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harima.teruya\Desktop\X\引継ぎデータ\8_各種調査\R7各種調査\R7_9_16〆 令和５年度財政状況資料集の作成について（２回目・地方公会計関係）\提出\"/>
    </mc:Choice>
  </mc:AlternateContent>
  <xr:revisionPtr revIDLastSave="0" documentId="13_ncr:1_{15157DD6-144D-474E-8010-6D363BBBE661}" xr6:coauthVersionLast="47" xr6:coauthVersionMax="47" xr10:uidLastSave="{00000000-0000-0000-0000-000000000000}"/>
  <bookViews>
    <workbookView xWindow="-14415"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9" i="12" l="1"/>
  <c r="AA70" i="12"/>
  <c r="AA71" i="12"/>
  <c r="AA72" i="12"/>
  <c r="AA73" i="12"/>
  <c r="AA74" i="12"/>
  <c r="AA75" i="12"/>
  <c r="AA76" i="12"/>
  <c r="AA68" i="12"/>
  <c r="AA8" i="12" l="1"/>
  <c r="AA7" i="12"/>
  <c r="AA29" i="12"/>
  <c r="AA30" i="12"/>
  <c r="AA31" i="12"/>
  <c r="AA32" i="12"/>
  <c r="AA33" i="12"/>
  <c r="AA34" i="12"/>
  <c r="AA35" i="12"/>
  <c r="AA36" i="12"/>
  <c r="AA28" i="12"/>
  <c r="AP23" i="12" l="1"/>
  <c r="Q23" i="12"/>
  <c r="V23" i="12"/>
  <c r="AA23" i="12"/>
  <c r="AF23" i="12"/>
  <c r="AU63" i="12"/>
  <c r="AP63" i="12"/>
  <c r="AF63" i="12"/>
  <c r="AF88"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BW34" i="10"/>
  <c r="C34" i="10"/>
  <c r="BW35" i="10" l="1"/>
  <c r="BW36" i="10" s="1"/>
  <c r="BW37" i="10" s="1"/>
  <c r="BW38" i="10" s="1"/>
  <c r="BW39" i="10" s="1"/>
  <c r="BW40" i="10" s="1"/>
  <c r="BW41" i="10" s="1"/>
  <c r="BW42"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5" i="10"/>
  <c r="U36" i="10" s="1"/>
  <c r="U37" i="10" s="1"/>
  <c r="AM34" i="10"/>
  <c r="AM35" i="10" s="1"/>
  <c r="BE34" i="10" s="1"/>
  <c r="BE35" i="10" s="1"/>
  <c r="BE36" i="10" s="1"/>
</calcChain>
</file>

<file path=xl/sharedStrings.xml><?xml version="1.0" encoding="utf-8"?>
<sst xmlns="http://schemas.openxmlformats.org/spreadsheetml/2006/main" count="1186" uniqueCount="583">
  <si>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</si>
  <si>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</si>
  <si>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</si>
  <si>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</si>
  <si>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</si>
  <si>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</si>
  <si>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</si>
  <si>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</si>
  <si>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</si>
  <si>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</si>
  <si>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</si>
  <si>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</si>
  <si>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</si>
  <si>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</si>
  <si>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</si>
  <si>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</si>
  <si>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</si>
  <si>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</si>
  <si>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</si>
  <si>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</si>
  <si>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</si>
  <si>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</si>
  <si>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</si>
  <si>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</si>
  <si>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</si>
  <si>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</si>
  <si>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</si>
  <si>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</si>
  <si>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</si>
  <si>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</si>
  <si>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</si>
  <si>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</si>
  <si>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</si>
  <si>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</si>
  <si>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</si>
  <si>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</si>
  <si>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</si>
  <si>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</si>
  <si>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</si>
  <si>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</si>
  <si>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</si>
  <si>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</si>
  <si>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</si>
  <si>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</si>
  <si>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</si>
  <si>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</si>
  <si>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</si>
  <si>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</si>
  <si>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</si>
  <si>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</si>
  <si>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</si>
  <si>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</si>
  <si>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</si>
  <si>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</si>
  <si>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</si>
  <si>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</si>
  <si>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</si>
  <si>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</si>
  <si>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</si>
  <si>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</si>
  <si>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</si>
  <si>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</si>
  <si>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</si>
  <si>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</si>
  <si>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</si>
  <si>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</si>
  <si>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</si>
  <si>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</si>
  <si>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</si>
  <si>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</si>
  <si>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</si>
  <si>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</si>
  <si>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</si>
  <si>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</si>
  <si>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</si>
  <si>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</si>
  <si>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</si>
  <si>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</si>
  <si>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</si>
  <si>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</si>
  <si>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</si>
  <si>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</si>
  <si>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</si>
  <si>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</si>
  <si>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</si>
  <si>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</si>
  <si>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</si>
  <si>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</si>
  <si>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</si>
  <si>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</si>
  <si>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</si>
  <si>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</si>
  <si>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</si>
  <si>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</si>
  <si>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</si>
  <si>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</si>
  <si>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</si>
  <si>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</si>
  <si>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</si>
  <si>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</si>
  <si>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</si>
  <si>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</si>
  <si>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</si>
  <si>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</si>
  <si>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</si>
  <si>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</si>
  <si>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</si>
  <si>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</si>
  <si>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</si>
  <si>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</si>
  <si>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</si>
  <si>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</si>
  <si>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</si>
  <si>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</si>
  <si>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</si>
  <si>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</si>
  <si>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</si>
  <si>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</si>
  <si>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</si>
  <si>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</si>
  <si>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</si>
  <si>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</si>
  <si>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</si>
  <si>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</si>
  <si>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</si>
  <si>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</si>
  <si>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</si>
  <si>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</si>
  <si>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</si>
  <si>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</si>
  <si>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</si>
  <si>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</si>
  <si>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</si>
  <si>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</si>
  <si>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</si>
  <si>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</si>
  <si>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</si>
  <si>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</si>
  <si>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</si>
  <si>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</si>
  <si>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</si>
  <si>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</si>
  <si>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</si>
  <si>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</si>
  <si>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</si>
  <si>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</si>
  <si>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</si>
  <si>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</si>
  <si>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</si>
  <si>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</si>
  <si>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</si>
  <si>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</si>
  <si>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</si>
  <si>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</si>
  <si>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</si>
  <si>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</si>
  <si>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</si>
  <si>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</si>
  <si>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</si>
  <si>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</si>
  <si>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</si>
  <si>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</si>
  <si>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</si>
  <si>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</si>
  <si>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</si>
  <si>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</si>
  <si>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</si>
  <si>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</si>
  <si>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</si>
  <si>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</si>
  <si>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</si>
  <si>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</si>
  <si>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</si>
  <si>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</si>
  <si>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</si>
  <si>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</si>
  <si>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</si>
  <si>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</si>
  <si>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</si>
  <si>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</si>
  <si>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</si>
  <si>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</si>
  <si>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</si>
  <si>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</si>
  <si>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</si>
  <si>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</si>
  <si>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</si>
  <si>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</si>
  <si>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</si>
  <si>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</si>
  <si>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</si>
  <si>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</si>
  <si>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</si>
  <si>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</si>
  <si>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</si>
  <si>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</si>
  <si>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</si>
  <si>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</si>
  <si>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</si>
  <si>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</si>
  <si>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</si>
  <si>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</si>
  <si>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</si>
  <si>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徳島県美波町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</si>
  <si>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</si>
  <si>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</si>
  <si>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</si>
  <si>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</si>
  <si>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</si>
  <si>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</si>
  <si>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</si>
  <si>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</si>
  <si>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</si>
  <si>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</si>
  <si>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</si>
  <si>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</si>
  <si>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</si>
  <si>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</si>
  <si>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</si>
  <si>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</si>
  <si>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</si>
  <si>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</si>
  <si>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</si>
  <si>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</si>
  <si>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</si>
  <si>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</si>
  <si>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</si>
  <si>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</si>
  <si>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</si>
  <si>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</si>
  <si>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</si>
  <si>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</si>
  <si>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</si>
  <si>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</si>
  <si>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</si>
  <si>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</si>
  <si>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</si>
  <si>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</si>
  <si>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</si>
  <si>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</si>
  <si>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</si>
  <si>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</si>
  <si>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</si>
  <si>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</si>
  <si>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</si>
  <si>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</si>
  <si>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</si>
  <si>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</si>
  <si>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</si>
  <si>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</si>
  <si>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</si>
  <si>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</si>
  <si>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</si>
  <si>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</si>
  <si>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</si>
  <si>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</si>
  <si>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</si>
  <si>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</si>
  <si>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</si>
  <si>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</si>
  <si>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</si>
  <si>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</si>
  <si>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</si>
  <si>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</si>
  <si>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</si>
  <si>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</si>
  <si>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</si>
  <si>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</si>
  <si>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</si>
  <si>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</si>
  <si>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</si>
  <si>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</si>
  <si>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</si>
  <si>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</si>
  <si>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</si>
  <si>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</si>
  <si>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</si>
  <si>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</si>
  <si>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</si>
  <si>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</si>
  <si>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</si>
  <si>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</si>
  <si>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</si>
  <si>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</si>
  <si>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</si>
  <si>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</si>
  <si>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</si>
  <si>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</si>
  <si>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</si>
  <si>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</si>
  <si>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</si>
  <si>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</si>
  <si>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</si>
  <si>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</si>
  <si>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</si>
  <si>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</si>
  <si>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</si>
  <si>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</si>
  <si>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</si>
  <si>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</si>
  <si>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</si>
  <si>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</si>
  <si>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</si>
  <si>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</si>
  <si>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</si>
  <si>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</si>
  <si>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</si>
  <si>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</si>
  <si>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</si>
  <si>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</si>
  <si>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</si>
  <si>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</si>
  <si>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</si>
  <si>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</si>
  <si>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</si>
  <si>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</si>
  <si>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</si>
  <si>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</si>
  <si>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</si>
  <si>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</si>
  <si>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</si>
  <si>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</si>
  <si>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</si>
  <si>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</si>
  <si>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</si>
  <si>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</si>
  <si>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</si>
  <si>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</si>
  <si>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</si>
  <si>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</si>
  <si>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</si>
  <si>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</si>
  <si>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</si>
  <si>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</si>
  <si>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</si>
  <si>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</si>
  <si>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</si>
  <si>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</si>
  <si>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</si>
  <si>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</si>
  <si>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</si>
  <si>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</si>
  <si>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</si>
  <si>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</si>
  <si>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</si>
  <si>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</si>
  <si>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</si>
  <si>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</si>
  <si>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</si>
  <si>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</si>
  <si>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</si>
  <si>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</si>
  <si>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</si>
  <si>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</si>
  <si>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徳島県美波町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</si>
  <si>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</si>
  <si>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</si>
  <si>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</si>
  <si>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</si>
  <si>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</si>
  <si>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</si>
  <si>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</si>
  <si>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</si>
  <si>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</si>
  <si>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</si>
  <si>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</si>
  <si>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</si>
  <si>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</si>
  <si>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</si>
  <si>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</si>
  <si>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</si>
  <si>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</si>
  <si>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</si>
  <si>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</si>
  <si>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</si>
  <si>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美波町育英奨学金貸付事業特別会計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</si>
  <si>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</si>
  <si>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</si>
  <si>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</si>
  <si>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</si>
  <si>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</si>
  <si>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</si>
  <si>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</si>
  <si>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</si>
  <si>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</si>
  <si>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</si>
  <si>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</si>
  <si>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</si>
  <si>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</si>
  <si>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美波町国民健康保険事業特別会計</t>
    <phoneticPr fontId="5"/>
  </si>
  <si>
    <t>美波町国民健康保険診療所特別会計</t>
    <phoneticPr fontId="5"/>
  </si>
  <si>
    <t>美波町介護保険事業特別会計</t>
    <phoneticPr fontId="5"/>
  </si>
  <si>
    <t>美波町後期高齢者医療特別会計</t>
    <phoneticPr fontId="5"/>
  </si>
  <si>
    <t>美波町病院事業会計</t>
    <phoneticPr fontId="5"/>
  </si>
  <si>
    <t>法適用企業</t>
    <phoneticPr fontId="5"/>
  </si>
  <si>
    <t>美波町水道事業会計</t>
    <phoneticPr fontId="5"/>
  </si>
  <si>
    <t>美波町簡易水道事業特別会計</t>
    <phoneticPr fontId="5"/>
  </si>
  <si>
    <t>法非適用企業</t>
    <phoneticPr fontId="5"/>
  </si>
  <si>
    <t>美波町公共下水道事業特別会計</t>
    <phoneticPr fontId="5"/>
  </si>
  <si>
    <t>美波町漁業集落排水事業特別会計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</si>
  <si>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</si>
  <si>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</si>
  <si>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</si>
  <si>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</si>
  <si>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</si>
  <si>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</si>
  <si>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</si>
  <si>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</si>
  <si>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</si>
  <si>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</si>
  <si>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</si>
  <si>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</si>
  <si>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</si>
  <si>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</si>
  <si>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</si>
  <si>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</si>
  <si>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</si>
  <si>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</si>
  <si>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</si>
  <si>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</si>
  <si>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</si>
  <si>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</si>
  <si>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</si>
  <si>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</si>
  <si>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</si>
  <si>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</si>
  <si>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</si>
  <si>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</si>
  <si>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</si>
  <si>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</si>
  <si>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</si>
  <si>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</si>
  <si>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</si>
  <si>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</si>
  <si>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</si>
  <si>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</si>
  <si>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</si>
  <si>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</si>
  <si>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</si>
  <si>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</si>
  <si>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</si>
  <si>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</si>
  <si>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</si>
  <si>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</si>
  <si>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</si>
  <si>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</si>
  <si>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</si>
  <si>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</si>
  <si>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</si>
  <si>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</si>
  <si>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</si>
  <si>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</si>
  <si>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</si>
  <si>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</si>
  <si>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</si>
  <si>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</si>
  <si>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</si>
  <si>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</si>
  <si>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</si>
  <si>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</si>
  <si>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</si>
  <si>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</si>
  <si>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</si>
  <si>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</si>
  <si>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</si>
  <si>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</si>
  <si>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</si>
  <si>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</si>
  <si>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</si>
  <si>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</si>
  <si>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</si>
  <si>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</si>
  <si>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</si>
  <si>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</si>
  <si>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</si>
  <si>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</si>
  <si>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</si>
  <si>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</si>
  <si>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</si>
  <si>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</si>
  <si>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</si>
  <si>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</si>
  <si>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</si>
  <si>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</si>
  <si>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</si>
  <si>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</si>
  <si>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</si>
  <si>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</si>
  <si>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</si>
  <si>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</si>
  <si>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</si>
  <si>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</si>
  <si>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</si>
  <si>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</si>
  <si>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</si>
  <si>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</si>
  <si>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</si>
  <si>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</si>
  <si>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</si>
  <si>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</si>
  <si>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</si>
  <si>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</si>
  <si>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</si>
  <si>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</si>
  <si>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</si>
  <si>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</si>
  <si>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</si>
  <si>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</si>
  <si>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</si>
  <si>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</si>
  <si>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</si>
  <si>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</si>
  <si>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</si>
  <si>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</si>
  <si>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</si>
  <si>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</si>
  <si>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</si>
  <si>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</si>
  <si>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</si>
  <si>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</si>
  <si>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</si>
  <si>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</si>
  <si>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</si>
  <si>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</si>
  <si>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</si>
  <si>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</si>
  <si>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</si>
  <si>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</si>
  <si>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</si>
  <si>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</si>
  <si>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</si>
  <si>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</si>
  <si>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</si>
  <si>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</si>
  <si>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</si>
  <si>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8.09</t>
  </si>
  <si>
    <t>▲ 6.89</t>
  </si>
  <si>
    <t>▲ 0.18</t>
  </si>
  <si>
    <t>▲ 2.90</t>
  </si>
  <si>
    <t>▲ 4.84</t>
  </si>
  <si>
    <t>美波町水道事業会計</t>
  </si>
  <si>
    <t>美波町介護保険事業特別会計</t>
  </si>
  <si>
    <t>一般会計</t>
  </si>
  <si>
    <t>美波町病院事業会計</t>
  </si>
  <si>
    <t>美波町育英奨学金貸付事業特別会計</t>
  </si>
  <si>
    <t>美波町国民健康保険診療所特別会計</t>
  </si>
  <si>
    <t>美波町簡易水道事業特別会計</t>
  </si>
  <si>
    <t>美波町漁業集落排水事業特別会計</t>
  </si>
  <si>
    <t>その他会計（赤字）</t>
  </si>
  <si>
    <t>その他会計（黒字）</t>
  </si>
  <si>
    <t>R01</t>
    <phoneticPr fontId="5"/>
  </si>
  <si>
    <t>R02</t>
    <phoneticPr fontId="5"/>
  </si>
  <si>
    <t>R03</t>
    <phoneticPr fontId="5"/>
  </si>
  <si>
    <t>R04</t>
    <phoneticPr fontId="5"/>
  </si>
  <si>
    <t>R05</t>
    <phoneticPr fontId="5"/>
  </si>
  <si>
    <t>まちづくり基金</t>
  </si>
  <si>
    <t>育英奨学金基金</t>
  </si>
  <si>
    <t>ふるさと応援基金</t>
    <rPh sb="4" eb="6">
      <t>オウエン</t>
    </rPh>
    <rPh sb="6" eb="8">
      <t>キキン</t>
    </rPh>
    <phoneticPr fontId="2"/>
  </si>
  <si>
    <t>まち・ひと・しごと創世推進基金</t>
    <rPh sb="9" eb="11">
      <t>ソウセイ</t>
    </rPh>
    <rPh sb="11" eb="13">
      <t>スイシン</t>
    </rPh>
    <rPh sb="13" eb="15">
      <t>キキン</t>
    </rPh>
    <phoneticPr fontId="10"/>
  </si>
  <si>
    <t>地域福祉基金</t>
    <rPh sb="0" eb="2">
      <t>チイキ</t>
    </rPh>
    <rPh sb="2" eb="4">
      <t>フクシ</t>
    </rPh>
    <rPh sb="4" eb="6">
      <t>キキン</t>
    </rPh>
    <phoneticPr fontId="10"/>
  </si>
  <si>
    <t>株式会社道の駅</t>
    <phoneticPr fontId="2"/>
  </si>
  <si>
    <t>-</t>
    <phoneticPr fontId="10"/>
  </si>
  <si>
    <t>徳島県市町村議会議員公務災害補償等組合</t>
  </si>
  <si>
    <t>徳島県市町村総合事務組合（一般会計）</t>
  </si>
  <si>
    <t>徳島県市町村総合事務組合（徳島滞納整理機構特別会計）</t>
  </si>
  <si>
    <t>徳島県後期高齢者医療広域連合（一般会計）</t>
  </si>
  <si>
    <t>徳島県後期高齢者医療広域連合（特別会計）</t>
  </si>
  <si>
    <t>海部老人ホーム町村組合</t>
  </si>
  <si>
    <t>海部郡衛生処理事務組合</t>
  </si>
  <si>
    <t>海部消防組合</t>
  </si>
  <si>
    <t>海部郡特別養護老人ホーム事務組合</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</si>
  <si>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</si>
  <si>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</si>
  <si>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</si>
  <si>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</si>
  <si>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</si>
  <si>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</si>
  <si>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</si>
  <si>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</si>
  <si>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</si>
  <si>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</si>
  <si>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大規模事業による公債費の増加及び基金の減少により、将来負担比率は29.6％となっている。</t>
    <rPh sb="0" eb="3">
      <t>ダイキボ</t>
    </rPh>
    <rPh sb="3" eb="5">
      <t>ジギョウ</t>
    </rPh>
    <rPh sb="8" eb="11">
      <t>コウサイヒ</t>
    </rPh>
    <rPh sb="12" eb="14">
      <t>ゾウカ</t>
    </rPh>
    <rPh sb="14" eb="15">
      <t>オヨ</t>
    </rPh>
    <rPh sb="16" eb="18">
      <t>キキン</t>
    </rPh>
    <rPh sb="19" eb="21">
      <t>ゲンショウ</t>
    </rPh>
    <rPh sb="25" eb="27">
      <t>ショウライ</t>
    </rPh>
    <rPh sb="27" eb="29">
      <t>フタン</t>
    </rPh>
    <rPh sb="29" eb="31">
      <t>ヒリツ</t>
    </rPh>
    <phoneticPr fontId="5"/>
  </si>
  <si>
    <t>大規模事業による公債費の増加及び基金の減少により、実質公債費率は9.0となっている。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</si>
</sst>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353A090-85DF-477B-A596-33D6F60663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A199-46B8-8B6E-3F995DC2FE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177119</c:v>
                </c:pt>
                <c:pt idx="1">
                  <c:v>139665</c:v>
                </c:pt>
                <c:pt idx="2">
                  <c:v>191467</c:v>
                </c:pt>
                <c:pt idx="3">
                  <c:v>196460</c:v>
                </c:pt>
                <c:pt idx="4">
                  <c:v>200505</c:v>
                </c:pt>
              </c:numCache>
            </c:numRef>
          </c:val>
          <c:smooth val="0"/>
          <c:extLst>
            <c:ext xmlns:c16="http://schemas.microsoft.com/office/drawing/2014/chart" uri="{C3380CC4-5D6E-409C-BE32-E72D297353CC}">
              <c16:uniqueId val="{00000001-A199-46B8-8B6E-3F995DC2FE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8.07</c:v>
                </c:pt>
                <c:pt idx="2">
                  <c:v>7.25</c:v>
                </c:pt>
                <c:pt idx="3">
                  <c:v>4.5</c:v>
                </c:pt>
                <c:pt idx="4">
                  <c:v>5.4</c:v>
                </c:pt>
              </c:numCache>
            </c:numRef>
          </c:val>
          <c:extLst>
            <c:ext xmlns:c16="http://schemas.microsoft.com/office/drawing/2014/chart" uri="{C3380CC4-5D6E-409C-BE32-E72D297353CC}">
              <c16:uniqueId val="{00000000-6B83-4FCF-9889-2CB17154B0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53.18</c:v>
                </c:pt>
                <c:pt idx="1">
                  <c:v>42.43</c:v>
                </c:pt>
                <c:pt idx="2">
                  <c:v>40.18</c:v>
                </c:pt>
                <c:pt idx="3">
                  <c:v>41.17</c:v>
                </c:pt>
                <c:pt idx="4">
                  <c:v>35.67</c:v>
                </c:pt>
              </c:numCache>
            </c:numRef>
          </c:val>
          <c:extLst>
            <c:ext xmlns:c16="http://schemas.microsoft.com/office/drawing/2014/chart" uri="{C3380CC4-5D6E-409C-BE32-E72D297353CC}">
              <c16:uniqueId val="{00000001-6B83-4FCF-9889-2CB17154B0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-8.09</c:v>
                </c:pt>
                <c:pt idx="1">
                  <c:v>-6.89</c:v>
                </c:pt>
                <c:pt idx="2">
                  <c:v>-0.18</c:v>
                </c:pt>
                <c:pt idx="3">
                  <c:v>-2.9</c:v>
                </c:pt>
                <c:pt idx="4">
                  <c:v>-4.84</c:v>
                </c:pt>
              </c:numCache>
            </c:numRef>
          </c:val>
          <c:smooth val="0"/>
          <c:extLst>
            <c:ext xmlns:c16="http://schemas.microsoft.com/office/drawing/2014/chart" uri="{C3380CC4-5D6E-409C-BE32-E72D297353CC}">
              <c16:uniqueId val="{00000002-6B83-4FCF-9889-2CB17154B0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0.31</c:v>
                </c:pt>
                <c:pt idx="4">
                  <c:v>#N/A</c:v>
                </c:pt>
                <c:pt idx="5">
                  <c:v>0.35</c:v>
                </c:pt>
                <c:pt idx="6">
                  <c:v>#N/A</c:v>
                </c:pt>
                <c:pt idx="7">
                  <c:v>0.56000000000000005</c:v>
                </c:pt>
                <c:pt idx="8">
                  <c:v>#N/A</c:v>
                </c:pt>
                <c:pt idx="9">
                  <c:v>0.04</c:v>
                </c:pt>
              </c:numCache>
            </c:numRef>
          </c:val>
          <c:extLst>
            <c:ext xmlns:c16="http://schemas.microsoft.com/office/drawing/2014/chart" uri="{C3380CC4-5D6E-409C-BE32-E72D297353CC}">
              <c16:uniqueId val="{00000000-159D-4BBD-AEEF-FD89EAB461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9D-4BBD-AEEF-FD89EAB4611B}"/>
            </c:ext>
          </c:extLst>
        </c:ser>
        <c:ser>
          <c:idx val="2"/>
          <c:order val="2"/>
          <c:tx>
            <c:strRef>
              <c:f>データシート!$A$29</c:f>
              <c:strCache>
                <c:ptCount val="1"/>
                <c:pt idx="0">
                  <c:v>美波町漁業集落排水事業特別会計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2-159D-4BBD-AEEF-FD89EAB4611B}"/>
            </c:ext>
          </c:extLst>
        </c:ser>
        <c:ser>
          <c:idx val="3"/>
          <c:order val="3"/>
          <c:tx>
            <c:strRef>
              <c:f>データシート!$A$30</c:f>
              <c:strCache>
                <c:ptCount val="1"/>
                <c:pt idx="0">
                  <c:v>美波町簡易水道事業特別会計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0.31</c:v>
                </c:pt>
                <c:pt idx="4">
                  <c:v>#N/A</c:v>
                </c:pt>
                <c:pt idx="5">
                  <c:v>0.33</c:v>
                </c:pt>
                <c:pt idx="6">
                  <c:v>#N/A</c:v>
                </c:pt>
                <c:pt idx="7">
                  <c:v>0.36</c:v>
                </c:pt>
                <c:pt idx="8">
                  <c:v>#N/A</c:v>
                </c:pt>
                <c:pt idx="9">
                  <c:v>0.21</c:v>
                </c:pt>
              </c:numCache>
            </c:numRef>
          </c:val>
          <c:extLst>
            <c:ext xmlns:c16="http://schemas.microsoft.com/office/drawing/2014/chart" uri="{C3380CC4-5D6E-409C-BE32-E72D297353CC}">
              <c16:uniqueId val="{00000003-159D-4BBD-AEEF-FD89EAB4611B}"/>
            </c:ext>
          </c:extLst>
        </c:ser>
        <c:ser>
          <c:idx val="4"/>
          <c:order val="4"/>
          <c:tx>
            <c:strRef>
              <c:f>データシート!$A$31</c:f>
              <c:strCache>
                <c:ptCount val="1"/>
                <c:pt idx="0">
                  <c:v>美波町国民健康保険診療所特別会計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0.26</c:v>
                </c:pt>
                <c:pt idx="4">
                  <c:v>#N/A</c:v>
                </c:pt>
                <c:pt idx="5">
                  <c:v>0.35</c:v>
                </c:pt>
                <c:pt idx="6">
                  <c:v>#N/A</c:v>
                </c:pt>
                <c:pt idx="7">
                  <c:v>0.47</c:v>
                </c:pt>
                <c:pt idx="8">
                  <c:v>#N/A</c:v>
                </c:pt>
                <c:pt idx="9">
                  <c:v>0.36</c:v>
                </c:pt>
              </c:numCache>
            </c:numRef>
          </c:val>
          <c:extLst>
            <c:ext xmlns:c16="http://schemas.microsoft.com/office/drawing/2014/chart" uri="{C3380CC4-5D6E-409C-BE32-E72D297353CC}">
              <c16:uniqueId val="{00000004-159D-4BBD-AEEF-FD89EAB4611B}"/>
            </c:ext>
          </c:extLst>
        </c:ser>
        <c:ser>
          <c:idx val="5"/>
          <c:order val="5"/>
          <c:tx>
            <c:strRef>
              <c:f>データシート!$A$32</c:f>
              <c:strCache>
                <c:ptCount val="1"/>
                <c:pt idx="0">
                  <c:v>美波町育英奨学金貸付事業特別会計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0.43</c:v>
                </c:pt>
                <c:pt idx="4">
                  <c:v>#N/A</c:v>
                </c:pt>
                <c:pt idx="5">
                  <c:v>0.49</c:v>
                </c:pt>
                <c:pt idx="6">
                  <c:v>#N/A</c:v>
                </c:pt>
                <c:pt idx="7">
                  <c:v>0.49</c:v>
                </c:pt>
                <c:pt idx="8">
                  <c:v>#N/A</c:v>
                </c:pt>
                <c:pt idx="9">
                  <c:v>0.51</c:v>
                </c:pt>
              </c:numCache>
            </c:numRef>
          </c:val>
          <c:extLst>
            <c:ext xmlns:c16="http://schemas.microsoft.com/office/drawing/2014/chart" uri="{C3380CC4-5D6E-409C-BE32-E72D297353CC}">
              <c16:uniqueId val="{00000005-159D-4BBD-AEEF-FD89EAB4611B}"/>
            </c:ext>
          </c:extLst>
        </c:ser>
        <c:ser>
          <c:idx val="6"/>
          <c:order val="6"/>
          <c:tx>
            <c:strRef>
              <c:f>データシート!$A$33</c:f>
              <c:strCache>
                <c:ptCount val="1"/>
                <c:pt idx="0">
                  <c:v>美波町病院事業会計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9.49</c:v>
                </c:pt>
                <c:pt idx="2">
                  <c:v>#N/A</c:v>
                </c:pt>
                <c:pt idx="3">
                  <c:v>8.18</c:v>
                </c:pt>
                <c:pt idx="4">
                  <c:v>#N/A</c:v>
                </c:pt>
                <c:pt idx="5">
                  <c:v>7.81</c:v>
                </c:pt>
                <c:pt idx="6">
                  <c:v>#N/A</c:v>
                </c:pt>
                <c:pt idx="7">
                  <c:v>5.77</c:v>
                </c:pt>
                <c:pt idx="8">
                  <c:v>#N/A</c:v>
                </c:pt>
                <c:pt idx="9">
                  <c:v>4.82</c:v>
                </c:pt>
              </c:numCache>
            </c:numRef>
          </c:val>
          <c:extLst>
            <c:ext xmlns:c16="http://schemas.microsoft.com/office/drawing/2014/chart" uri="{C3380CC4-5D6E-409C-BE32-E72D297353CC}">
              <c16:uniqueId val="{00000006-159D-4BBD-AEEF-FD89EAB461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6.88</c:v>
                </c:pt>
                <c:pt idx="2">
                  <c:v>#N/A</c:v>
                </c:pt>
                <c:pt idx="3">
                  <c:v>7.63</c:v>
                </c:pt>
                <c:pt idx="4">
                  <c:v>#N/A</c:v>
                </c:pt>
                <c:pt idx="5">
                  <c:v>6.75</c:v>
                </c:pt>
                <c:pt idx="6">
                  <c:v>#N/A</c:v>
                </c:pt>
                <c:pt idx="7">
                  <c:v>4</c:v>
                </c:pt>
                <c:pt idx="8">
                  <c:v>#N/A</c:v>
                </c:pt>
                <c:pt idx="9">
                  <c:v>4.8899999999999997</c:v>
                </c:pt>
              </c:numCache>
            </c:numRef>
          </c:val>
          <c:extLst>
            <c:ext xmlns:c16="http://schemas.microsoft.com/office/drawing/2014/chart" uri="{C3380CC4-5D6E-409C-BE32-E72D297353CC}">
              <c16:uniqueId val="{00000007-159D-4BBD-AEEF-FD89EAB4611B}"/>
            </c:ext>
          </c:extLst>
        </c:ser>
        <c:ser>
          <c:idx val="8"/>
          <c:order val="8"/>
          <c:tx>
            <c:strRef>
              <c:f>データシート!$A$35</c:f>
              <c:strCache>
                <c:ptCount val="1"/>
                <c:pt idx="0">
                  <c:v>美波町介護保険事業特別会計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3.88</c:v>
                </c:pt>
                <c:pt idx="2">
                  <c:v>#N/A</c:v>
                </c:pt>
                <c:pt idx="3">
                  <c:v>2.77</c:v>
                </c:pt>
                <c:pt idx="4">
                  <c:v>#N/A</c:v>
                </c:pt>
                <c:pt idx="5">
                  <c:v>2.85</c:v>
                </c:pt>
                <c:pt idx="6">
                  <c:v>#N/A</c:v>
                </c:pt>
                <c:pt idx="7">
                  <c:v>3.84</c:v>
                </c:pt>
                <c:pt idx="8">
                  <c:v>#N/A</c:v>
                </c:pt>
                <c:pt idx="9">
                  <c:v>5</c:v>
                </c:pt>
              </c:numCache>
            </c:numRef>
          </c:val>
          <c:extLst>
            <c:ext xmlns:c16="http://schemas.microsoft.com/office/drawing/2014/chart" uri="{C3380CC4-5D6E-409C-BE32-E72D297353CC}">
              <c16:uniqueId val="{00000008-159D-4BBD-AEEF-FD89EAB4611B}"/>
            </c:ext>
          </c:extLst>
        </c:ser>
        <c:ser>
          <c:idx val="9"/>
          <c:order val="9"/>
          <c:tx>
            <c:strRef>
              <c:f>データシート!$A$36</c:f>
              <c:strCache>
                <c:ptCount val="1"/>
                <c:pt idx="0">
                  <c:v>美波町水道事業会計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5.47</c:v>
                </c:pt>
                <c:pt idx="2">
                  <c:v>#N/A</c:v>
                </c:pt>
                <c:pt idx="3">
                  <c:v>6.4</c:v>
                </c:pt>
                <c:pt idx="4">
                  <c:v>#N/A</c:v>
                </c:pt>
                <c:pt idx="5">
                  <c:v>6.26</c:v>
                </c:pt>
                <c:pt idx="6">
                  <c:v>#N/A</c:v>
                </c:pt>
                <c:pt idx="7">
                  <c:v>6.25</c:v>
                </c:pt>
                <c:pt idx="8">
                  <c:v>#N/A</c:v>
                </c:pt>
                <c:pt idx="9">
                  <c:v>5.3</c:v>
                </c:pt>
              </c:numCache>
            </c:numRef>
          </c:val>
          <c:extLst>
            <c:ext xmlns:c16="http://schemas.microsoft.com/office/drawing/2014/chart" uri="{C3380CC4-5D6E-409C-BE32-E72D297353CC}">
              <c16:uniqueId val="{00000009-159D-4BBD-AEEF-FD89EAB461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676</c:v>
                </c:pt>
                <c:pt idx="5">
                  <c:v>712</c:v>
                </c:pt>
                <c:pt idx="8">
                  <c:v>745</c:v>
                </c:pt>
                <c:pt idx="11">
                  <c:v>780</c:v>
                </c:pt>
                <c:pt idx="14">
                  <c:v>742</c:v>
                </c:pt>
              </c:numCache>
            </c:numRef>
          </c:val>
          <c:extLst>
            <c:ext xmlns:c16="http://schemas.microsoft.com/office/drawing/2014/chart" uri="{C3380CC4-5D6E-409C-BE32-E72D297353CC}">
              <c16:uniqueId val="{00000000-C55E-48EB-AF1F-36E032928D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5E-48EB-AF1F-36E032928D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5E-48EB-AF1F-36E032928D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9</c:v>
                </c:pt>
                <c:pt idx="6">
                  <c:v>0</c:v>
                </c:pt>
                <c:pt idx="9">
                  <c:v>0</c:v>
                </c:pt>
                <c:pt idx="12">
                  <c:v>0</c:v>
                </c:pt>
              </c:numCache>
            </c:numRef>
          </c:val>
          <c:extLst>
            <c:ext xmlns:c16="http://schemas.microsoft.com/office/drawing/2014/chart" uri="{C3380CC4-5D6E-409C-BE32-E72D297353CC}">
              <c16:uniqueId val="{00000003-C55E-48EB-AF1F-36E032928D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117</c:v>
                </c:pt>
                <c:pt idx="3">
                  <c:v>126</c:v>
                </c:pt>
                <c:pt idx="6">
                  <c:v>114</c:v>
                </c:pt>
                <c:pt idx="9">
                  <c:v>170</c:v>
                </c:pt>
                <c:pt idx="12">
                  <c:v>154</c:v>
                </c:pt>
              </c:numCache>
            </c:numRef>
          </c:val>
          <c:extLst>
            <c:ext xmlns:c16="http://schemas.microsoft.com/office/drawing/2014/chart" uri="{C3380CC4-5D6E-409C-BE32-E72D297353CC}">
              <c16:uniqueId val="{00000004-C55E-48EB-AF1F-36E032928D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5E-48EB-AF1F-36E032928D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5E-48EB-AF1F-36E032928D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737</c:v>
                </c:pt>
                <c:pt idx="3">
                  <c:v>768</c:v>
                </c:pt>
                <c:pt idx="6">
                  <c:v>846</c:v>
                </c:pt>
                <c:pt idx="9">
                  <c:v>916</c:v>
                </c:pt>
                <c:pt idx="12">
                  <c:v>912</c:v>
                </c:pt>
              </c:numCache>
            </c:numRef>
          </c:val>
          <c:extLst>
            <c:ext xmlns:c16="http://schemas.microsoft.com/office/drawing/2014/chart" uri="{C3380CC4-5D6E-409C-BE32-E72D297353CC}">
              <c16:uniqueId val="{00000007-C55E-48EB-AF1F-36E032928D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187</c:v>
                </c:pt>
                <c:pt idx="2">
                  <c:v>#N/A</c:v>
                </c:pt>
                <c:pt idx="3">
                  <c:v>#N/A</c:v>
                </c:pt>
                <c:pt idx="4">
                  <c:v>191</c:v>
                </c:pt>
                <c:pt idx="5">
                  <c:v>#N/A</c:v>
                </c:pt>
                <c:pt idx="6">
                  <c:v>#N/A</c:v>
                </c:pt>
                <c:pt idx="7">
                  <c:v>215</c:v>
                </c:pt>
                <c:pt idx="8">
                  <c:v>#N/A</c:v>
                </c:pt>
                <c:pt idx="9">
                  <c:v>#N/A</c:v>
                </c:pt>
                <c:pt idx="10">
                  <c:v>306</c:v>
                </c:pt>
                <c:pt idx="11">
                  <c:v>#N/A</c:v>
                </c:pt>
                <c:pt idx="12">
                  <c:v>#N/A</c:v>
                </c:pt>
                <c:pt idx="13">
                  <c:v>324</c:v>
                </c:pt>
                <c:pt idx="14">
                  <c:v>#N/A</c:v>
                </c:pt>
              </c:numCache>
            </c:numRef>
          </c:val>
          <c:smooth val="0"/>
          <c:extLst>
            <c:ext xmlns:c16="http://schemas.microsoft.com/office/drawing/2014/chart" uri="{C3380CC4-5D6E-409C-BE32-E72D297353CC}">
              <c16:uniqueId val="{00000008-C55E-48EB-AF1F-36E032928D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7446</c:v>
                </c:pt>
                <c:pt idx="5">
                  <c:v>7370</c:v>
                </c:pt>
                <c:pt idx="8">
                  <c:v>7274</c:v>
                </c:pt>
                <c:pt idx="11">
                  <c:v>7102</c:v>
                </c:pt>
                <c:pt idx="14">
                  <c:v>7072</c:v>
                </c:pt>
              </c:numCache>
            </c:numRef>
          </c:val>
          <c:extLst>
            <c:ext xmlns:c16="http://schemas.microsoft.com/office/drawing/2014/chart" uri="{C3380CC4-5D6E-409C-BE32-E72D297353CC}">
              <c16:uniqueId val="{00000000-6A4F-4256-B124-78C45A3FC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c:v>
                </c:pt>
                <c:pt idx="5">
                  <c:v>26</c:v>
                </c:pt>
                <c:pt idx="8">
                  <c:v>18</c:v>
                </c:pt>
                <c:pt idx="11">
                  <c:v>52</c:v>
                </c:pt>
                <c:pt idx="14">
                  <c:v>50</c:v>
                </c:pt>
              </c:numCache>
            </c:numRef>
          </c:val>
          <c:extLst>
            <c:ext xmlns:c16="http://schemas.microsoft.com/office/drawing/2014/chart" uri="{C3380CC4-5D6E-409C-BE32-E72D297353CC}">
              <c16:uniqueId val="{00000001-6A4F-4256-B124-78C45A3FC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3140</c:v>
                </c:pt>
                <c:pt idx="5">
                  <c:v>2804</c:v>
                </c:pt>
                <c:pt idx="8">
                  <c:v>2816</c:v>
                </c:pt>
                <c:pt idx="11">
                  <c:v>2768</c:v>
                </c:pt>
                <c:pt idx="14">
                  <c:v>2369</c:v>
                </c:pt>
              </c:numCache>
            </c:numRef>
          </c:val>
          <c:extLst>
            <c:ext xmlns:c16="http://schemas.microsoft.com/office/drawing/2014/chart" uri="{C3380CC4-5D6E-409C-BE32-E72D297353CC}">
              <c16:uniqueId val="{00000002-6A4F-4256-B124-78C45A3FC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4F-4256-B124-78C45A3FC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4F-4256-B124-78C45A3FC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4F-4256-B124-78C45A3FC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689</c:v>
                </c:pt>
                <c:pt idx="3">
                  <c:v>635</c:v>
                </c:pt>
                <c:pt idx="6">
                  <c:v>655</c:v>
                </c:pt>
                <c:pt idx="9">
                  <c:v>532</c:v>
                </c:pt>
                <c:pt idx="12">
                  <c:v>541</c:v>
                </c:pt>
              </c:numCache>
            </c:numRef>
          </c:val>
          <c:extLst>
            <c:ext xmlns:c16="http://schemas.microsoft.com/office/drawing/2014/chart" uri="{C3380CC4-5D6E-409C-BE32-E72D297353CC}">
              <c16:uniqueId val="{00000006-6A4F-4256-B124-78C45A3FC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7-6A4F-4256-B124-78C45A3FC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1766</c:v>
                </c:pt>
                <c:pt idx="3">
                  <c:v>1938</c:v>
                </c:pt>
                <c:pt idx="6">
                  <c:v>1873</c:v>
                </c:pt>
                <c:pt idx="9">
                  <c:v>2145</c:v>
                </c:pt>
                <c:pt idx="12">
                  <c:v>2234</c:v>
                </c:pt>
              </c:numCache>
            </c:numRef>
          </c:val>
          <c:extLst>
            <c:ext xmlns:c16="http://schemas.microsoft.com/office/drawing/2014/chart" uri="{C3380CC4-5D6E-409C-BE32-E72D297353CC}">
              <c16:uniqueId val="{00000008-6A4F-4256-B124-78C45A3FC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4F-4256-B124-78C45A3FC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8287</c:v>
                </c:pt>
                <c:pt idx="3">
                  <c:v>8179</c:v>
                </c:pt>
                <c:pt idx="6">
                  <c:v>8102</c:v>
                </c:pt>
                <c:pt idx="9">
                  <c:v>7846</c:v>
                </c:pt>
                <c:pt idx="12">
                  <c:v>7631</c:v>
                </c:pt>
              </c:numCache>
            </c:numRef>
          </c:val>
          <c:extLst>
            <c:ext xmlns:c16="http://schemas.microsoft.com/office/drawing/2014/chart" uri="{C3380CC4-5D6E-409C-BE32-E72D297353CC}">
              <c16:uniqueId val="{0000000A-6A4F-4256-B124-78C45A3FC3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118</c:v>
                </c:pt>
                <c:pt idx="2">
                  <c:v>#N/A</c:v>
                </c:pt>
                <c:pt idx="3">
                  <c:v>#N/A</c:v>
                </c:pt>
                <c:pt idx="4">
                  <c:v>552</c:v>
                </c:pt>
                <c:pt idx="5">
                  <c:v>#N/A</c:v>
                </c:pt>
                <c:pt idx="6">
                  <c:v>#N/A</c:v>
                </c:pt>
                <c:pt idx="7">
                  <c:v>522</c:v>
                </c:pt>
                <c:pt idx="8">
                  <c:v>#N/A</c:v>
                </c:pt>
                <c:pt idx="9">
                  <c:v>#N/A</c:v>
                </c:pt>
                <c:pt idx="10">
                  <c:v>602</c:v>
                </c:pt>
                <c:pt idx="11">
                  <c:v>#N/A</c:v>
                </c:pt>
                <c:pt idx="12">
                  <c:v>#N/A</c:v>
                </c:pt>
                <c:pt idx="13">
                  <c:v>914</c:v>
                </c:pt>
                <c:pt idx="14">
                  <c:v>#N/A</c:v>
                </c:pt>
              </c:numCache>
            </c:numRef>
          </c:val>
          <c:smooth val="0"/>
          <c:extLst>
            <c:ext xmlns:c16="http://schemas.microsoft.com/office/drawing/2014/chart" uri="{C3380CC4-5D6E-409C-BE32-E72D297353CC}">
              <c16:uniqueId val="{0000000B-6A4F-4256-B124-78C45A3FC3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1577</c:v>
                </c:pt>
                <c:pt idx="1">
                  <c:v>1578</c:v>
                </c:pt>
                <c:pt idx="2">
                  <c:v>1360</c:v>
                </c:pt>
              </c:numCache>
            </c:numRef>
          </c:val>
          <c:extLst>
            <c:ext xmlns:c16="http://schemas.microsoft.com/office/drawing/2014/chart" uri="{C3380CC4-5D6E-409C-BE32-E72D297353CC}">
              <c16:uniqueId val="{00000000-3E2D-4DFA-8B3B-A25748850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830</c:v>
                </c:pt>
                <c:pt idx="1">
                  <c:v>781</c:v>
                </c:pt>
                <c:pt idx="2">
                  <c:v>600</c:v>
                </c:pt>
              </c:numCache>
            </c:numRef>
          </c:val>
          <c:extLst>
            <c:ext xmlns:c16="http://schemas.microsoft.com/office/drawing/2014/chart" uri="{C3380CC4-5D6E-409C-BE32-E72D297353CC}">
              <c16:uniqueId val="{00000001-3E2D-4DFA-8B3B-A25748850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1535</c:v>
                </c:pt>
                <c:pt idx="1">
                  <c:v>1567</c:v>
                </c:pt>
                <c:pt idx="2">
                  <c:v>1513</c:v>
                </c:pt>
              </c:numCache>
            </c:numRef>
          </c:val>
          <c:extLst>
            <c:ext xmlns:c16="http://schemas.microsoft.com/office/drawing/2014/chart" uri="{C3380CC4-5D6E-409C-BE32-E72D297353CC}">
              <c16:uniqueId val="{00000002-3E2D-4DFA-8B3B-A25748850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{7505FC6A-69AC-4581-883A-A756F9BE8931}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16-4C4B-B578-6F8AB41BAF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{0F0B8B37-45EB-4E99-B79A-02E78C64697C}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16-4C4B-B578-6F8AB41BAF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{A10836C0-DCF5-4FB3-8E88-43EFE7213736}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16-4C4B-B578-6F8AB41BAF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{B4EEF7A1-0289-46E7-AABC-183CF300B37D}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16-4C4B-B578-6F8AB41BAF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{B1C4CC02-2513-465C-A32F-DB0B223A598B}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16-4C4B-B578-6F8AB41BAF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{00E45675-2D62-4A6A-80A6-86A785A1BA85}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16-4C4B-B578-6F8AB41BAF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{9D9066CD-53C1-4478-AAA7-5811383436BA}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16-4C4B-B578-6F8AB41BAF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{488EDEA1-D5E4-4CB9-9B91-2E8A78CFA72F}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16-4C4B-B578-6F8AB41BAF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{26B6A846-69C4-4AE7-BF66-F0C464DCCB51}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16-4C4B-B578-6F8AB41BAF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64.599999999999994</c:v>
                </c:pt>
                <c:pt idx="16">
                  <c:v>63.8</c:v>
                </c:pt>
                <c:pt idx="24">
                  <c:v>66.7</c:v>
                </c:pt>
                <c:pt idx="32">
                  <c:v>68.5</c:v>
                </c:pt>
              </c:numCache>
            </c:numRef>
          </c:xVal>
          <c:yVal>
            <c:numRef>
              <c:f>公会計指標分析・財政指標組合せ分析表!$BP$51:$DC$51</c:f>
              <c:numCache>
                <c:formatCode>#,##0.0;"▲ "#,##0.0</c:formatCode>
                <c:ptCount val="40"/>
                <c:pt idx="0">
                  <c:v>4.0999999999999996</c:v>
                </c:pt>
                <c:pt idx="8">
                  <c:v>18.2</c:v>
                </c:pt>
                <c:pt idx="16">
                  <c:v>16.2</c:v>
                </c:pt>
                <c:pt idx="24">
                  <c:v>19.5</c:v>
                </c:pt>
                <c:pt idx="32">
                  <c:v>29.6</c:v>
                </c:pt>
              </c:numCache>
            </c:numRef>
          </c:yVal>
          <c:smooth val="0"/>
          <c:extLst>
            <c:ext xmlns:c16="http://schemas.microsoft.com/office/drawing/2014/chart" uri="{C3380CC4-5D6E-409C-BE32-E72D297353CC}">
              <c16:uniqueId val="{00000009-EA16-4C4B-B578-6F8AB41BAF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8492831334020566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{752DE28E-C7DF-4900-9784-9B1567B34B41}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16-4C4B-B578-6F8AB41BAF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{D1FB5D72-F889-4E0D-8D81-564695924EF1}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16-4C4B-B578-6F8AB41BAF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{45D24619-A75C-462E-B912-762009359178}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16-4C4B-B578-6F8AB41BAF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{4FED0CA5-AE08-475C-9CBA-DE5F1A363A76}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16-4C4B-B578-6F8AB41BAF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{E9235011-25E3-4AC8-986E-872B78846E02}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16-4C4B-B578-6F8AB41BAF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{1C01A167-EB2F-4AFE-B4DA-FEA262D286A2}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16-4C4B-B578-6F8AB41BAF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{FF39A294-06CB-47D0-933B-EB441D4E14E5}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16-4C4B-B578-6F8AB41BAF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{B1BD21F6-6C2D-4E4A-9D74-D42F29E70D67}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16-4C4B-B578-6F8AB41BAF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{FBF0EAFF-8234-4685-8F78-33A77E224672}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16-4C4B-B578-6F8AB41BAF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A16-4C4B-B578-6F8AB41BAFFA}"/>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{2E0E4329-D1F2-4502-A379-2F598F00C304}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A4C-4B54-BE39-D34566935C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{9DE24B89-DC32-45E4-9197-39C1407FD2CD}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4C-4B54-BE39-D34566935C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{89A0DCD8-8D0C-49B8-A62B-DBE14D7B271C}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4C-4B54-BE39-D34566935C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{C816FE5C-6F5E-4639-96E1-EAE1BB9593C3}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4C-4B54-BE39-D34566935C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{4A03E506-FE07-4269-8316-18175130681A}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4C-4B54-BE39-D34566935C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{3A42DEBD-CB6D-4939-8215-8FC6BE694D41}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A4C-4B54-BE39-D34566935C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{39743CDE-EE6A-4788-8C3B-A505D07F8F40}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A4C-4B54-BE39-D34566935CD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{3E1A59A7-4494-44E2-A045-BAD3B6FE5DEB}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A4C-4B54-BE39-D34566935CD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{F3CAB745-16AD-4E1E-B0DB-82E68E2C0730}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A4C-4B54-BE39-D34566935C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6.1</c:v>
                </c:pt>
                <c:pt idx="16">
                  <c:v>6.5</c:v>
                </c:pt>
                <c:pt idx="24">
                  <c:v>7.6</c:v>
                </c:pt>
                <c:pt idx="32">
                  <c:v>9</c:v>
                </c:pt>
              </c:numCache>
            </c:numRef>
          </c:xVal>
          <c:yVal>
            <c:numRef>
              <c:f>公会計指標分析・財政指標組合せ分析表!$BP$73:$DC$73</c:f>
              <c:numCache>
                <c:formatCode>#,##0.0;"▲ "#,##0.0</c:formatCode>
                <c:ptCount val="40"/>
                <c:pt idx="0">
                  <c:v>4.0999999999999996</c:v>
                </c:pt>
                <c:pt idx="8">
                  <c:v>18.2</c:v>
                </c:pt>
                <c:pt idx="16">
                  <c:v>16.2</c:v>
                </c:pt>
                <c:pt idx="24">
                  <c:v>19.5</c:v>
                </c:pt>
                <c:pt idx="32">
                  <c:v>29.6</c:v>
                </c:pt>
              </c:numCache>
            </c:numRef>
          </c:yVal>
          <c:smooth val="0"/>
          <c:extLst>
            <c:ext xmlns:c16="http://schemas.microsoft.com/office/drawing/2014/chart" uri="{C3380CC4-5D6E-409C-BE32-E72D297353CC}">
              <c16:uniqueId val="{00000009-EA4C-4B54-BE39-D34566935C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{275F6D22-626B-4B6B-AFE2-A0F2D4496EC8}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A4C-4B54-BE39-D34566935C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{99DCA04F-632F-4994-B166-39637A098A72}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4C-4B54-BE39-D34566935C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{CA6B5473-15B3-447D-AA47-27033BE322D9}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4C-4B54-BE39-D34566935C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{55398B53-7D23-4185-8553-B34B515E4A96}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4C-4B54-BE39-D34566935C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{EC476BD2-D80D-4B13-868E-2D50E9750FAE}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4C-4B54-BE39-D34566935CD1}"/>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{194FBF78-FAC7-42E4-A568-839C8F23E0FE}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A4C-4B54-BE39-D34566935CD1}"/>
                </c:ext>
              </c:extLst>
            </c:dLbl>
            <c:dLbl>
              <c:idx val="16"/>
              <c:layout>
                <c:manualLayout>
                  <c:x val="-3.6429759508909358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{F340A126-D13A-47A3-BCFC-965CDD7718D4}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A4C-4B54-BE39-D34566935CD1}"/>
                </c:ext>
              </c:extLst>
            </c:dLbl>
            <c:dLbl>
              <c:idx val="24"/>
              <c:layout>
                <c:manualLayout>
                  <c:x val="-2.4281289342853729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{CD3200C7-CAFF-4884-AED3-E1E58550CE2E}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A4C-4B54-BE39-D34566935CD1}"/>
                </c:ext>
              </c:extLst>
            </c:dLbl>
            <c:dLbl>
              <c:idx val="32"/>
              <c:layout>
                <c:manualLayout>
                  <c:x val="-3.3999979323463735E-2"/>
                  <c:y val="-9.079773574618110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{1D58AE17-D90A-4B5A-A4DD-C5752AAF92C9}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A4C-4B54-BE39-D34566935C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A4C-4B54-BE39-D34566935CD1}"/>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元利償還金は、起債発行の抑制により減少傾向にあったが、平成後期に行った医療体制整備事業などに伴う起債発行により、近年の元利償還金が増加している。</a:t>
          </a:r>
        </a:p>
        <a:p>
          <a:r>
            <a:rPr kumimoji="1" lang="ja-JP" altLang="en-US" sz="1400">
              <a:latin typeface="ＭＳ ゴシック" pitchFamily="49" charset="-128"/>
              <a:ea typeface="ＭＳ ゴシック" pitchFamily="49" charset="-128"/>
            </a:rPr>
            <a:t>　公営企業債の元利償還金に対する繰入金は、病院建設事業の起債償還が始まり、それに対する繰入金が増加している。</a:t>
          </a:r>
        </a:p>
        <a:p>
          <a:r>
            <a:rPr kumimoji="1" lang="ja-JP" altLang="en-US" sz="1400">
              <a:latin typeface="ＭＳ ゴシック" pitchFamily="49" charset="-128"/>
              <a:ea typeface="ＭＳ ゴシック" pitchFamily="49" charset="-128"/>
            </a:rPr>
            <a:t>算入公債費は、起債発行を抑制しつつも、普通交付税算入率の高い起債を選択し、後年度の財政負担軽減に努める。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一般会計等に係る地方債の現在高は、平成後期に行った医療体制整備事業に伴い増加し、その後償還がピークを迎えたため、現在は徐々に減少傾向にある。</a:t>
          </a:r>
        </a:p>
        <a:p>
          <a:r>
            <a:rPr kumimoji="1" lang="ja-JP" altLang="en-US" sz="1400">
              <a:latin typeface="ＭＳ ゴシック" pitchFamily="49" charset="-128"/>
              <a:ea typeface="ＭＳ ゴシック" pitchFamily="49" charset="-128"/>
            </a:rPr>
            <a:t>　公営企業債等繰入見込額は、水道事業及び下水道事業が公営企業会計へ移行したことにより、増加傾向にある。</a:t>
          </a:r>
        </a:p>
        <a:p>
          <a:r>
            <a:rPr kumimoji="1" lang="ja-JP" altLang="en-US" sz="1400">
              <a:latin typeface="ＭＳ ゴシック" pitchFamily="49" charset="-128"/>
              <a:ea typeface="ＭＳ ゴシック" pitchFamily="49" charset="-128"/>
            </a:rPr>
            <a:t>企業会計の応益原則に基づき、使用料の適正化を図り、収支改善に努めるよう求める。</a:t>
          </a:r>
        </a:p>
        <a:p>
          <a:r>
            <a:rPr kumimoji="1" lang="ja-JP" altLang="en-US" sz="1400">
              <a:latin typeface="ＭＳ ゴシック" pitchFamily="49" charset="-128"/>
              <a:ea typeface="ＭＳ ゴシック" pitchFamily="49" charset="-128"/>
            </a:rPr>
            <a:t>　退職手当負担見込額は、退職者不補充及び必要最小限度の補充に留めているため、全体的には減少傾向にある。</a:t>
          </a:r>
        </a:p>
        <a:p>
          <a:r>
            <a:rPr kumimoji="1" lang="ja-JP" altLang="en-US" sz="1400">
              <a:latin typeface="ＭＳ ゴシック" pitchFamily="49" charset="-128"/>
              <a:ea typeface="ＭＳ ゴシック" pitchFamily="49" charset="-128"/>
            </a:rPr>
            <a:t>　充当可能基金は、財政調整基金などの取り崩しにより、減少する傾向にあるため、交付税算入率の高い起債を選択することにより、後年度の財政負担の軽減に努める。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徳島県美波町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年度より財源不足に伴い、基金取崩しを行っており、合併特例債を財源とする基金の積立も終了したため、今後は減少する見込みとなっている。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年度については、減債基金の取崩しを行い、基金残高が減少した。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年度については、財政調整基金及び減債基金を多額取崩し、基金残高が大きく減少した。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普通交付税の合併算定替え終了により、積立額は減少傾向にある。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来年度から、さらなる取崩しが予想されるため、最小限の取崩しとなるよう経費の削減、財源の確保に努める。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：自治組織・地域住民が中心となって、取り組む地域づくり及び町の一体化に関する施策の推進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ふるさと応援基金：ふるさと美波を愛し、ふるさと美波の未来に向けて応援しようとする寄附者の意向を反映し、個性豊かで活力あるまちづくりの推進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まち・ひと・しごと創生推進基金：にぎやかそ美波まち・ひと・しごと創生推進計画に掲げられた事業施策の推進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：地域づくり事業の財源として活用している。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まち・ひと・しごと創生推進基金：企業版ふるさと納税の増加に伴い積立を行っている。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：現在の財政状況では一般財源による積立は困難である。今後は厳しい財政状況が予測されるため、地域づくり事業の財源として活用する。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ふるさと応援基金：個性豊かで活力あるまちづくりに関連する事業の財源として活用する。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まち・ひと・しごと創生推進基金：にぎやかそ美波まち・ひと・しごと創生推進計画に掲げられた事業施策の推進のために活用する。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年度より基金取崩しを行っており、全体的には減少となっている。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年度については、少額ではあるものの積立てを行うことができた。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大規模事業の起債償還に伴い、来年度からはさらなる取崩しが予想されるため、最小限の取崩しとなるよう経費の削減、財源の確保に努める。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継続して実施している大規模事業の影響により、積立額は年々減少している。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大規模事業の起債償還に伴い、来年度からはさらなる取崩しが予想されるため、最小限の取崩しとなるよう経費の削減、財源の確保に努める。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69D567-4C92-4C58-88D2-4A2C5350B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ABE318-192B-4FE9-BACA-A5BF64025D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6B61DF-E387-4D2B-86B9-C23472552566}"/>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1E995E-F4D8-449D-B01A-909957203CB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4819D90-9CA9-421E-B512-B5625B83A061}"/>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7076947-661E-4E0A-A61D-ED4F667CFC8E}"/>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817339-FE13-4B40-B954-45907761AD0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0835CAA-E47B-46DD-B66C-72042A64A641}"/>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328BCAF-DF86-4590-99FD-D63B67B7A713}"/>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257FDD2-85DC-40DA-9311-DDDEC0089DCB}"/>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57B4B6A-17C8-402C-8D38-7DC1F712C2C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5D47B3F-6245-4E0A-B195-6CF9DAA1C94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749281-74C5-4C41-9A8D-A1C6ACFA4D28}"/>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7F1E6EC-19C7-4ED2-9D0A-543490113C7F}"/>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BB5E2BB-2819-4D17-82A8-FA06F0065F12}"/>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B402F1F-4CB5-4E76-9CAA-282205B7644E}"/>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AF84130-CC12-42D3-91A2-CBC251C62B44}"/>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E4DF9BA-016F-46F4-852F-2D73B37C5FB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51ED785-662E-4016-AC14-8C3F5DCE23CE}"/>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855D69-2846-4FE3-8B23-2A57BFA796EF}"/>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AE5F72B-71DC-41E0-AA4B-F990EC78F47B}"/>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E6AA0BD-DAE4-47D9-A4CE-4E09CEC296F7}"/>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70012FA-F791-4D40-B56F-8F0F3AF7606E}"/>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B6CE358-F48D-49E5-B697-6631799B124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203DBB2-A810-490B-A58A-C1FEFB2D8C4C}"/>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DA601AD-FD09-4DA6-A364-93399FB9A92E}"/>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24502B3-FE72-4F0F-AE45-A042C131819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73CB17A-E254-4DC2-94CC-87E5420C3EF9}"/>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5EC2FB4-A54F-460E-A2DF-2EA2169FD1DB}"/>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93D8413-F73D-404D-94EF-AE742595704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70B6388-AC31-4497-A17F-A33473E0B2C9}"/>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3C05E30-E08D-4DBA-A40B-A13ECF20918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9426F8F-41F2-4032-9787-E2008ACFD03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8403E1C-23BB-402C-9B21-9ADBDDA16A56}"/>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5448B45-9674-4A08-950F-14A88FF2E99A}"/>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D881E39-E6E7-422B-90D4-252603586F5F}"/>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D2B361E-8243-4EF8-AAFB-7245A5CB4A2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A2059FC-2E94-4104-939F-4EEE3B30734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D117B3-1396-44C1-9A2B-ABB642BCDEE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07D489D-7B62-40ED-BAB2-0D967CA4DE09}"/>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4A965EC-746F-4616-9611-9742A3BC520A}"/>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1E27399-8A10-483B-BCC5-9B8886C2A106}"/>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B369E75-B992-4B20-973B-69C12D67D18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BDA7AF3-A277-492C-8A71-2D954E124D2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26ABEC5-026C-48B3-AF28-D35FEDECB7B6}"/>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1FD565F-70CB-48E0-8E4F-637981DF87AA}"/>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7EFBAB4-E5A5-4F94-9AE6-710FD7A8C97E}"/>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公共施設（公営住宅、道路、橋梁など）は補修などで施設の維持を図っているため、減価償却率が高くなっている。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32386D2-BFCD-4A5F-8B98-D053B7A69478}"/>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51D805-5C5E-4CB2-AFB2-9367DBEC54FC}"/>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57D8D10-395D-41C4-AD01-232823B3EEDB}"/>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193D63D-466C-474F-A0C9-1074C4E0F290}"/>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6ECCD356-5FE3-4CCF-8CE3-59BC0E2718B7}"/>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2E3124A-30EF-47DD-A7CE-B6F484A59DB0}"/>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86C623B-10C0-4AD9-AD90-099797888871}"/>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813F75A-0E62-4698-8AAD-5A0A247B9875}"/>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BCE8938-3876-4AEE-B61F-317E3C3B5994}"/>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875B808-A3C0-40CF-924C-C1654D1F16EF}"/>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89F5AFC-CDD6-464C-9839-19A1B35CB690}"/>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55D57AC-2749-4838-ACDB-BB81D27F7505}"/>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0BFE82D-D0DF-4345-804B-7CBE9DD4EE23}"/>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B0D81A5D-3C50-4BCA-BEA3-EFE3B04968A7}"/>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B05ADA7-54B6-4E87-B84D-2D1F011DED0F}"/>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7FACBF4-F830-496C-B206-2DA3C5AFCC0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DC282B4D-F46E-44A2-9803-3307452BDD61}"/>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EDD3D46-E6C4-4B92-825F-EB4CD9F0B4ED}"/>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80CAEF5E-D2C6-4884-BF2A-059FC117802A}"/>
            </a:ext>
          </a:extLst>
        </xdr:cNvPr>
        <xdr:cNvCxnSpPr/>
      </xdr:nvCxnSpPr>
      <xdr:spPr>
        <a:xfrm flipV="1">
          <a:off x="4295775" y="545020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82D629F3-2441-4D2B-8096-048A56801AA7}"/>
            </a:ext>
          </a:extLst>
        </xdr:cNvPr>
        <xdr:cNvSpPr txBox="1"/>
      </xdr:nvSpPr>
      <xdr:spPr>
        <a:xfrm>
          <a:off x="4342765" y="669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B5DCF93B-8CBE-4BE6-B449-93F8F34ECECD}"/>
            </a:ext>
          </a:extLst>
        </xdr:cNvPr>
        <xdr:cNvCxnSpPr/>
      </xdr:nvCxnSpPr>
      <xdr:spPr>
        <a:xfrm>
          <a:off x="4206875" y="6690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86996258-A1AC-46D6-8B6C-B4BCB7B8BC58}"/>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D45A6427-2514-4BE2-BCED-C65326D0CA1C}"/>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71E4FCD2-E94B-4392-81B3-E823AED74243}"/>
            </a:ext>
          </a:extLst>
        </xdr:cNvPr>
        <xdr:cNvSpPr txBox="1"/>
      </xdr:nvSpPr>
      <xdr:spPr>
        <a:xfrm>
          <a:off x="4342765" y="6089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897A9FDA-74AB-4B00-ADD1-64641183A7CC}"/>
            </a:ext>
          </a:extLst>
        </xdr:cNvPr>
        <xdr:cNvSpPr/>
      </xdr:nvSpPr>
      <xdr:spPr>
        <a:xfrm>
          <a:off x="4244975" y="623787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31739D8D-2190-4F09-B560-4488C139639B}"/>
            </a:ext>
          </a:extLst>
        </xdr:cNvPr>
        <xdr:cNvSpPr/>
      </xdr:nvSpPr>
      <xdr:spPr>
        <a:xfrm>
          <a:off x="3611880" y="62105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5BE42D6B-3CAE-44FF-B887-4155B5025103}"/>
            </a:ext>
          </a:extLst>
        </xdr:cNvPr>
        <xdr:cNvSpPr/>
      </xdr:nvSpPr>
      <xdr:spPr>
        <a:xfrm>
          <a:off x="2926080" y="620395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928CDE6A-89C6-4402-96C0-9B3D8646DE50}"/>
            </a:ext>
          </a:extLst>
        </xdr:cNvPr>
        <xdr:cNvSpPr/>
      </xdr:nvSpPr>
      <xdr:spPr>
        <a:xfrm>
          <a:off x="22402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7E0B4311-5FC3-4673-B9BE-37CA02AB3DBB}"/>
            </a:ext>
          </a:extLst>
        </xdr:cNvPr>
        <xdr:cNvSpPr/>
      </xdr:nvSpPr>
      <xdr:spPr>
        <a:xfrm>
          <a:off x="15544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3CF6084-B8F8-46D4-AB24-FEF2D4B7AFBF}"/>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D84CAAF-732B-4552-93B8-838834632372}"/>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961258A-F3E3-4EE1-B243-DC5C612EA6A9}"/>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AF1E45A-D775-4961-BBD3-C31A8BB8DE7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FC9500D-96C7-40A3-99E4-219E9AD62863}"/>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140153</xdr:rowOff>
    </xdr:from>
    <xdr:to>
      <xdr:col>23</xdr:col>
      <xdr:colOff>136525</xdr:colOff>
      <xdr:row>33</xdr:row>
      <xdr:rowOff>70303</xdr:rowOff>
    </xdr:to>
    <xdr:sp macro="" textlink="">
      <xdr:nvSpPr>
        <xdr:cNvPr id="83" name="楕円 82">
          <a:extLst>
            <a:ext uri="{FF2B5EF4-FFF2-40B4-BE49-F238E27FC236}">
              <a16:creationId xmlns:a16="http://schemas.microsoft.com/office/drawing/2014/main" id="{81810978-38DB-420A-8865-DC4FE9EA53CF}"/>
            </a:ext>
          </a:extLst>
        </xdr:cNvPr>
        <xdr:cNvSpPr/>
      </xdr:nvSpPr>
      <xdr:spPr>
        <a:xfrm>
          <a:off x="4244975" y="63752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118580</xdr:rowOff>
    </xdr:from>
    <xdr:ext cx="405111" cy="259045"/>
    <xdr:sp macro="" textlink="">
      <xdr:nvSpPr>
        <xdr:cNvPr id="84" name="有形固定資産減価償却率該当値テキスト">
          <a:extLst>
            <a:ext uri="{FF2B5EF4-FFF2-40B4-BE49-F238E27FC236}">
              <a16:creationId xmlns:a16="http://schemas.microsoft.com/office/drawing/2014/main" id="{C75E7298-DB8A-47F2-9509-8286EBAD9019}"/>
            </a:ext>
          </a:extLst>
        </xdr:cNvPr>
        <xdr:cNvSpPr txBox="1"/>
      </xdr:nvSpPr>
      <xdr:spPr>
        <a:xfrm>
          <a:off x="4342765" y="635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84636</xdr:rowOff>
    </xdr:from>
    <xdr:to>
      <xdr:col>19</xdr:col>
      <xdr:colOff>187325</xdr:colOff>
      <xdr:row>33</xdr:row>
      <xdr:rowOff>14786</xdr:rowOff>
    </xdr:to>
    <xdr:sp macro="" textlink="">
      <xdr:nvSpPr>
        <xdr:cNvPr id="85" name="楕円 84">
          <a:extLst>
            <a:ext uri="{FF2B5EF4-FFF2-40B4-BE49-F238E27FC236}">
              <a16:creationId xmlns:a16="http://schemas.microsoft.com/office/drawing/2014/main" id="{26606CF3-0C11-43CF-ACB2-21BE94594905}"/>
            </a:ext>
          </a:extLst>
        </xdr:cNvPr>
        <xdr:cNvSpPr/>
      </xdr:nvSpPr>
      <xdr:spPr>
        <a:xfrm>
          <a:off x="3611880" y="632541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135436</xdr:rowOff>
    </xdr:from>
    <xdr:to>
      <xdr:col>23</xdr:col>
      <xdr:colOff>85725</xdr:colOff>
      <xdr:row>33</xdr:row>
      <xdr:rowOff>19503</xdr:rowOff>
    </xdr:to>
    <xdr:cxnSp macro="">
      <xdr:nvCxnSpPr>
        <xdr:cNvPr id="86" name="直線コネクタ 85">
          <a:extLst>
            <a:ext uri="{FF2B5EF4-FFF2-40B4-BE49-F238E27FC236}">
              <a16:creationId xmlns:a16="http://schemas.microsoft.com/office/drawing/2014/main" id="{AE8CF4E2-9746-4820-84D0-614741D8898F}"/>
            </a:ext>
          </a:extLst>
        </xdr:cNvPr>
        <xdr:cNvCxnSpPr/>
      </xdr:nvCxnSpPr>
      <xdr:spPr>
        <a:xfrm>
          <a:off x="3656965" y="6370501"/>
          <a:ext cx="64071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166642</xdr:rowOff>
    </xdr:from>
    <xdr:to>
      <xdr:col>15</xdr:col>
      <xdr:colOff>187325</xdr:colOff>
      <xdr:row>32</xdr:row>
      <xdr:rowOff>96792</xdr:rowOff>
    </xdr:to>
    <xdr:sp macro="" textlink="">
      <xdr:nvSpPr>
        <xdr:cNvPr id="87" name="楕円 86">
          <a:extLst>
            <a:ext uri="{FF2B5EF4-FFF2-40B4-BE49-F238E27FC236}">
              <a16:creationId xmlns:a16="http://schemas.microsoft.com/office/drawing/2014/main" id="{99271E1F-8E12-4B62-ABCF-CBA0FDD4A406}"/>
            </a:ext>
          </a:extLst>
        </xdr:cNvPr>
        <xdr:cNvSpPr/>
      </xdr:nvSpPr>
      <xdr:spPr>
        <a:xfrm>
          <a:off x="2926080" y="6237877"/>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45992</xdr:rowOff>
    </xdr:from>
    <xdr:to>
      <xdr:col>19</xdr:col>
      <xdr:colOff>136525</xdr:colOff>
      <xdr:row>32</xdr:row>
      <xdr:rowOff>135436</xdr:rowOff>
    </xdr:to>
    <xdr:cxnSp macro="">
      <xdr:nvCxnSpPr>
        <xdr:cNvPr id="88" name="直線コネクタ 87">
          <a:extLst>
            <a:ext uri="{FF2B5EF4-FFF2-40B4-BE49-F238E27FC236}">
              <a16:creationId xmlns:a16="http://schemas.microsoft.com/office/drawing/2014/main" id="{A6FCEDFF-F2D5-41C7-865F-3B5756F37FDF}"/>
            </a:ext>
          </a:extLst>
        </xdr:cNvPr>
        <xdr:cNvCxnSpPr/>
      </xdr:nvCxnSpPr>
      <xdr:spPr>
        <a:xfrm>
          <a:off x="2971165" y="6286772"/>
          <a:ext cx="685800" cy="8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19867</xdr:rowOff>
    </xdr:from>
    <xdr:to>
      <xdr:col>11</xdr:col>
      <xdr:colOff>187325</xdr:colOff>
      <xdr:row>32</xdr:row>
      <xdr:rowOff>121467</xdr:rowOff>
    </xdr:to>
    <xdr:sp macro="" textlink="">
      <xdr:nvSpPr>
        <xdr:cNvPr id="89" name="楕円 88">
          <a:extLst>
            <a:ext uri="{FF2B5EF4-FFF2-40B4-BE49-F238E27FC236}">
              <a16:creationId xmlns:a16="http://schemas.microsoft.com/office/drawing/2014/main" id="{A4DD491E-3029-4656-9025-3364B9A81347}"/>
            </a:ext>
          </a:extLst>
        </xdr:cNvPr>
        <xdr:cNvSpPr/>
      </xdr:nvSpPr>
      <xdr:spPr>
        <a:xfrm>
          <a:off x="2240280" y="625493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45992</xdr:rowOff>
    </xdr:from>
    <xdr:to>
      <xdr:col>15</xdr:col>
      <xdr:colOff>136525</xdr:colOff>
      <xdr:row>32</xdr:row>
      <xdr:rowOff>70667</xdr:rowOff>
    </xdr:to>
    <xdr:cxnSp macro="">
      <xdr:nvCxnSpPr>
        <xdr:cNvPr id="90" name="直線コネクタ 89">
          <a:extLst>
            <a:ext uri="{FF2B5EF4-FFF2-40B4-BE49-F238E27FC236}">
              <a16:creationId xmlns:a16="http://schemas.microsoft.com/office/drawing/2014/main" id="{E9234DF0-1F47-420C-BC95-F012DC305D24}"/>
            </a:ext>
          </a:extLst>
        </xdr:cNvPr>
        <xdr:cNvCxnSpPr/>
      </xdr:nvCxnSpPr>
      <xdr:spPr>
        <a:xfrm flipV="1">
          <a:off x="2285365" y="6286772"/>
          <a:ext cx="6858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151221</xdr:rowOff>
    </xdr:from>
    <xdr:to>
      <xdr:col>7</xdr:col>
      <xdr:colOff>187325</xdr:colOff>
      <xdr:row>32</xdr:row>
      <xdr:rowOff>81371</xdr:rowOff>
    </xdr:to>
    <xdr:sp macro="" textlink="">
      <xdr:nvSpPr>
        <xdr:cNvPr id="91" name="楕円 90">
          <a:extLst>
            <a:ext uri="{FF2B5EF4-FFF2-40B4-BE49-F238E27FC236}">
              <a16:creationId xmlns:a16="http://schemas.microsoft.com/office/drawing/2014/main" id="{87AABE5B-53BD-4150-B0D7-90CFBB27847B}"/>
            </a:ext>
          </a:extLst>
        </xdr:cNvPr>
        <xdr:cNvSpPr/>
      </xdr:nvSpPr>
      <xdr:spPr>
        <a:xfrm>
          <a:off x="1554480" y="621864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30571</xdr:rowOff>
    </xdr:from>
    <xdr:to>
      <xdr:col>11</xdr:col>
      <xdr:colOff>136525</xdr:colOff>
      <xdr:row>32</xdr:row>
      <xdr:rowOff>70667</xdr:rowOff>
    </xdr:to>
    <xdr:cxnSp macro="">
      <xdr:nvCxnSpPr>
        <xdr:cNvPr id="92" name="直線コネクタ 91">
          <a:extLst>
            <a:ext uri="{FF2B5EF4-FFF2-40B4-BE49-F238E27FC236}">
              <a16:creationId xmlns:a16="http://schemas.microsoft.com/office/drawing/2014/main" id="{6DCDB275-F76E-4A6E-B9DF-D24BC48F05D7}"/>
            </a:ext>
          </a:extLst>
        </xdr:cNvPr>
        <xdr:cNvCxnSpPr/>
      </xdr:nvCxnSpPr>
      <xdr:spPr>
        <a:xfrm>
          <a:off x="1599565" y="6267541"/>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42B2FE71-E91C-4606-875C-DB35CCE4909A}"/>
            </a:ext>
          </a:extLst>
        </xdr:cNvPr>
        <xdr:cNvSpPr txBox="1"/>
      </xdr:nvSpPr>
      <xdr:spPr>
        <a:xfrm>
          <a:off x="3464569" y="599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D1E536C1-3693-4AC3-8493-04ED2BFE7584}"/>
            </a:ext>
          </a:extLst>
        </xdr:cNvPr>
        <xdr:cNvSpPr txBox="1"/>
      </xdr:nvSpPr>
      <xdr:spPr>
        <a:xfrm>
          <a:off x="279337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BC309A8D-512E-4990-9D4F-78498EA0A9C9}"/>
            </a:ext>
          </a:extLst>
        </xdr:cNvPr>
        <xdr:cNvSpPr txBox="1"/>
      </xdr:nvSpPr>
      <xdr:spPr>
        <a:xfrm>
          <a:off x="2107574" y="59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BC6D3116-5019-4BE3-8DAB-B373F17A30A9}"/>
            </a:ext>
          </a:extLst>
        </xdr:cNvPr>
        <xdr:cNvSpPr txBox="1"/>
      </xdr:nvSpPr>
      <xdr:spPr>
        <a:xfrm>
          <a:off x="1421774" y="63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5913</xdr:rowOff>
    </xdr:from>
    <xdr:ext cx="405111" cy="259045"/>
    <xdr:sp macro="" textlink="">
      <xdr:nvSpPr>
        <xdr:cNvPr id="97" name="n_1mainValue有形固定資産減価償却率">
          <a:extLst>
            <a:ext uri="{FF2B5EF4-FFF2-40B4-BE49-F238E27FC236}">
              <a16:creationId xmlns:a16="http://schemas.microsoft.com/office/drawing/2014/main" id="{3E287628-5AA8-48E7-98BF-EE953ED2F15C}"/>
            </a:ext>
          </a:extLst>
        </xdr:cNvPr>
        <xdr:cNvSpPr txBox="1"/>
      </xdr:nvSpPr>
      <xdr:spPr>
        <a:xfrm>
          <a:off x="3464569" y="641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87919</xdr:rowOff>
    </xdr:from>
    <xdr:ext cx="405111" cy="259045"/>
    <xdr:sp macro="" textlink="">
      <xdr:nvSpPr>
        <xdr:cNvPr id="98" name="n_2mainValue有形固定資産減価償却率">
          <a:extLst>
            <a:ext uri="{FF2B5EF4-FFF2-40B4-BE49-F238E27FC236}">
              <a16:creationId xmlns:a16="http://schemas.microsoft.com/office/drawing/2014/main" id="{E067D0C0-57D8-4ECB-8B53-229F19F03382}"/>
            </a:ext>
          </a:extLst>
        </xdr:cNvPr>
        <xdr:cNvSpPr txBox="1"/>
      </xdr:nvSpPr>
      <xdr:spPr>
        <a:xfrm>
          <a:off x="2793374" y="633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112594</xdr:rowOff>
    </xdr:from>
    <xdr:ext cx="405111" cy="259045"/>
    <xdr:sp macro="" textlink="">
      <xdr:nvSpPr>
        <xdr:cNvPr id="99" name="n_3mainValue有形固定資産減価償却率">
          <a:extLst>
            <a:ext uri="{FF2B5EF4-FFF2-40B4-BE49-F238E27FC236}">
              <a16:creationId xmlns:a16="http://schemas.microsoft.com/office/drawing/2014/main" id="{7C0918B4-99E3-44C9-8623-7EB53BB95E7C}"/>
            </a:ext>
          </a:extLst>
        </xdr:cNvPr>
        <xdr:cNvSpPr txBox="1"/>
      </xdr:nvSpPr>
      <xdr:spPr>
        <a:xfrm>
          <a:off x="2107574" y="635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0" name="n_4mainValue有形固定資産減価償却率">
          <a:extLst>
            <a:ext uri="{FF2B5EF4-FFF2-40B4-BE49-F238E27FC236}">
              <a16:creationId xmlns:a16="http://schemas.microsoft.com/office/drawing/2014/main" id="{7D4A57D7-7485-48E6-83CA-B20D3DEC5FE7}"/>
            </a:ext>
          </a:extLst>
        </xdr:cNvPr>
        <xdr:cNvSpPr txBox="1"/>
      </xdr:nvSpPr>
      <xdr:spPr>
        <a:xfrm>
          <a:off x="1421774" y="599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BC34B1D-6BC6-4B53-8EFC-3905E6C6E24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236CE48-339B-4EAA-8BB1-E9124FD66F6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EE758E8-D22C-48F6-9BAD-660DF1088FD0}"/>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ECDE34B-EDFA-437D-A9A6-20E376142AD2}"/>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3E299E7-9C86-4131-8510-7547FC8B60CF}"/>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FC60D41-CB0A-49F5-8002-455AB9461A8B}"/>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60B006D-1B7B-4155-AB8E-555A3E13933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B33833B-9385-4452-9ACD-AED8A7CE07CF}"/>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B78B5D3-7F10-4C53-869F-7926F02CE17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25C652-7ACB-4821-A885-C741CAECB0DB}"/>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B3D97AA-57EB-4335-918B-5DF467553BB5}"/>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A86FF16-0167-4ABC-84E5-D6AD51ECF8F1}"/>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C194A68-A590-440D-B286-74592F210CFC}"/>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基金残高の減少に伴い、債務償還比率が高くなっている。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826F11B-3243-407D-B0D6-DC7898218971}"/>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4CCE5A9-EDAE-4C7F-9EB9-07AA7B9908D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EF97561-717F-409A-813D-F707A9528B4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1662367B-864C-47D7-B149-66DF37F93A7F}"/>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A132FF07-14F8-4B9D-8EAE-BB6190996383}"/>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2272D613-5557-48DB-8735-4F23CA5425EA}"/>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AAC9C01-750E-4CB6-AE17-048891376A74}"/>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34500D2-D4F3-4B4A-8E09-17E804DAD2D8}"/>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DB5154E3-22F7-493F-9A16-8CF0BB92B645}"/>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34167A92-F235-47C0-80EB-5921DED75004}"/>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5AF26D8-BE88-4523-8C4C-38ED91E5C87B}"/>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8E37968-D09C-4F0A-ACF9-9DB233286BC0}"/>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45BC233B-E1E0-4A3A-BBEF-5C0B779CBC68}"/>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22D2699-5EA0-4EB3-A7B7-BE6E2FA02C94}"/>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6958404E-1CEF-48BE-9734-53E8B0581E6C}"/>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06C7A01-A6C8-4CAB-8F2A-B2E00C2E6D6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4A33F635-19FF-4D24-932C-0D060F5AAD0C}"/>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272C889A-6344-45C3-A58C-F9380DC96B35}"/>
            </a:ext>
          </a:extLst>
        </xdr:cNvPr>
        <xdr:cNvCxnSpPr/>
      </xdr:nvCxnSpPr>
      <xdr:spPr>
        <a:xfrm flipV="1">
          <a:off x="13313410" y="5240473"/>
          <a:ext cx="1269" cy="15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9BF20F36-1B25-4CD5-9EC2-521D382C4198}"/>
            </a:ext>
          </a:extLst>
        </xdr:cNvPr>
        <xdr:cNvSpPr txBox="1"/>
      </xdr:nvSpPr>
      <xdr:spPr>
        <a:xfrm>
          <a:off x="13369925" y="67552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88078C8F-2793-4F0B-AFF7-B65F92B84E9F}"/>
            </a:ext>
          </a:extLst>
        </xdr:cNvPr>
        <xdr:cNvCxnSpPr/>
      </xdr:nvCxnSpPr>
      <xdr:spPr>
        <a:xfrm>
          <a:off x="13251180" y="67514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E0491F38-4015-4493-A99C-70C687337B7E}"/>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11B000E5-F213-4582-9B5E-F114DDBB452C}"/>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41ADACDE-D801-4D22-8C6D-AAE1F30E12BA}"/>
            </a:ext>
          </a:extLst>
        </xdr:cNvPr>
        <xdr:cNvSpPr txBox="1"/>
      </xdr:nvSpPr>
      <xdr:spPr>
        <a:xfrm>
          <a:off x="13369925" y="539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476526DB-04AD-4034-BBE4-C61FCEF5A499}"/>
            </a:ext>
          </a:extLst>
        </xdr:cNvPr>
        <xdr:cNvSpPr/>
      </xdr:nvSpPr>
      <xdr:spPr>
        <a:xfrm>
          <a:off x="13289280" y="554519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21425A57-2167-4806-944F-1BA28BC34330}"/>
            </a:ext>
          </a:extLst>
        </xdr:cNvPr>
        <xdr:cNvSpPr/>
      </xdr:nvSpPr>
      <xdr:spPr>
        <a:xfrm>
          <a:off x="12629515" y="555172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D26296E5-370E-4A09-9362-5B7702AAE2ED}"/>
            </a:ext>
          </a:extLst>
        </xdr:cNvPr>
        <xdr:cNvSpPr/>
      </xdr:nvSpPr>
      <xdr:spPr>
        <a:xfrm>
          <a:off x="11943715" y="554663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0E6C9AB5-F82A-4DD4-B8C9-C2A4C11ABF52}"/>
            </a:ext>
          </a:extLst>
        </xdr:cNvPr>
        <xdr:cNvSpPr/>
      </xdr:nvSpPr>
      <xdr:spPr>
        <a:xfrm>
          <a:off x="11257915" y="5683413"/>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4C18C0E3-4313-4EB3-A346-4D250F8FBD4A}"/>
            </a:ext>
          </a:extLst>
        </xdr:cNvPr>
        <xdr:cNvSpPr/>
      </xdr:nvSpPr>
      <xdr:spPr>
        <a:xfrm>
          <a:off x="10572115" y="57086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D0C775-0B86-4D49-A3A3-DBDAB6F22EF8}"/>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2FD30DB-F055-4723-91C5-7CD3A9AE8E0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F00D0E9-73F9-4A3B-96ED-7241A48E59BB}"/>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BD4BFF1-2B8A-4C95-A9FF-6E4CE6428AF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18FBA80-D834-4092-89F0-EA003C2F3D96}"/>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61535</xdr:rowOff>
    </xdr:from>
    <xdr:to>
      <xdr:col>76</xdr:col>
      <xdr:colOff>73025</xdr:colOff>
      <xdr:row>30</xdr:row>
      <xdr:rowOff>163135</xdr:rowOff>
    </xdr:to>
    <xdr:sp macro="" textlink="">
      <xdr:nvSpPr>
        <xdr:cNvPr id="147" name="楕円 146">
          <a:extLst>
            <a:ext uri="{FF2B5EF4-FFF2-40B4-BE49-F238E27FC236}">
              <a16:creationId xmlns:a16="http://schemas.microsoft.com/office/drawing/2014/main" id="{A393C25D-4CF8-4296-9132-4B7A9BD4054C}"/>
            </a:ext>
          </a:extLst>
        </xdr:cNvPr>
        <xdr:cNvSpPr/>
      </xdr:nvSpPr>
      <xdr:spPr>
        <a:xfrm>
          <a:off x="13289280" y="5953700"/>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39962</xdr:rowOff>
    </xdr:from>
    <xdr:ext cx="469744" cy="259045"/>
    <xdr:sp macro="" textlink="">
      <xdr:nvSpPr>
        <xdr:cNvPr id="148" name="債務償還比率該当値テキスト">
          <a:extLst>
            <a:ext uri="{FF2B5EF4-FFF2-40B4-BE49-F238E27FC236}">
              <a16:creationId xmlns:a16="http://schemas.microsoft.com/office/drawing/2014/main" id="{40079E3E-109F-4237-87EB-37F88388E805}"/>
            </a:ext>
          </a:extLst>
        </xdr:cNvPr>
        <xdr:cNvSpPr txBox="1"/>
      </xdr:nvSpPr>
      <xdr:spPr>
        <a:xfrm>
          <a:off x="13369925" y="59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137988</xdr:rowOff>
    </xdr:from>
    <xdr:to>
      <xdr:col>72</xdr:col>
      <xdr:colOff>123825</xdr:colOff>
      <xdr:row>30</xdr:row>
      <xdr:rowOff>68138</xdr:rowOff>
    </xdr:to>
    <xdr:sp macro="" textlink="">
      <xdr:nvSpPr>
        <xdr:cNvPr id="149" name="楕円 148">
          <a:extLst>
            <a:ext uri="{FF2B5EF4-FFF2-40B4-BE49-F238E27FC236}">
              <a16:creationId xmlns:a16="http://schemas.microsoft.com/office/drawing/2014/main" id="{DD280A90-8731-4815-8DCE-F36E7D718823}"/>
            </a:ext>
          </a:extLst>
        </xdr:cNvPr>
        <xdr:cNvSpPr/>
      </xdr:nvSpPr>
      <xdr:spPr>
        <a:xfrm>
          <a:off x="12629515" y="585870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17338</xdr:rowOff>
    </xdr:from>
    <xdr:to>
      <xdr:col>76</xdr:col>
      <xdr:colOff>22225</xdr:colOff>
      <xdr:row>30</xdr:row>
      <xdr:rowOff>112335</xdr:rowOff>
    </xdr:to>
    <xdr:cxnSp macro="">
      <xdr:nvCxnSpPr>
        <xdr:cNvPr id="150" name="直線コネクタ 149">
          <a:extLst>
            <a:ext uri="{FF2B5EF4-FFF2-40B4-BE49-F238E27FC236}">
              <a16:creationId xmlns:a16="http://schemas.microsoft.com/office/drawing/2014/main" id="{08E9B638-4405-4F58-A529-1E35F642816B}"/>
            </a:ext>
          </a:extLst>
        </xdr:cNvPr>
        <xdr:cNvCxnSpPr/>
      </xdr:nvCxnSpPr>
      <xdr:spPr>
        <a:xfrm>
          <a:off x="12684125" y="5917123"/>
          <a:ext cx="631190" cy="9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118763</xdr:rowOff>
    </xdr:from>
    <xdr:to>
      <xdr:col>68</xdr:col>
      <xdr:colOff>123825</xdr:colOff>
      <xdr:row>30</xdr:row>
      <xdr:rowOff>48913</xdr:rowOff>
    </xdr:to>
    <xdr:sp macro="" textlink="">
      <xdr:nvSpPr>
        <xdr:cNvPr id="151" name="楕円 150">
          <a:extLst>
            <a:ext uri="{FF2B5EF4-FFF2-40B4-BE49-F238E27FC236}">
              <a16:creationId xmlns:a16="http://schemas.microsoft.com/office/drawing/2014/main" id="{EB8C992B-D7AE-43E4-82CF-799644CA23AB}"/>
            </a:ext>
          </a:extLst>
        </xdr:cNvPr>
        <xdr:cNvSpPr/>
      </xdr:nvSpPr>
      <xdr:spPr>
        <a:xfrm>
          <a:off x="11943715" y="5845193"/>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169563</xdr:rowOff>
    </xdr:from>
    <xdr:to>
      <xdr:col>72</xdr:col>
      <xdr:colOff>73025</xdr:colOff>
      <xdr:row>30</xdr:row>
      <xdr:rowOff>17338</xdr:rowOff>
    </xdr:to>
    <xdr:cxnSp macro="">
      <xdr:nvCxnSpPr>
        <xdr:cNvPr id="152" name="直線コネクタ 151">
          <a:extLst>
            <a:ext uri="{FF2B5EF4-FFF2-40B4-BE49-F238E27FC236}">
              <a16:creationId xmlns:a16="http://schemas.microsoft.com/office/drawing/2014/main" id="{DCAD40F0-906F-4C3A-A960-57A9C92E221A}"/>
            </a:ext>
          </a:extLst>
        </xdr:cNvPr>
        <xdr:cNvCxnSpPr/>
      </xdr:nvCxnSpPr>
      <xdr:spPr>
        <a:xfrm>
          <a:off x="11998325" y="5897898"/>
          <a:ext cx="6858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142343</xdr:rowOff>
    </xdr:from>
    <xdr:to>
      <xdr:col>64</xdr:col>
      <xdr:colOff>123825</xdr:colOff>
      <xdr:row>31</xdr:row>
      <xdr:rowOff>72493</xdr:rowOff>
    </xdr:to>
    <xdr:sp macro="" textlink="">
      <xdr:nvSpPr>
        <xdr:cNvPr id="153" name="楕円 152">
          <a:extLst>
            <a:ext uri="{FF2B5EF4-FFF2-40B4-BE49-F238E27FC236}">
              <a16:creationId xmlns:a16="http://schemas.microsoft.com/office/drawing/2014/main" id="{E67DC751-0B61-4661-A10F-1A5685B0F974}"/>
            </a:ext>
          </a:extLst>
        </xdr:cNvPr>
        <xdr:cNvSpPr/>
      </xdr:nvSpPr>
      <xdr:spPr>
        <a:xfrm>
          <a:off x="11257915" y="603641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169563</xdr:rowOff>
    </xdr:from>
    <xdr:to>
      <xdr:col>68</xdr:col>
      <xdr:colOff>73025</xdr:colOff>
      <xdr:row>31</xdr:row>
      <xdr:rowOff>21693</xdr:rowOff>
    </xdr:to>
    <xdr:cxnSp macro="">
      <xdr:nvCxnSpPr>
        <xdr:cNvPr id="154" name="直線コネクタ 153">
          <a:extLst>
            <a:ext uri="{FF2B5EF4-FFF2-40B4-BE49-F238E27FC236}">
              <a16:creationId xmlns:a16="http://schemas.microsoft.com/office/drawing/2014/main" id="{DD505C28-228A-4D0C-A7B4-1082693F7254}"/>
            </a:ext>
          </a:extLst>
        </xdr:cNvPr>
        <xdr:cNvCxnSpPr/>
      </xdr:nvCxnSpPr>
      <xdr:spPr>
        <a:xfrm flipV="1">
          <a:off x="11312525" y="5897898"/>
          <a:ext cx="685800" cy="18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88984</xdr:rowOff>
    </xdr:from>
    <xdr:to>
      <xdr:col>60</xdr:col>
      <xdr:colOff>123825</xdr:colOff>
      <xdr:row>31</xdr:row>
      <xdr:rowOff>19134</xdr:rowOff>
    </xdr:to>
    <xdr:sp macro="" textlink="">
      <xdr:nvSpPr>
        <xdr:cNvPr id="155" name="楕円 154">
          <a:extLst>
            <a:ext uri="{FF2B5EF4-FFF2-40B4-BE49-F238E27FC236}">
              <a16:creationId xmlns:a16="http://schemas.microsoft.com/office/drawing/2014/main" id="{2A049B33-841B-4F86-B516-45AB2B7BABB2}"/>
            </a:ext>
          </a:extLst>
        </xdr:cNvPr>
        <xdr:cNvSpPr/>
      </xdr:nvSpPr>
      <xdr:spPr>
        <a:xfrm>
          <a:off x="10572115" y="5988769"/>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139784</xdr:rowOff>
    </xdr:from>
    <xdr:to>
      <xdr:col>64</xdr:col>
      <xdr:colOff>73025</xdr:colOff>
      <xdr:row>31</xdr:row>
      <xdr:rowOff>21693</xdr:rowOff>
    </xdr:to>
    <xdr:cxnSp macro="">
      <xdr:nvCxnSpPr>
        <xdr:cNvPr id="156" name="直線コネクタ 155">
          <a:extLst>
            <a:ext uri="{FF2B5EF4-FFF2-40B4-BE49-F238E27FC236}">
              <a16:creationId xmlns:a16="http://schemas.microsoft.com/office/drawing/2014/main" id="{5EBFB5AF-7410-4565-9029-5EE1A32C0BF9}"/>
            </a:ext>
          </a:extLst>
        </xdr:cNvPr>
        <xdr:cNvCxnSpPr/>
      </xdr:nvCxnSpPr>
      <xdr:spPr>
        <a:xfrm>
          <a:off x="10626725" y="6031949"/>
          <a:ext cx="6858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1F395AA-FD4A-4AA0-8909-9E86176C66EB}"/>
            </a:ext>
          </a:extLst>
        </xdr:cNvPr>
        <xdr:cNvSpPr txBox="1"/>
      </xdr:nvSpPr>
      <xdr:spPr>
        <a:xfrm>
          <a:off x="12459412" y="53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D069EDA1-82AF-4CE8-B91A-8429AAA14655}"/>
            </a:ext>
          </a:extLst>
        </xdr:cNvPr>
        <xdr:cNvSpPr txBox="1"/>
      </xdr:nvSpPr>
      <xdr:spPr>
        <a:xfrm>
          <a:off x="11780597" y="53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945014C5-EA22-4201-BAE8-B16715438AAA}"/>
            </a:ext>
          </a:extLst>
        </xdr:cNvPr>
        <xdr:cNvSpPr txBox="1"/>
      </xdr:nvSpPr>
      <xdr:spPr>
        <a:xfrm>
          <a:off x="11094797" y="54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DF76F435-6823-41E5-89B6-BE8B488539BC}"/>
            </a:ext>
          </a:extLst>
        </xdr:cNvPr>
        <xdr:cNvSpPr txBox="1"/>
      </xdr:nvSpPr>
      <xdr:spPr>
        <a:xfrm>
          <a:off x="10408997" y="54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59265</xdr:rowOff>
    </xdr:from>
    <xdr:ext cx="469744" cy="259045"/>
    <xdr:sp macro="" textlink="">
      <xdr:nvSpPr>
        <xdr:cNvPr id="161" name="n_1mainValue債務償還比率">
          <a:extLst>
            <a:ext uri="{FF2B5EF4-FFF2-40B4-BE49-F238E27FC236}">
              <a16:creationId xmlns:a16="http://schemas.microsoft.com/office/drawing/2014/main" id="{A9AE33F0-5BAC-4E34-81CE-0F27F4CEC436}"/>
            </a:ext>
          </a:extLst>
        </xdr:cNvPr>
        <xdr:cNvSpPr txBox="1"/>
      </xdr:nvSpPr>
      <xdr:spPr>
        <a:xfrm>
          <a:off x="12459412" y="595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40040</xdr:rowOff>
    </xdr:from>
    <xdr:ext cx="469744" cy="259045"/>
    <xdr:sp macro="" textlink="">
      <xdr:nvSpPr>
        <xdr:cNvPr id="162" name="n_2mainValue債務償還比率">
          <a:extLst>
            <a:ext uri="{FF2B5EF4-FFF2-40B4-BE49-F238E27FC236}">
              <a16:creationId xmlns:a16="http://schemas.microsoft.com/office/drawing/2014/main" id="{5BF56073-EE36-4E67-BC04-A0753F11CC62}"/>
            </a:ext>
          </a:extLst>
        </xdr:cNvPr>
        <xdr:cNvSpPr txBox="1"/>
      </xdr:nvSpPr>
      <xdr:spPr>
        <a:xfrm>
          <a:off x="11780597" y="593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63620</xdr:rowOff>
    </xdr:from>
    <xdr:ext cx="469744" cy="259045"/>
    <xdr:sp macro="" textlink="">
      <xdr:nvSpPr>
        <xdr:cNvPr id="163" name="n_3mainValue債務償還比率">
          <a:extLst>
            <a:ext uri="{FF2B5EF4-FFF2-40B4-BE49-F238E27FC236}">
              <a16:creationId xmlns:a16="http://schemas.microsoft.com/office/drawing/2014/main" id="{319B0C6C-192E-483A-9F73-429826B505F3}"/>
            </a:ext>
          </a:extLst>
        </xdr:cNvPr>
        <xdr:cNvSpPr txBox="1"/>
      </xdr:nvSpPr>
      <xdr:spPr>
        <a:xfrm>
          <a:off x="11094797" y="6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10261</xdr:rowOff>
    </xdr:from>
    <xdr:ext cx="469744" cy="259045"/>
    <xdr:sp macro="" textlink="">
      <xdr:nvSpPr>
        <xdr:cNvPr id="164" name="n_4mainValue債務償還比率">
          <a:extLst>
            <a:ext uri="{FF2B5EF4-FFF2-40B4-BE49-F238E27FC236}">
              <a16:creationId xmlns:a16="http://schemas.microsoft.com/office/drawing/2014/main" id="{1E7FF777-B173-4501-A89D-270563B6D1FD}"/>
            </a:ext>
          </a:extLst>
        </xdr:cNvPr>
        <xdr:cNvSpPr txBox="1"/>
      </xdr:nvSpPr>
      <xdr:spPr>
        <a:xfrm>
          <a:off x="10408997" y="60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23953000-D2AE-4091-B874-3EC04C861E51}"/>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2D9974B-23EE-43B2-8527-079492B6F994}"/>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E5D1C15-3A86-4EE4-875C-5365B3BA0EF5}"/>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DC4E369-0D9D-4F13-B363-0B13210402AF}"/>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13E4B70-9BD8-4434-9C56-B2AD3DCDA90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BF81584-7D88-470F-98C0-8520D6C4773C}"/>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E541F3-2CFA-4749-89D0-18923BE115D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DA4F00-63A4-4A27-8C8A-7FDD75B85C9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9C81B8-CE03-4665-8E26-251F5761935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72E952-B521-46F2-9014-9526B9FF266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3254D0-39A5-4553-BA19-FA2859A7831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144C3C-DA9B-4336-B312-D5F78068A5A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298764-A6D0-4A41-BFA3-AE6FFB3618F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A3662E-8C2A-4791-88A3-AD2B5EAAAD0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EE907C-7C67-40AD-AFAE-8B4A7F00CD9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4A3F19-849C-4A87-95FF-81FE63340E4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F384F3-B12E-4134-8572-75FE9148FE6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3FFE4A-6381-47C3-9611-D880B827F59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05D6E0-5166-4D16-B925-007FDE40FC4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9976DB-ADF4-4E37-BF50-63D33677736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DB3658-E940-496D-A6E9-F85090FD840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1D2E96-4F95-4152-B5DE-0BBEAA9C39B3}"/>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3DF809-6720-4286-B417-F1E2816BA79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5011B6-B677-4D07-90CE-AB829ABEE66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4B42CC-2DE5-46D8-9B99-3B102386F24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5D94AA-69E5-420A-8DC9-1D5D528C950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2BA202-B71F-404A-B351-71A8A53FEB2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289ACF-6BB4-4B6E-8B4F-E101A5205D5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D36493-EA5A-4503-A0CA-C3A72FB26AE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95BBAA-057D-43DB-B84D-D4C60E1AE5D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F8E802-3FDD-4FCD-A8D9-724AD349ADD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DD9D68-4430-42AF-8F2F-12A847611255}"/>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07DD73-C09D-4ADA-A519-68C3398412B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4AFCF9-3287-4EF5-A812-6E5883FDFC2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84FCA9-6214-4E91-8073-DED5EE3DCC5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CC0E85-FCA0-4C5C-8C53-60912FBA461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7B1490-79DB-48E0-8A15-88BBC9EE8C8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FBC4F7-8E39-41C2-AFD1-E682B7268FE4}"/>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43063D-1DEB-471B-AE98-6F365702CFA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6D0C6E-A289-497D-98A0-FEF4F210907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0C2602-379A-40C1-81ED-F4D5BE60B21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49C57F-9A07-4C53-92B4-CBC91707DAA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AA0EFB-B5D2-4E38-8C6F-2CED19C04AB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FF8463-BB4B-4CFF-A792-4C2BA090683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8C6704-F36D-45E5-AA00-E5A3D763EE5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58BEE5-3171-4029-8D9F-AFAE71510DE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B40070-4F0C-423E-A16C-9738521FA03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E93A3F-7E43-4B7F-B9CF-872FF65FDD2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CE3127-99FB-4298-A5AD-2E62FD8C2E41}"/>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FCC8E2-71FE-4396-A899-B08E368AF070}"/>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894D1B-A074-4530-B8B2-FD68F7B59CD3}"/>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7BA677-096E-4E71-93A0-D01987D3AAB6}"/>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73C012-8D2A-41B0-AABC-7F1B050E696E}"/>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16C46CE-8B13-4028-B0FB-E37881DA9C6E}"/>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C5BD4C5-A9F1-4D69-B36A-4EC06ACECA96}"/>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7C70B6C-5501-423B-85F8-AE789D469E9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EAF1EA-142F-4C23-90B9-D52CCA6A7624}"/>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62DC97-9863-4DB0-A6DD-448A50C65355}"/>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EF0183B-4091-4542-933D-74C08E5AF77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F11093-21ED-4092-A423-B042B1E44BEB}"/>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D1AC41F-D93F-491E-B83B-A2E8358C8BB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D1752A7F-3D97-40DC-84CB-1FAB4993ABD4}"/>
            </a:ext>
          </a:extLst>
        </xdr:cNvPr>
        <xdr:cNvCxnSpPr/>
      </xdr:nvCxnSpPr>
      <xdr:spPr>
        <a:xfrm flipV="1">
          <a:off x="4173855" y="582930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D9822D37-46EC-4A1C-8B40-ED78E085F1CF}"/>
            </a:ext>
          </a:extLst>
        </xdr:cNvPr>
        <xdr:cNvSpPr txBox="1"/>
      </xdr:nvSpPr>
      <xdr:spPr>
        <a:xfrm>
          <a:off x="4212590"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D37FC5F4-CCBB-4836-B6EC-83283390AF6E}"/>
            </a:ext>
          </a:extLst>
        </xdr:cNvPr>
        <xdr:cNvCxnSpPr/>
      </xdr:nvCxnSpPr>
      <xdr:spPr>
        <a:xfrm>
          <a:off x="4112260" y="7084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11B5B397-CDD2-406A-82C9-D69ECD25CE3F}"/>
            </a:ext>
          </a:extLst>
        </xdr:cNvPr>
        <xdr:cNvSpPr txBox="1"/>
      </xdr:nvSpPr>
      <xdr:spPr>
        <a:xfrm>
          <a:off x="421259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9B83470F-09D6-4409-BA21-7FB3B74476CA}"/>
            </a:ext>
          </a:extLst>
        </xdr:cNvPr>
        <xdr:cNvCxnSpPr/>
      </xdr:nvCxnSpPr>
      <xdr:spPr>
        <a:xfrm>
          <a:off x="411226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52FFEBFF-7796-46FB-AB45-3D3CED51B400}"/>
            </a:ext>
          </a:extLst>
        </xdr:cNvPr>
        <xdr:cNvSpPr txBox="1"/>
      </xdr:nvSpPr>
      <xdr:spPr>
        <a:xfrm>
          <a:off x="4212590" y="639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DD45BE0B-876F-4C9E-A3B5-C465983F2AB9}"/>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1322EBA-3AA8-4524-8D09-53EEC44C5EEF}"/>
            </a:ext>
          </a:extLst>
        </xdr:cNvPr>
        <xdr:cNvSpPr/>
      </xdr:nvSpPr>
      <xdr:spPr>
        <a:xfrm>
          <a:off x="33883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BA7C8AC7-878C-45C0-AB10-3AA1873E456A}"/>
            </a:ext>
          </a:extLst>
        </xdr:cNvPr>
        <xdr:cNvSpPr/>
      </xdr:nvSpPr>
      <xdr:spPr>
        <a:xfrm>
          <a:off x="257175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34C3E21D-AA5F-49D0-87D1-29DDC0220CC2}"/>
            </a:ext>
          </a:extLst>
        </xdr:cNvPr>
        <xdr:cNvSpPr/>
      </xdr:nvSpPr>
      <xdr:spPr>
        <a:xfrm>
          <a:off x="1774190" y="652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BDCB455B-6089-43E1-A867-7DFFC74423CE}"/>
            </a:ext>
          </a:extLst>
        </xdr:cNvPr>
        <xdr:cNvSpPr/>
      </xdr:nvSpPr>
      <xdr:spPr>
        <a:xfrm>
          <a:off x="988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9C2DD0-34B8-4864-97FA-1532361758F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9CA127-6F7D-4915-89FE-DFBBAF0D886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5299E9-9D7A-479E-995C-EF97EC5C9F7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C1B8EA-5FB4-426F-B665-46AE0745CD5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E90A8F-5754-4BDD-A130-3CB2945A924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52070</xdr:rowOff>
    </xdr:from>
    <xdr:to>
      <xdr:col>24</xdr:col>
      <xdr:colOff>114300</xdr:colOff>
      <xdr:row>39</xdr:row>
      <xdr:rowOff>153670</xdr:rowOff>
    </xdr:to>
    <xdr:sp macro="" textlink="">
      <xdr:nvSpPr>
        <xdr:cNvPr id="73" name="楕円 72">
          <a:extLst>
            <a:ext uri="{FF2B5EF4-FFF2-40B4-BE49-F238E27FC236}">
              <a16:creationId xmlns:a16="http://schemas.microsoft.com/office/drawing/2014/main" id="{4DD9A5DC-914B-4E36-8FD1-038A716B8546}"/>
            </a:ext>
          </a:extLst>
        </xdr:cNvPr>
        <xdr:cNvSpPr/>
      </xdr:nvSpPr>
      <xdr:spPr>
        <a:xfrm>
          <a:off x="4131310" y="6742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30497</xdr:rowOff>
    </xdr:from>
    <xdr:ext cx="405111" cy="259045"/>
    <xdr:sp macro="" textlink="">
      <xdr:nvSpPr>
        <xdr:cNvPr id="74" name="【道路】&#10;有形固定資産減価償却率該当値テキスト">
          <a:extLst>
            <a:ext uri="{FF2B5EF4-FFF2-40B4-BE49-F238E27FC236}">
              <a16:creationId xmlns:a16="http://schemas.microsoft.com/office/drawing/2014/main" id="{3C8CEFDA-4352-4BAE-8774-7B96DEF7FC18}"/>
            </a:ext>
          </a:extLst>
        </xdr:cNvPr>
        <xdr:cNvSpPr txBox="1"/>
      </xdr:nvSpPr>
      <xdr:spPr>
        <a:xfrm>
          <a:off x="421259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a:extLst>
            <a:ext uri="{FF2B5EF4-FFF2-40B4-BE49-F238E27FC236}">
              <a16:creationId xmlns:a16="http://schemas.microsoft.com/office/drawing/2014/main" id="{BF211963-0EAE-44A9-8FB3-6032D558A5D5}"/>
            </a:ext>
          </a:extLst>
        </xdr:cNvPr>
        <xdr:cNvSpPr/>
      </xdr:nvSpPr>
      <xdr:spPr>
        <a:xfrm>
          <a:off x="3388360" y="670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102870</xdr:rowOff>
    </xdr:to>
    <xdr:cxnSp macro="">
      <xdr:nvCxnSpPr>
        <xdr:cNvPr id="76" name="直線コネクタ 75">
          <a:extLst>
            <a:ext uri="{FF2B5EF4-FFF2-40B4-BE49-F238E27FC236}">
              <a16:creationId xmlns:a16="http://schemas.microsoft.com/office/drawing/2014/main" id="{E5080E2C-2933-4791-9E61-E0629504C17F}"/>
            </a:ext>
          </a:extLst>
        </xdr:cNvPr>
        <xdr:cNvCxnSpPr/>
      </xdr:nvCxnSpPr>
      <xdr:spPr>
        <a:xfrm>
          <a:off x="3431540" y="6745605"/>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154940</xdr:rowOff>
    </xdr:from>
    <xdr:to>
      <xdr:col>15</xdr:col>
      <xdr:colOff>101600</xdr:colOff>
      <xdr:row>39</xdr:row>
      <xdr:rowOff>85090</xdr:rowOff>
    </xdr:to>
    <xdr:sp macro="" textlink="">
      <xdr:nvSpPr>
        <xdr:cNvPr id="77" name="楕円 76">
          <a:extLst>
            <a:ext uri="{FF2B5EF4-FFF2-40B4-BE49-F238E27FC236}">
              <a16:creationId xmlns:a16="http://schemas.microsoft.com/office/drawing/2014/main" id="{884B8E45-F0F9-4662-A36D-5CA9BF84FDFC}"/>
            </a:ext>
          </a:extLst>
        </xdr:cNvPr>
        <xdr:cNvSpPr/>
      </xdr:nvSpPr>
      <xdr:spPr>
        <a:xfrm>
          <a:off x="2571750" y="6670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34290</xdr:rowOff>
    </xdr:from>
    <xdr:to>
      <xdr:col>19</xdr:col>
      <xdr:colOff>177800</xdr:colOff>
      <xdr:row>39</xdr:row>
      <xdr:rowOff>62865</xdr:rowOff>
    </xdr:to>
    <xdr:cxnSp macro="">
      <xdr:nvCxnSpPr>
        <xdr:cNvPr id="78" name="直線コネクタ 77">
          <a:extLst>
            <a:ext uri="{FF2B5EF4-FFF2-40B4-BE49-F238E27FC236}">
              <a16:creationId xmlns:a16="http://schemas.microsoft.com/office/drawing/2014/main" id="{7D2F00CE-3191-4FDE-A92E-6E17BAA57501}"/>
            </a:ext>
          </a:extLst>
        </xdr:cNvPr>
        <xdr:cNvCxnSpPr/>
      </xdr:nvCxnSpPr>
      <xdr:spPr>
        <a:xfrm>
          <a:off x="2626360" y="6720840"/>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9" name="楕円 78">
          <a:extLst>
            <a:ext uri="{FF2B5EF4-FFF2-40B4-BE49-F238E27FC236}">
              <a16:creationId xmlns:a16="http://schemas.microsoft.com/office/drawing/2014/main" id="{5255731E-2BC0-4D02-BBE4-3138C94B9D60}"/>
            </a:ext>
          </a:extLst>
        </xdr:cNvPr>
        <xdr:cNvSpPr/>
      </xdr:nvSpPr>
      <xdr:spPr>
        <a:xfrm>
          <a:off x="1774190" y="66319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34290</xdr:rowOff>
    </xdr:to>
    <xdr:cxnSp macro="">
      <xdr:nvCxnSpPr>
        <xdr:cNvPr id="80" name="直線コネクタ 79">
          <a:extLst>
            <a:ext uri="{FF2B5EF4-FFF2-40B4-BE49-F238E27FC236}">
              <a16:creationId xmlns:a16="http://schemas.microsoft.com/office/drawing/2014/main" id="{18765F89-5EA8-46F4-A09F-2D758A661D0A}"/>
            </a:ext>
          </a:extLst>
        </xdr:cNvPr>
        <xdr:cNvCxnSpPr/>
      </xdr:nvCxnSpPr>
      <xdr:spPr>
        <a:xfrm>
          <a:off x="1828800" y="66865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86360</xdr:rowOff>
    </xdr:from>
    <xdr:to>
      <xdr:col>6</xdr:col>
      <xdr:colOff>38100</xdr:colOff>
      <xdr:row>39</xdr:row>
      <xdr:rowOff>16510</xdr:rowOff>
    </xdr:to>
    <xdr:sp macro="" textlink="">
      <xdr:nvSpPr>
        <xdr:cNvPr id="81" name="楕円 80">
          <a:extLst>
            <a:ext uri="{FF2B5EF4-FFF2-40B4-BE49-F238E27FC236}">
              <a16:creationId xmlns:a16="http://schemas.microsoft.com/office/drawing/2014/main" id="{20327DA3-2926-46A3-BFCA-3F393E9E5341}"/>
            </a:ext>
          </a:extLst>
        </xdr:cNvPr>
        <xdr:cNvSpPr/>
      </xdr:nvSpPr>
      <xdr:spPr>
        <a:xfrm>
          <a:off x="988060" y="6603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137160</xdr:rowOff>
    </xdr:from>
    <xdr:to>
      <xdr:col>10</xdr:col>
      <xdr:colOff>114300</xdr:colOff>
      <xdr:row>38</xdr:row>
      <xdr:rowOff>167640</xdr:rowOff>
    </xdr:to>
    <xdr:cxnSp macro="">
      <xdr:nvCxnSpPr>
        <xdr:cNvPr id="82" name="直線コネクタ 81">
          <a:extLst>
            <a:ext uri="{FF2B5EF4-FFF2-40B4-BE49-F238E27FC236}">
              <a16:creationId xmlns:a16="http://schemas.microsoft.com/office/drawing/2014/main" id="{46C93CDF-736B-4317-8454-1DA93725816E}"/>
            </a:ext>
          </a:extLst>
        </xdr:cNvPr>
        <xdr:cNvCxnSpPr/>
      </xdr:nvCxnSpPr>
      <xdr:spPr>
        <a:xfrm>
          <a:off x="1031240" y="664845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87DD7C73-3E40-437A-8E67-01B32BFFC22C}"/>
            </a:ext>
          </a:extLst>
        </xdr:cNvPr>
        <xdr:cNvSpPr txBox="1"/>
      </xdr:nvSpPr>
      <xdr:spPr>
        <a:xfrm>
          <a:off x="32391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EB307FC6-7059-478F-BBBE-E0149E306E66}"/>
            </a:ext>
          </a:extLst>
        </xdr:cNvPr>
        <xdr:cNvSpPr txBox="1"/>
      </xdr:nvSpPr>
      <xdr:spPr>
        <a:xfrm>
          <a:off x="2439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7771118F-43D5-484D-84A8-5D482A31BD92}"/>
            </a:ext>
          </a:extLst>
        </xdr:cNvPr>
        <xdr:cNvSpPr txBox="1"/>
      </xdr:nvSpPr>
      <xdr:spPr>
        <a:xfrm>
          <a:off x="164148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EED6DEEE-857D-464A-BB45-D942418752FD}"/>
            </a:ext>
          </a:extLst>
        </xdr:cNvPr>
        <xdr:cNvSpPr txBox="1"/>
      </xdr:nvSpPr>
      <xdr:spPr>
        <a:xfrm>
          <a:off x="85535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2F9DB985-2B9E-4394-BD35-4C5DB8C5C2DF}"/>
            </a:ext>
          </a:extLst>
        </xdr:cNvPr>
        <xdr:cNvSpPr txBox="1"/>
      </xdr:nvSpPr>
      <xdr:spPr>
        <a:xfrm>
          <a:off x="32391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66A1FD97-C506-42F6-A1BE-DD83312E6F99}"/>
            </a:ext>
          </a:extLst>
        </xdr:cNvPr>
        <xdr:cNvSpPr txBox="1"/>
      </xdr:nvSpPr>
      <xdr:spPr>
        <a:xfrm>
          <a:off x="2439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415867B4-F373-48EF-AEE7-F5DD9F88691B}"/>
            </a:ext>
          </a:extLst>
        </xdr:cNvPr>
        <xdr:cNvSpPr txBox="1"/>
      </xdr:nvSpPr>
      <xdr:spPr>
        <a:xfrm>
          <a:off x="164148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B242882E-C718-483D-8A87-277EBE0575DC}"/>
            </a:ext>
          </a:extLst>
        </xdr:cNvPr>
        <xdr:cNvSpPr txBox="1"/>
      </xdr:nvSpPr>
      <xdr:spPr>
        <a:xfrm>
          <a:off x="85535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7A1FB0-2B40-48BB-98FA-A4FA6A71F61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B6693A5-AA64-40C9-B2EA-F9ABD79F036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88D43E-CFA8-43F5-9890-4077C081A5B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FF6D508-F4A3-4FFB-B7DD-921E649F12F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96DB1C-4CDD-4978-AF85-D78A23A4F4F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CCE3921-B635-4B29-8C95-4B718BB108CA}"/>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2B8D14E-89E9-4579-9022-EEE566D03CC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1C2D73E-DE72-4B35-913D-B413878954D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DE8E37-9BE7-4C63-8936-33ED1BCE378D}"/>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78D9B4-4886-41B0-813D-460FFA0BB53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6C444C0-96AB-4B9A-AA40-39D57942806F}"/>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9488BFF-49CB-42EF-8A0B-A4ED6CF3D7F7}"/>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B66B795-AD1B-4311-B126-1CC5A507A31B}"/>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D4390F0-6685-4AC7-9641-55B1C9396E28}"/>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4970C88-B332-4750-84C2-93A27D1FD386}"/>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E5BEE3E-F586-4618-B15E-4608FD5273C2}"/>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C0DDE64-9019-430E-A7FB-6CB99E2C2409}"/>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2F63719-2C86-4CA3-911E-492F032B1766}"/>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044FF4-AC1F-4EE4-8010-45496CB440B5}"/>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AAF6AB1-93AC-4E0F-BCAA-75CF64BCF87A}"/>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AE992DC-CCA9-428D-8DE5-83E01539FBE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1CF5D08-4F9D-4A01-94DB-4E8098FDA384}"/>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913E437-0877-48A6-9EFD-D8DA922528B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87BD84B9-E958-4A62-921D-D16D4299112F}"/>
            </a:ext>
          </a:extLst>
        </xdr:cNvPr>
        <xdr:cNvCxnSpPr/>
      </xdr:nvCxnSpPr>
      <xdr:spPr>
        <a:xfrm flipV="1">
          <a:off x="9429115" y="5603811"/>
          <a:ext cx="0" cy="15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CB0C6220-EB86-4ECA-B61D-DBDEE595509A}"/>
            </a:ext>
          </a:extLst>
        </xdr:cNvPr>
        <xdr:cNvSpPr txBox="1"/>
      </xdr:nvSpPr>
      <xdr:spPr>
        <a:xfrm>
          <a:off x="9467850" y="71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36C321DE-2231-410D-BB08-192F1ABA0DA9}"/>
            </a:ext>
          </a:extLst>
        </xdr:cNvPr>
        <xdr:cNvCxnSpPr/>
      </xdr:nvCxnSpPr>
      <xdr:spPr>
        <a:xfrm>
          <a:off x="9356090" y="71901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8AE054FD-6163-4E55-849B-13FEB1AEA560}"/>
            </a:ext>
          </a:extLst>
        </xdr:cNvPr>
        <xdr:cNvSpPr txBox="1"/>
      </xdr:nvSpPr>
      <xdr:spPr>
        <a:xfrm>
          <a:off x="9467850" y="53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B156530B-B94F-4C78-B95A-83EFB6969C47}"/>
            </a:ext>
          </a:extLst>
        </xdr:cNvPr>
        <xdr:cNvCxnSpPr/>
      </xdr:nvCxnSpPr>
      <xdr:spPr>
        <a:xfrm>
          <a:off x="9356090" y="56038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F71CB10C-53FF-427B-A700-1FFC71009D16}"/>
            </a:ext>
          </a:extLst>
        </xdr:cNvPr>
        <xdr:cNvSpPr txBox="1"/>
      </xdr:nvSpPr>
      <xdr:spPr>
        <a:xfrm>
          <a:off x="9467850" y="6610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5D3DA3E9-7B70-4FAD-A07F-95056B271249}"/>
            </a:ext>
          </a:extLst>
        </xdr:cNvPr>
        <xdr:cNvSpPr/>
      </xdr:nvSpPr>
      <xdr:spPr>
        <a:xfrm>
          <a:off x="9394190" y="67628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251ADF5B-4C3E-4CEA-89ED-057777E68932}"/>
            </a:ext>
          </a:extLst>
        </xdr:cNvPr>
        <xdr:cNvSpPr/>
      </xdr:nvSpPr>
      <xdr:spPr>
        <a:xfrm>
          <a:off x="8632190" y="67728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DF1C9180-3922-480B-9B5F-0D493A8303E9}"/>
            </a:ext>
          </a:extLst>
        </xdr:cNvPr>
        <xdr:cNvSpPr/>
      </xdr:nvSpPr>
      <xdr:spPr>
        <a:xfrm>
          <a:off x="7846060" y="678331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5357570-AA07-4CCA-874D-52BE054C2D6D}"/>
            </a:ext>
          </a:extLst>
        </xdr:cNvPr>
        <xdr:cNvSpPr/>
      </xdr:nvSpPr>
      <xdr:spPr>
        <a:xfrm>
          <a:off x="7029450" y="67921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E6CCF381-FF50-4FD6-9FCD-338B0CFC16A7}"/>
            </a:ext>
          </a:extLst>
        </xdr:cNvPr>
        <xdr:cNvSpPr/>
      </xdr:nvSpPr>
      <xdr:spPr>
        <a:xfrm>
          <a:off x="6231890" y="67839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D62713-816F-4D0C-98E5-78A2824739D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BF1CA6-1843-4901-9182-1F8CDD6A0FD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3D909C-95A3-40C6-849A-D4B82BEF895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679C61-A2BB-4108-A7FA-23677196B3B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AB1A4B-B210-41E0-B2F7-4BD1341D358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41249</xdr:rowOff>
    </xdr:from>
    <xdr:to>
      <xdr:col>55</xdr:col>
      <xdr:colOff>50800</xdr:colOff>
      <xdr:row>40</xdr:row>
      <xdr:rowOff>142849</xdr:rowOff>
    </xdr:to>
    <xdr:sp macro="" textlink="">
      <xdr:nvSpPr>
        <xdr:cNvPr id="130" name="楕円 129">
          <a:extLst>
            <a:ext uri="{FF2B5EF4-FFF2-40B4-BE49-F238E27FC236}">
              <a16:creationId xmlns:a16="http://schemas.microsoft.com/office/drawing/2014/main" id="{61715337-5B06-4471-9569-D3AAC1ADBA48}"/>
            </a:ext>
          </a:extLst>
        </xdr:cNvPr>
        <xdr:cNvSpPr/>
      </xdr:nvSpPr>
      <xdr:spPr>
        <a:xfrm>
          <a:off x="9394190" y="689924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19676</xdr:rowOff>
    </xdr:from>
    <xdr:ext cx="534377" cy="259045"/>
    <xdr:sp macro="" textlink="">
      <xdr:nvSpPr>
        <xdr:cNvPr id="131" name="【道路】&#10;一人当たり延長該当値テキスト">
          <a:extLst>
            <a:ext uri="{FF2B5EF4-FFF2-40B4-BE49-F238E27FC236}">
              <a16:creationId xmlns:a16="http://schemas.microsoft.com/office/drawing/2014/main" id="{490788CD-0D10-4243-85F2-7C9AF24D5930}"/>
            </a:ext>
          </a:extLst>
        </xdr:cNvPr>
        <xdr:cNvSpPr txBox="1"/>
      </xdr:nvSpPr>
      <xdr:spPr>
        <a:xfrm>
          <a:off x="9467850" y="68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48578</xdr:rowOff>
    </xdr:from>
    <xdr:to>
      <xdr:col>50</xdr:col>
      <xdr:colOff>165100</xdr:colOff>
      <xdr:row>40</xdr:row>
      <xdr:rowOff>150178</xdr:rowOff>
    </xdr:to>
    <xdr:sp macro="" textlink="">
      <xdr:nvSpPr>
        <xdr:cNvPr id="132" name="楕円 131">
          <a:extLst>
            <a:ext uri="{FF2B5EF4-FFF2-40B4-BE49-F238E27FC236}">
              <a16:creationId xmlns:a16="http://schemas.microsoft.com/office/drawing/2014/main" id="{809D8D79-5363-40CE-834F-E783EE8DA38A}"/>
            </a:ext>
          </a:extLst>
        </xdr:cNvPr>
        <xdr:cNvSpPr/>
      </xdr:nvSpPr>
      <xdr:spPr>
        <a:xfrm>
          <a:off x="8632190" y="690848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92049</xdr:rowOff>
    </xdr:from>
    <xdr:to>
      <xdr:col>55</xdr:col>
      <xdr:colOff>0</xdr:colOff>
      <xdr:row>40</xdr:row>
      <xdr:rowOff>99378</xdr:rowOff>
    </xdr:to>
    <xdr:cxnSp macro="">
      <xdr:nvCxnSpPr>
        <xdr:cNvPr id="133" name="直線コネクタ 132">
          <a:extLst>
            <a:ext uri="{FF2B5EF4-FFF2-40B4-BE49-F238E27FC236}">
              <a16:creationId xmlns:a16="http://schemas.microsoft.com/office/drawing/2014/main" id="{21030E36-B499-4A7F-AD91-F271567AB1F7}"/>
            </a:ext>
          </a:extLst>
        </xdr:cNvPr>
        <xdr:cNvCxnSpPr/>
      </xdr:nvCxnSpPr>
      <xdr:spPr>
        <a:xfrm flipV="1">
          <a:off x="8686800" y="695385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55766</xdr:rowOff>
    </xdr:from>
    <xdr:to>
      <xdr:col>46</xdr:col>
      <xdr:colOff>38100</xdr:colOff>
      <xdr:row>40</xdr:row>
      <xdr:rowOff>157366</xdr:rowOff>
    </xdr:to>
    <xdr:sp macro="" textlink="">
      <xdr:nvSpPr>
        <xdr:cNvPr id="134" name="楕円 133">
          <a:extLst>
            <a:ext uri="{FF2B5EF4-FFF2-40B4-BE49-F238E27FC236}">
              <a16:creationId xmlns:a16="http://schemas.microsoft.com/office/drawing/2014/main" id="{CB6A964F-CBCE-4E71-AE2A-9E86B02D3887}"/>
            </a:ext>
          </a:extLst>
        </xdr:cNvPr>
        <xdr:cNvSpPr/>
      </xdr:nvSpPr>
      <xdr:spPr>
        <a:xfrm>
          <a:off x="7846060" y="691757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99378</xdr:rowOff>
    </xdr:from>
    <xdr:to>
      <xdr:col>50</xdr:col>
      <xdr:colOff>114300</xdr:colOff>
      <xdr:row>40</xdr:row>
      <xdr:rowOff>106566</xdr:rowOff>
    </xdr:to>
    <xdr:cxnSp macro="">
      <xdr:nvCxnSpPr>
        <xdr:cNvPr id="135" name="直線コネクタ 134">
          <a:extLst>
            <a:ext uri="{FF2B5EF4-FFF2-40B4-BE49-F238E27FC236}">
              <a16:creationId xmlns:a16="http://schemas.microsoft.com/office/drawing/2014/main" id="{57500B31-E22C-45FD-9DC8-7354FA1BC800}"/>
            </a:ext>
          </a:extLst>
        </xdr:cNvPr>
        <xdr:cNvCxnSpPr/>
      </xdr:nvCxnSpPr>
      <xdr:spPr>
        <a:xfrm flipV="1">
          <a:off x="7889240" y="6953568"/>
          <a:ext cx="79756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64427</xdr:rowOff>
    </xdr:from>
    <xdr:to>
      <xdr:col>41</xdr:col>
      <xdr:colOff>101600</xdr:colOff>
      <xdr:row>40</xdr:row>
      <xdr:rowOff>166027</xdr:rowOff>
    </xdr:to>
    <xdr:sp macro="" textlink="">
      <xdr:nvSpPr>
        <xdr:cNvPr id="136" name="楕円 135">
          <a:extLst>
            <a:ext uri="{FF2B5EF4-FFF2-40B4-BE49-F238E27FC236}">
              <a16:creationId xmlns:a16="http://schemas.microsoft.com/office/drawing/2014/main" id="{0FFC2177-B5D7-43FD-9EDB-67F31787E139}"/>
            </a:ext>
          </a:extLst>
        </xdr:cNvPr>
        <xdr:cNvSpPr/>
      </xdr:nvSpPr>
      <xdr:spPr>
        <a:xfrm>
          <a:off x="7029450" y="691861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106566</xdr:rowOff>
    </xdr:from>
    <xdr:to>
      <xdr:col>45</xdr:col>
      <xdr:colOff>177800</xdr:colOff>
      <xdr:row>40</xdr:row>
      <xdr:rowOff>115227</xdr:rowOff>
    </xdr:to>
    <xdr:cxnSp macro="">
      <xdr:nvCxnSpPr>
        <xdr:cNvPr id="137" name="直線コネクタ 136">
          <a:extLst>
            <a:ext uri="{FF2B5EF4-FFF2-40B4-BE49-F238E27FC236}">
              <a16:creationId xmlns:a16="http://schemas.microsoft.com/office/drawing/2014/main" id="{A61B0F72-4403-4D27-A64A-05DDDB33C6B6}"/>
            </a:ext>
          </a:extLst>
        </xdr:cNvPr>
        <xdr:cNvCxnSpPr/>
      </xdr:nvCxnSpPr>
      <xdr:spPr>
        <a:xfrm flipV="1">
          <a:off x="7084060" y="6962661"/>
          <a:ext cx="80518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72212</xdr:rowOff>
    </xdr:from>
    <xdr:to>
      <xdr:col>36</xdr:col>
      <xdr:colOff>165100</xdr:colOff>
      <xdr:row>41</xdr:row>
      <xdr:rowOff>2362</xdr:rowOff>
    </xdr:to>
    <xdr:sp macro="" textlink="">
      <xdr:nvSpPr>
        <xdr:cNvPr id="138" name="楕円 137">
          <a:extLst>
            <a:ext uri="{FF2B5EF4-FFF2-40B4-BE49-F238E27FC236}">
              <a16:creationId xmlns:a16="http://schemas.microsoft.com/office/drawing/2014/main" id="{23EAF7DD-05B1-457C-AD4E-7C79CEF2F122}"/>
            </a:ext>
          </a:extLst>
        </xdr:cNvPr>
        <xdr:cNvSpPr/>
      </xdr:nvSpPr>
      <xdr:spPr>
        <a:xfrm>
          <a:off x="6231890" y="692830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115227</xdr:rowOff>
    </xdr:from>
    <xdr:to>
      <xdr:col>41</xdr:col>
      <xdr:colOff>50800</xdr:colOff>
      <xdr:row>40</xdr:row>
      <xdr:rowOff>123012</xdr:rowOff>
    </xdr:to>
    <xdr:cxnSp macro="">
      <xdr:nvCxnSpPr>
        <xdr:cNvPr id="139" name="直線コネクタ 138">
          <a:extLst>
            <a:ext uri="{FF2B5EF4-FFF2-40B4-BE49-F238E27FC236}">
              <a16:creationId xmlns:a16="http://schemas.microsoft.com/office/drawing/2014/main" id="{E9E8CE68-A07E-4243-AA7A-C25A1EA5BE37}"/>
            </a:ext>
          </a:extLst>
        </xdr:cNvPr>
        <xdr:cNvCxnSpPr/>
      </xdr:nvCxnSpPr>
      <xdr:spPr>
        <a:xfrm flipV="1">
          <a:off x="6286500" y="6973227"/>
          <a:ext cx="79756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1C9F2FE2-7B13-45E1-BCB9-465F40BDC2C3}"/>
            </a:ext>
          </a:extLst>
        </xdr:cNvPr>
        <xdr:cNvSpPr txBox="1"/>
      </xdr:nvSpPr>
      <xdr:spPr>
        <a:xfrm>
          <a:off x="8422151" y="65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742870C-FE34-4D5A-8CCE-B287DDC8366B}"/>
            </a:ext>
          </a:extLst>
        </xdr:cNvPr>
        <xdr:cNvSpPr txBox="1"/>
      </xdr:nvSpPr>
      <xdr:spPr>
        <a:xfrm>
          <a:off x="764110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ED584218-8A24-4D52-B96D-B375CDCB4FE6}"/>
            </a:ext>
          </a:extLst>
        </xdr:cNvPr>
        <xdr:cNvSpPr txBox="1"/>
      </xdr:nvSpPr>
      <xdr:spPr>
        <a:xfrm>
          <a:off x="6854971" y="657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95937D3A-0239-46B0-A72D-55BD41F18E5E}"/>
            </a:ext>
          </a:extLst>
        </xdr:cNvPr>
        <xdr:cNvSpPr txBox="1"/>
      </xdr:nvSpPr>
      <xdr:spPr>
        <a:xfrm>
          <a:off x="6038361" y="65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141305</xdr:rowOff>
    </xdr:from>
    <xdr:ext cx="534377" cy="259045"/>
    <xdr:sp macro="" textlink="">
      <xdr:nvSpPr>
        <xdr:cNvPr id="144" name="n_1mainValue【道路】&#10;一人当たり延長">
          <a:extLst>
            <a:ext uri="{FF2B5EF4-FFF2-40B4-BE49-F238E27FC236}">
              <a16:creationId xmlns:a16="http://schemas.microsoft.com/office/drawing/2014/main" id="{F4079105-2467-444B-8EC7-94FA9D8DE876}"/>
            </a:ext>
          </a:extLst>
        </xdr:cNvPr>
        <xdr:cNvSpPr txBox="1"/>
      </xdr:nvSpPr>
      <xdr:spPr>
        <a:xfrm>
          <a:off x="8422151" y="69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148493</xdr:rowOff>
    </xdr:from>
    <xdr:ext cx="534377" cy="259045"/>
    <xdr:sp macro="" textlink="">
      <xdr:nvSpPr>
        <xdr:cNvPr id="145" name="n_2mainValue【道路】&#10;一人当たり延長">
          <a:extLst>
            <a:ext uri="{FF2B5EF4-FFF2-40B4-BE49-F238E27FC236}">
              <a16:creationId xmlns:a16="http://schemas.microsoft.com/office/drawing/2014/main" id="{13C5609B-4AD5-4C07-893A-6DA47B2C805D}"/>
            </a:ext>
          </a:extLst>
        </xdr:cNvPr>
        <xdr:cNvSpPr txBox="1"/>
      </xdr:nvSpPr>
      <xdr:spPr>
        <a:xfrm>
          <a:off x="7641101" y="7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157154</xdr:rowOff>
    </xdr:from>
    <xdr:ext cx="534377" cy="259045"/>
    <xdr:sp macro="" textlink="">
      <xdr:nvSpPr>
        <xdr:cNvPr id="146" name="n_3mainValue【道路】&#10;一人当たり延長">
          <a:extLst>
            <a:ext uri="{FF2B5EF4-FFF2-40B4-BE49-F238E27FC236}">
              <a16:creationId xmlns:a16="http://schemas.microsoft.com/office/drawing/2014/main" id="{4F560C99-96EB-43A7-A18C-792620AAAD69}"/>
            </a:ext>
          </a:extLst>
        </xdr:cNvPr>
        <xdr:cNvSpPr txBox="1"/>
      </xdr:nvSpPr>
      <xdr:spPr>
        <a:xfrm>
          <a:off x="6854971" y="70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164939</xdr:rowOff>
    </xdr:from>
    <xdr:ext cx="534377" cy="259045"/>
    <xdr:sp macro="" textlink="">
      <xdr:nvSpPr>
        <xdr:cNvPr id="147" name="n_4mainValue【道路】&#10;一人当たり延長">
          <a:extLst>
            <a:ext uri="{FF2B5EF4-FFF2-40B4-BE49-F238E27FC236}">
              <a16:creationId xmlns:a16="http://schemas.microsoft.com/office/drawing/2014/main" id="{44EC4FE6-BD2C-42CA-AF76-4A65440A31F3}"/>
            </a:ext>
          </a:extLst>
        </xdr:cNvPr>
        <xdr:cNvSpPr txBox="1"/>
      </xdr:nvSpPr>
      <xdr:spPr>
        <a:xfrm>
          <a:off x="6038361" y="70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07EEBAB-5509-4368-AE67-62BD2921766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E0410D7-1F8D-4D23-BE5F-46828CD2B9B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37B241B-423A-4216-96D7-812A7F4DA8E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C86FC01-96DE-4287-8DF9-2FD774BCAC1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8720E83-BE43-4AEC-92DC-B341D59D39E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8938905-7ED6-4B4A-8A38-780A893252E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0C8BAB4-B655-42F3-98DE-26FD6644E41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B5D9A62-49B5-4B77-B047-3796872F624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186997C-FD32-48D1-B67E-9967A624BD7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A54CD4B-48F1-4ED8-ACCD-BBF3B00E275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B9083B2-910A-45D1-ACE2-D3ADDEBD247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20FAE2C-D59B-4BAF-A0A7-85E4F388D51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A147EE4-71FF-455D-8C30-756F56502AF1}"/>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79057F-5ECB-4E10-8B5D-F192BAD797A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CBD4B9F-76A2-48D5-BF69-28BE191037B9}"/>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76BD96A-C3E4-4D60-9C91-A27058EC4EA1}"/>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C51F7AA-66B4-4F01-BDBC-37602FDDBA7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D6B9A56-EADF-4843-89F6-176BDBCD13E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23E0783-2EBC-4B07-8405-FD01D4EDCDFB}"/>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416E235-2009-4CA4-A203-EEB093ED9BD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E485340-4973-4164-974C-A7B330C7053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3D9214-E87E-4882-92AD-AC7A40E6EEE2}"/>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6B9B544-B078-41A5-9778-0AD91EB287C4}"/>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EDEDE57-507D-4209-8904-435CD1CED40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A1F3991-DC2A-4AA0-8810-C58472F9622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4E3F031-2BFF-4AF8-9253-C2CB236E36AE}"/>
            </a:ext>
          </a:extLst>
        </xdr:cNvPr>
        <xdr:cNvCxnSpPr/>
      </xdr:nvCxnSpPr>
      <xdr:spPr>
        <a:xfrm flipV="1">
          <a:off x="417385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9476945-2A50-4707-85E0-EF0718C26946}"/>
            </a:ext>
          </a:extLst>
        </xdr:cNvPr>
        <xdr:cNvSpPr txBox="1"/>
      </xdr:nvSpPr>
      <xdr:spPr>
        <a:xfrm>
          <a:off x="421259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A17C0571-AA10-4813-B555-1A727B390565}"/>
            </a:ext>
          </a:extLst>
        </xdr:cNvPr>
        <xdr:cNvCxnSpPr/>
      </xdr:nvCxnSpPr>
      <xdr:spPr>
        <a:xfrm>
          <a:off x="4112260" y="10951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8089872-3312-40E6-B221-F71239353DE0}"/>
            </a:ext>
          </a:extLst>
        </xdr:cNvPr>
        <xdr:cNvSpPr txBox="1"/>
      </xdr:nvSpPr>
      <xdr:spPr>
        <a:xfrm>
          <a:off x="4212590" y="9317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6CEE43A-9315-4E03-B1E1-3781C0997760}"/>
            </a:ext>
          </a:extLst>
        </xdr:cNvPr>
        <xdr:cNvCxnSpPr/>
      </xdr:nvCxnSpPr>
      <xdr:spPr>
        <a:xfrm>
          <a:off x="4112260" y="9545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BF6B668-34E2-42A7-9A57-4EC8C318B564}"/>
            </a:ext>
          </a:extLst>
        </xdr:cNvPr>
        <xdr:cNvSpPr txBox="1"/>
      </xdr:nvSpPr>
      <xdr:spPr>
        <a:xfrm>
          <a:off x="4212590" y="10380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C5D7935-D5F8-4DE2-9238-C059EAF3F282}"/>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48AF7733-F96D-46CC-B5A2-F0538D6E2EB6}"/>
            </a:ext>
          </a:extLst>
        </xdr:cNvPr>
        <xdr:cNvSpPr/>
      </xdr:nvSpPr>
      <xdr:spPr>
        <a:xfrm>
          <a:off x="3388360" y="105350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E183E01A-982D-48FA-B9DD-62FDC63FA739}"/>
            </a:ext>
          </a:extLst>
        </xdr:cNvPr>
        <xdr:cNvSpPr/>
      </xdr:nvSpPr>
      <xdr:spPr>
        <a:xfrm>
          <a:off x="257175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1A737A19-36FB-4346-A6D5-DA171C8D0E51}"/>
            </a:ext>
          </a:extLst>
        </xdr:cNvPr>
        <xdr:cNvSpPr/>
      </xdr:nvSpPr>
      <xdr:spPr>
        <a:xfrm>
          <a:off x="1774190" y="1050915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CF75B85-E3D2-46BF-A213-7749FFDC110A}"/>
            </a:ext>
          </a:extLst>
        </xdr:cNvPr>
        <xdr:cNvSpPr/>
      </xdr:nvSpPr>
      <xdr:spPr>
        <a:xfrm>
          <a:off x="988060" y="10497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CC0220-28B1-4DD1-8E76-7BB4C59802A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1799BA-4AF4-4401-A9D5-7390B1A9699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117884-95F2-41FF-940A-EA1FF4962C3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55C05F4-7981-491E-AF39-E25A052C59C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47D0B4-B9E3-4899-AE60-D29FF443F68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9" name="楕円 188">
          <a:extLst>
            <a:ext uri="{FF2B5EF4-FFF2-40B4-BE49-F238E27FC236}">
              <a16:creationId xmlns:a16="http://schemas.microsoft.com/office/drawing/2014/main" id="{0E2BAC71-7593-4803-B603-D35B1CF0D521}"/>
            </a:ext>
          </a:extLst>
        </xdr:cNvPr>
        <xdr:cNvSpPr/>
      </xdr:nvSpPr>
      <xdr:spPr>
        <a:xfrm>
          <a:off x="4131310" y="106947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08DF66C-7AA8-4B16-890B-8D62DD561DD8}"/>
            </a:ext>
          </a:extLst>
        </xdr:cNvPr>
        <xdr:cNvSpPr txBox="1"/>
      </xdr:nvSpPr>
      <xdr:spPr>
        <a:xfrm>
          <a:off x="4212590" y="106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91" name="楕円 190">
          <a:extLst>
            <a:ext uri="{FF2B5EF4-FFF2-40B4-BE49-F238E27FC236}">
              <a16:creationId xmlns:a16="http://schemas.microsoft.com/office/drawing/2014/main" id="{866DBEE0-703B-471C-85BF-74C8A2B6DE5C}"/>
            </a:ext>
          </a:extLst>
        </xdr:cNvPr>
        <xdr:cNvSpPr/>
      </xdr:nvSpPr>
      <xdr:spPr>
        <a:xfrm>
          <a:off x="3388360" y="106806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99604</xdr:rowOff>
    </xdr:from>
    <xdr:to>
      <xdr:col>24</xdr:col>
      <xdr:colOff>63500</xdr:colOff>
      <xdr:row>62</xdr:row>
      <xdr:rowOff>117566</xdr:rowOff>
    </xdr:to>
    <xdr:cxnSp macro="">
      <xdr:nvCxnSpPr>
        <xdr:cNvPr id="192" name="直線コネクタ 191">
          <a:extLst>
            <a:ext uri="{FF2B5EF4-FFF2-40B4-BE49-F238E27FC236}">
              <a16:creationId xmlns:a16="http://schemas.microsoft.com/office/drawing/2014/main" id="{40F0B3EE-51D9-4344-AFF9-AC7869CA0BCD}"/>
            </a:ext>
          </a:extLst>
        </xdr:cNvPr>
        <xdr:cNvCxnSpPr/>
      </xdr:nvCxnSpPr>
      <xdr:spPr>
        <a:xfrm>
          <a:off x="3431540" y="10725694"/>
          <a:ext cx="7429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93" name="楕円 192">
          <a:extLst>
            <a:ext uri="{FF2B5EF4-FFF2-40B4-BE49-F238E27FC236}">
              <a16:creationId xmlns:a16="http://schemas.microsoft.com/office/drawing/2014/main" id="{1B28A21A-B586-4582-9D1E-D5913458DA63}"/>
            </a:ext>
          </a:extLst>
        </xdr:cNvPr>
        <xdr:cNvSpPr/>
      </xdr:nvSpPr>
      <xdr:spPr>
        <a:xfrm>
          <a:off x="2571750" y="106572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99604</xdr:rowOff>
    </xdr:to>
    <xdr:cxnSp macro="">
      <xdr:nvCxnSpPr>
        <xdr:cNvPr id="194" name="直線コネクタ 193">
          <a:extLst>
            <a:ext uri="{FF2B5EF4-FFF2-40B4-BE49-F238E27FC236}">
              <a16:creationId xmlns:a16="http://schemas.microsoft.com/office/drawing/2014/main" id="{4FB6C29C-CCB2-404F-8C57-7128BDC7CD8C}"/>
            </a:ext>
          </a:extLst>
        </xdr:cNvPr>
        <xdr:cNvCxnSpPr/>
      </xdr:nvCxnSpPr>
      <xdr:spPr>
        <a:xfrm>
          <a:off x="2626360" y="10711815"/>
          <a:ext cx="80518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195" name="楕円 194">
          <a:extLst>
            <a:ext uri="{FF2B5EF4-FFF2-40B4-BE49-F238E27FC236}">
              <a16:creationId xmlns:a16="http://schemas.microsoft.com/office/drawing/2014/main" id="{73CE1F57-21CE-40E7-8219-D9D59EA6CC2B}"/>
            </a:ext>
          </a:extLst>
        </xdr:cNvPr>
        <xdr:cNvSpPr/>
      </xdr:nvSpPr>
      <xdr:spPr>
        <a:xfrm>
          <a:off x="1774190" y="1064305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80010</xdr:rowOff>
    </xdr:to>
    <xdr:cxnSp macro="">
      <xdr:nvCxnSpPr>
        <xdr:cNvPr id="196" name="直線コネクタ 195">
          <a:extLst>
            <a:ext uri="{FF2B5EF4-FFF2-40B4-BE49-F238E27FC236}">
              <a16:creationId xmlns:a16="http://schemas.microsoft.com/office/drawing/2014/main" id="{8AEF8E3C-AA54-41D1-92C6-AF18CB037506}"/>
            </a:ext>
          </a:extLst>
        </xdr:cNvPr>
        <xdr:cNvCxnSpPr/>
      </xdr:nvCxnSpPr>
      <xdr:spPr>
        <a:xfrm>
          <a:off x="1828800" y="10688139"/>
          <a:ext cx="79756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163104</xdr:rowOff>
    </xdr:from>
    <xdr:to>
      <xdr:col>6</xdr:col>
      <xdr:colOff>38100</xdr:colOff>
      <xdr:row>62</xdr:row>
      <xdr:rowOff>93254</xdr:rowOff>
    </xdr:to>
    <xdr:sp macro="" textlink="">
      <xdr:nvSpPr>
        <xdr:cNvPr id="197" name="楕円 196">
          <a:extLst>
            <a:ext uri="{FF2B5EF4-FFF2-40B4-BE49-F238E27FC236}">
              <a16:creationId xmlns:a16="http://schemas.microsoft.com/office/drawing/2014/main" id="{28E0706F-F98B-464F-AD2D-214915116DB4}"/>
            </a:ext>
          </a:extLst>
        </xdr:cNvPr>
        <xdr:cNvSpPr/>
      </xdr:nvSpPr>
      <xdr:spPr>
        <a:xfrm>
          <a:off x="988060" y="106234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42454</xdr:rowOff>
    </xdr:from>
    <xdr:to>
      <xdr:col>10</xdr:col>
      <xdr:colOff>114300</xdr:colOff>
      <xdr:row>62</xdr:row>
      <xdr:rowOff>62049</xdr:rowOff>
    </xdr:to>
    <xdr:cxnSp macro="">
      <xdr:nvCxnSpPr>
        <xdr:cNvPr id="198" name="直線コネクタ 197">
          <a:extLst>
            <a:ext uri="{FF2B5EF4-FFF2-40B4-BE49-F238E27FC236}">
              <a16:creationId xmlns:a16="http://schemas.microsoft.com/office/drawing/2014/main" id="{2FD72D5E-54D9-4766-8DA7-14200BBA9EC7}"/>
            </a:ext>
          </a:extLst>
        </xdr:cNvPr>
        <xdr:cNvCxnSpPr/>
      </xdr:nvCxnSpPr>
      <xdr:spPr>
        <a:xfrm>
          <a:off x="1031240" y="10674259"/>
          <a:ext cx="79756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636BFEE-FC74-4ED3-A08A-0AADC592DE05}"/>
            </a:ext>
          </a:extLst>
        </xdr:cNvPr>
        <xdr:cNvSpPr txBox="1"/>
      </xdr:nvSpPr>
      <xdr:spPr>
        <a:xfrm>
          <a:off x="3239144"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871ECF8-7D9A-4D36-83EA-570CB581D036}"/>
            </a:ext>
          </a:extLst>
        </xdr:cNvPr>
        <xdr:cNvSpPr txBox="1"/>
      </xdr:nvSpPr>
      <xdr:spPr>
        <a:xfrm>
          <a:off x="2439044" y="1030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F6E1635-F7C7-4221-B81C-B0A21E0546C2}"/>
            </a:ext>
          </a:extLst>
        </xdr:cNvPr>
        <xdr:cNvSpPr txBox="1"/>
      </xdr:nvSpPr>
      <xdr:spPr>
        <a:xfrm>
          <a:off x="1641484" y="1028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98BE21-A976-4324-9B6B-1622BE2373A8}"/>
            </a:ext>
          </a:extLst>
        </xdr:cNvPr>
        <xdr:cNvSpPr txBox="1"/>
      </xdr:nvSpPr>
      <xdr:spPr>
        <a:xfrm>
          <a:off x="855354" y="1027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5E1523C-5BFA-4550-818E-081C9EFDFC11}"/>
            </a:ext>
          </a:extLst>
        </xdr:cNvPr>
        <xdr:cNvSpPr txBox="1"/>
      </xdr:nvSpPr>
      <xdr:spPr>
        <a:xfrm>
          <a:off x="3239144" y="1076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2627AD1-AC25-4E31-B5AE-6D1F8F5F1B85}"/>
            </a:ext>
          </a:extLst>
        </xdr:cNvPr>
        <xdr:cNvSpPr txBox="1"/>
      </xdr:nvSpPr>
      <xdr:spPr>
        <a:xfrm>
          <a:off x="2439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E2AC4BD-2F91-4A75-867A-1AD6BB6B8EB9}"/>
            </a:ext>
          </a:extLst>
        </xdr:cNvPr>
        <xdr:cNvSpPr txBox="1"/>
      </xdr:nvSpPr>
      <xdr:spPr>
        <a:xfrm>
          <a:off x="1641484" y="1073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5155A95-0397-4607-AEA0-6D95C07FB023}"/>
            </a:ext>
          </a:extLst>
        </xdr:cNvPr>
        <xdr:cNvSpPr txBox="1"/>
      </xdr:nvSpPr>
      <xdr:spPr>
        <a:xfrm>
          <a:off x="855354" y="10716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3171757-ADFD-4EC3-A9B2-4CD8906949F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C351126-ED23-4F5D-98FB-1090DD2D082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B9609B6-DB3F-443F-931A-5D670B2756D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0A9D8BF-2AA3-46A0-86FE-ACEA5E3ADCE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3D06E96-B8EE-4080-AB02-FB5E7F583FF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457CA84-5B58-44B2-9A7C-00C3CD46D12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0431771-4CB4-4C7C-A23C-DEB0A64B1A8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AA7888F-4BED-458B-B6DF-E60C424264B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EB5A5DA-4DA2-40FA-B92B-119BB997169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FA76D9-3C99-4CD1-984F-CC91AB13B76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1754750-0509-48EF-8B21-9582F19CA9A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3EEFB5D-3334-4133-8A78-9CD64EA8E775}"/>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11BB3F-AE9C-4FC5-A4E1-577D5C833C28}"/>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EA4147E-618C-40BC-A5FF-271381453B73}"/>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240FCF0-B5DC-4E15-A2A4-671250E545E2}"/>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E0E9D30-AE12-4DA3-9ACC-23458FDF7FE2}"/>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C44360F-46B1-48A5-9082-CC713E7A1427}"/>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C718AF4-2C6A-466E-BA32-59F880161008}"/>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E22E629-F08F-42D9-9EE8-CBAF539027D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6764CB4-006D-4794-809E-314E0794D475}"/>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649D25D-13B3-42C9-A19D-5D94E74BFB4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9A41840-FF62-4CF7-8766-C1BDA0FCCDFA}"/>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60A16EF-9EF5-4777-81DA-6FDCFC4D2C7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5CF9A10C-7546-49F0-8B84-671654AB885D}"/>
            </a:ext>
          </a:extLst>
        </xdr:cNvPr>
        <xdr:cNvCxnSpPr/>
      </xdr:nvCxnSpPr>
      <xdr:spPr>
        <a:xfrm flipV="1">
          <a:off x="942911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3112B3D-4A9F-4951-B92D-502B9F76F2EF}"/>
            </a:ext>
          </a:extLst>
        </xdr:cNvPr>
        <xdr:cNvSpPr txBox="1"/>
      </xdr:nvSpPr>
      <xdr:spPr>
        <a:xfrm>
          <a:off x="946785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C6C6DF7-7855-4F98-9336-52C46A2117ED}"/>
            </a:ext>
          </a:extLst>
        </xdr:cNvPr>
        <xdr:cNvCxnSpPr/>
      </xdr:nvCxnSpPr>
      <xdr:spPr>
        <a:xfrm>
          <a:off x="9356090" y="110484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2817E51-95E5-406A-938D-EDD67CAB734D}"/>
            </a:ext>
          </a:extLst>
        </xdr:cNvPr>
        <xdr:cNvSpPr txBox="1"/>
      </xdr:nvSpPr>
      <xdr:spPr>
        <a:xfrm>
          <a:off x="9467850" y="935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326E1B2F-F9D2-4B7D-BD15-E7198A21C6E7}"/>
            </a:ext>
          </a:extLst>
        </xdr:cNvPr>
        <xdr:cNvCxnSpPr/>
      </xdr:nvCxnSpPr>
      <xdr:spPr>
        <a:xfrm>
          <a:off x="9356090" y="958348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7A88BC9-AA76-4A27-8FED-A3A2AAAECF2D}"/>
            </a:ext>
          </a:extLst>
        </xdr:cNvPr>
        <xdr:cNvSpPr txBox="1"/>
      </xdr:nvSpPr>
      <xdr:spPr>
        <a:xfrm>
          <a:off x="9467850" y="1076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804D978E-71A2-4F63-A032-2F20D2847C61}"/>
            </a:ext>
          </a:extLst>
        </xdr:cNvPr>
        <xdr:cNvSpPr/>
      </xdr:nvSpPr>
      <xdr:spPr>
        <a:xfrm>
          <a:off x="9394190" y="107913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B11788AD-6D2D-4872-BC2E-F8D1F85D95D1}"/>
            </a:ext>
          </a:extLst>
        </xdr:cNvPr>
        <xdr:cNvSpPr/>
      </xdr:nvSpPr>
      <xdr:spPr>
        <a:xfrm>
          <a:off x="8632190" y="108019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F86D529E-07E7-40F0-BB5E-0FAC2F69B21F}"/>
            </a:ext>
          </a:extLst>
        </xdr:cNvPr>
        <xdr:cNvSpPr/>
      </xdr:nvSpPr>
      <xdr:spPr>
        <a:xfrm>
          <a:off x="7846060" y="1080421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4BABEF37-D8C7-4728-98E7-83314D325C91}"/>
            </a:ext>
          </a:extLst>
        </xdr:cNvPr>
        <xdr:cNvSpPr/>
      </xdr:nvSpPr>
      <xdr:spPr>
        <a:xfrm>
          <a:off x="7029450" y="108106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76649802-EC97-4AC6-8880-A7506D676673}"/>
            </a:ext>
          </a:extLst>
        </xdr:cNvPr>
        <xdr:cNvSpPr/>
      </xdr:nvSpPr>
      <xdr:spPr>
        <a:xfrm>
          <a:off x="6231890" y="108306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83ADFDF-4DCC-40BD-A75E-D772DB803EA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2A046B8-1595-4995-9695-3A180CCB4F6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A920F3-22DC-45D3-9C93-170DDBC6A8D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1421622-F47F-431A-9CCE-51439DD30DF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D00AFDD-946E-45E8-B87E-D38E008C871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6451</xdr:rowOff>
    </xdr:from>
    <xdr:to>
      <xdr:col>55</xdr:col>
      <xdr:colOff>50800</xdr:colOff>
      <xdr:row>62</xdr:row>
      <xdr:rowOff>108051</xdr:rowOff>
    </xdr:to>
    <xdr:sp macro="" textlink="">
      <xdr:nvSpPr>
        <xdr:cNvPr id="246" name="楕円 245">
          <a:extLst>
            <a:ext uri="{FF2B5EF4-FFF2-40B4-BE49-F238E27FC236}">
              <a16:creationId xmlns:a16="http://schemas.microsoft.com/office/drawing/2014/main" id="{FFF18189-E477-4BBE-AED2-BD450CE05AD5}"/>
            </a:ext>
          </a:extLst>
        </xdr:cNvPr>
        <xdr:cNvSpPr/>
      </xdr:nvSpPr>
      <xdr:spPr>
        <a:xfrm>
          <a:off x="9394190" y="1063825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29328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866CA4A-DEF7-40D2-8C51-7ECCD0BB0F52}"/>
            </a:ext>
          </a:extLst>
        </xdr:cNvPr>
        <xdr:cNvSpPr txBox="1"/>
      </xdr:nvSpPr>
      <xdr:spPr>
        <a:xfrm>
          <a:off x="9467850" y="1048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15629</xdr:rowOff>
    </xdr:from>
    <xdr:to>
      <xdr:col>50</xdr:col>
      <xdr:colOff>165100</xdr:colOff>
      <xdr:row>62</xdr:row>
      <xdr:rowOff>117229</xdr:rowOff>
    </xdr:to>
    <xdr:sp macro="" textlink="">
      <xdr:nvSpPr>
        <xdr:cNvPr id="248" name="楕円 247">
          <a:extLst>
            <a:ext uri="{FF2B5EF4-FFF2-40B4-BE49-F238E27FC236}">
              <a16:creationId xmlns:a16="http://schemas.microsoft.com/office/drawing/2014/main" id="{1B1DFE28-7B24-4AF2-A282-63CDA14E4025}"/>
            </a:ext>
          </a:extLst>
        </xdr:cNvPr>
        <xdr:cNvSpPr/>
      </xdr:nvSpPr>
      <xdr:spPr>
        <a:xfrm>
          <a:off x="8632190" y="1064933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57251</xdr:rowOff>
    </xdr:from>
    <xdr:to>
      <xdr:col>55</xdr:col>
      <xdr:colOff>0</xdr:colOff>
      <xdr:row>62</xdr:row>
      <xdr:rowOff>66429</xdr:rowOff>
    </xdr:to>
    <xdr:cxnSp macro="">
      <xdr:nvCxnSpPr>
        <xdr:cNvPr id="249" name="直線コネクタ 248">
          <a:extLst>
            <a:ext uri="{FF2B5EF4-FFF2-40B4-BE49-F238E27FC236}">
              <a16:creationId xmlns:a16="http://schemas.microsoft.com/office/drawing/2014/main" id="{A77B0EA4-A7D3-44CC-9415-31A1225794BB}"/>
            </a:ext>
          </a:extLst>
        </xdr:cNvPr>
        <xdr:cNvCxnSpPr/>
      </xdr:nvCxnSpPr>
      <xdr:spPr>
        <a:xfrm flipV="1">
          <a:off x="8686800" y="10683341"/>
          <a:ext cx="742950" cy="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24630</xdr:rowOff>
    </xdr:from>
    <xdr:to>
      <xdr:col>46</xdr:col>
      <xdr:colOff>38100</xdr:colOff>
      <xdr:row>62</xdr:row>
      <xdr:rowOff>126230</xdr:rowOff>
    </xdr:to>
    <xdr:sp macro="" textlink="">
      <xdr:nvSpPr>
        <xdr:cNvPr id="250" name="楕円 249">
          <a:extLst>
            <a:ext uri="{FF2B5EF4-FFF2-40B4-BE49-F238E27FC236}">
              <a16:creationId xmlns:a16="http://schemas.microsoft.com/office/drawing/2014/main" id="{4DD1793A-BAB7-4A7C-833B-E2F129AF2DA1}"/>
            </a:ext>
          </a:extLst>
        </xdr:cNvPr>
        <xdr:cNvSpPr/>
      </xdr:nvSpPr>
      <xdr:spPr>
        <a:xfrm>
          <a:off x="7846060" y="1065072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66429</xdr:rowOff>
    </xdr:from>
    <xdr:to>
      <xdr:col>50</xdr:col>
      <xdr:colOff>114300</xdr:colOff>
      <xdr:row>62</xdr:row>
      <xdr:rowOff>75430</xdr:rowOff>
    </xdr:to>
    <xdr:cxnSp macro="">
      <xdr:nvCxnSpPr>
        <xdr:cNvPr id="251" name="直線コネクタ 250">
          <a:extLst>
            <a:ext uri="{FF2B5EF4-FFF2-40B4-BE49-F238E27FC236}">
              <a16:creationId xmlns:a16="http://schemas.microsoft.com/office/drawing/2014/main" id="{BA569611-C084-4773-B82F-D478628A2116}"/>
            </a:ext>
          </a:extLst>
        </xdr:cNvPr>
        <xdr:cNvCxnSpPr/>
      </xdr:nvCxnSpPr>
      <xdr:spPr>
        <a:xfrm flipV="1">
          <a:off x="7889240" y="10694424"/>
          <a:ext cx="79756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35527</xdr:rowOff>
    </xdr:from>
    <xdr:to>
      <xdr:col>41</xdr:col>
      <xdr:colOff>101600</xdr:colOff>
      <xdr:row>62</xdr:row>
      <xdr:rowOff>137127</xdr:rowOff>
    </xdr:to>
    <xdr:sp macro="" textlink="">
      <xdr:nvSpPr>
        <xdr:cNvPr id="252" name="楕円 251">
          <a:extLst>
            <a:ext uri="{FF2B5EF4-FFF2-40B4-BE49-F238E27FC236}">
              <a16:creationId xmlns:a16="http://schemas.microsoft.com/office/drawing/2014/main" id="{284F1F91-95A1-49F2-B287-CD823FF57999}"/>
            </a:ext>
          </a:extLst>
        </xdr:cNvPr>
        <xdr:cNvSpPr/>
      </xdr:nvSpPr>
      <xdr:spPr>
        <a:xfrm>
          <a:off x="7029450" y="106654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75430</xdr:rowOff>
    </xdr:from>
    <xdr:to>
      <xdr:col>45</xdr:col>
      <xdr:colOff>177800</xdr:colOff>
      <xdr:row>62</xdr:row>
      <xdr:rowOff>86327</xdr:rowOff>
    </xdr:to>
    <xdr:cxnSp macro="">
      <xdr:nvCxnSpPr>
        <xdr:cNvPr id="253" name="直線コネクタ 252">
          <a:extLst>
            <a:ext uri="{FF2B5EF4-FFF2-40B4-BE49-F238E27FC236}">
              <a16:creationId xmlns:a16="http://schemas.microsoft.com/office/drawing/2014/main" id="{EA6CAB8D-419D-45A5-BEFA-893D0A858A16}"/>
            </a:ext>
          </a:extLst>
        </xdr:cNvPr>
        <xdr:cNvCxnSpPr/>
      </xdr:nvCxnSpPr>
      <xdr:spPr>
        <a:xfrm flipV="1">
          <a:off x="7084060" y="10705330"/>
          <a:ext cx="80518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45218</xdr:rowOff>
    </xdr:from>
    <xdr:to>
      <xdr:col>36</xdr:col>
      <xdr:colOff>165100</xdr:colOff>
      <xdr:row>62</xdr:row>
      <xdr:rowOff>146818</xdr:rowOff>
    </xdr:to>
    <xdr:sp macro="" textlink="">
      <xdr:nvSpPr>
        <xdr:cNvPr id="254" name="楕円 253">
          <a:extLst>
            <a:ext uri="{FF2B5EF4-FFF2-40B4-BE49-F238E27FC236}">
              <a16:creationId xmlns:a16="http://schemas.microsoft.com/office/drawing/2014/main" id="{FAC3B439-216D-474D-9DDF-89CEE7D5B295}"/>
            </a:ext>
          </a:extLst>
        </xdr:cNvPr>
        <xdr:cNvSpPr/>
      </xdr:nvSpPr>
      <xdr:spPr>
        <a:xfrm>
          <a:off x="6231890" y="1067702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86327</xdr:rowOff>
    </xdr:from>
    <xdr:to>
      <xdr:col>41</xdr:col>
      <xdr:colOff>50800</xdr:colOff>
      <xdr:row>62</xdr:row>
      <xdr:rowOff>96018</xdr:rowOff>
    </xdr:to>
    <xdr:cxnSp macro="">
      <xdr:nvCxnSpPr>
        <xdr:cNvPr id="255" name="直線コネクタ 254">
          <a:extLst>
            <a:ext uri="{FF2B5EF4-FFF2-40B4-BE49-F238E27FC236}">
              <a16:creationId xmlns:a16="http://schemas.microsoft.com/office/drawing/2014/main" id="{A82BB412-CE6F-4C3A-B411-6B24CDC3CBDE}"/>
            </a:ext>
          </a:extLst>
        </xdr:cNvPr>
        <xdr:cNvCxnSpPr/>
      </xdr:nvCxnSpPr>
      <xdr:spPr>
        <a:xfrm flipV="1">
          <a:off x="6286500" y="10718132"/>
          <a:ext cx="797560" cy="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BCDD91B-123B-473F-8742-378CCBF19C0B}"/>
            </a:ext>
          </a:extLst>
        </xdr:cNvPr>
        <xdr:cNvSpPr txBox="1"/>
      </xdr:nvSpPr>
      <xdr:spPr>
        <a:xfrm>
          <a:off x="8401265" y="1089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DEBC025-54DD-43D3-B6E5-67D97098D623}"/>
            </a:ext>
          </a:extLst>
        </xdr:cNvPr>
        <xdr:cNvSpPr txBox="1"/>
      </xdr:nvSpPr>
      <xdr:spPr>
        <a:xfrm>
          <a:off x="7610690" y="1089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ABCF2AD-01F9-4DC9-A2E8-A0518C7F6D2D}"/>
            </a:ext>
          </a:extLst>
        </xdr:cNvPr>
        <xdr:cNvSpPr txBox="1"/>
      </xdr:nvSpPr>
      <xdr:spPr>
        <a:xfrm>
          <a:off x="6822655" y="108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2A6DE37-C0E4-40CE-8985-A017F16700D3}"/>
            </a:ext>
          </a:extLst>
        </xdr:cNvPr>
        <xdr:cNvSpPr txBox="1"/>
      </xdr:nvSpPr>
      <xdr:spPr>
        <a:xfrm>
          <a:off x="6007950" y="10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133756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0268417-A359-462E-83FC-25279E51B673}"/>
            </a:ext>
          </a:extLst>
        </xdr:cNvPr>
        <xdr:cNvSpPr txBox="1"/>
      </xdr:nvSpPr>
      <xdr:spPr>
        <a:xfrm>
          <a:off x="8401265" y="1041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142757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3C31271-9069-43F8-ACC5-8E31310051E4}"/>
            </a:ext>
          </a:extLst>
        </xdr:cNvPr>
        <xdr:cNvSpPr txBox="1"/>
      </xdr:nvSpPr>
      <xdr:spPr>
        <a:xfrm>
          <a:off x="7610690" y="104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153654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6885819-112A-4EF9-925F-2412A617F79E}"/>
            </a:ext>
          </a:extLst>
        </xdr:cNvPr>
        <xdr:cNvSpPr txBox="1"/>
      </xdr:nvSpPr>
      <xdr:spPr>
        <a:xfrm>
          <a:off x="6822655" y="104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163345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5A5B034-1F00-43DA-B27C-06DF614CC790}"/>
            </a:ext>
          </a:extLst>
        </xdr:cNvPr>
        <xdr:cNvSpPr txBox="1"/>
      </xdr:nvSpPr>
      <xdr:spPr>
        <a:xfrm>
          <a:off x="6007950" y="1045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51976BC-134D-40B9-915A-902B0C1D77B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8616A6D-9EA7-4EC8-88A5-C57BB176FE8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8735F1C-853F-4098-B43D-AE29AF08A78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A5434B0-ECE6-4AAA-8BAE-B4AE1F9F6F7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855FB1-241E-421F-95ED-A41CD0FAE98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58BBD58-0DB3-4C71-A6A7-39B92F7BE3E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2C1500-D8C5-40D7-B651-6BAE99FE95B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63F9AEB-4A36-498D-8D35-5364C51B628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21250B-2181-4BAF-88E5-FF67B4FD511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501A075-013C-46E1-A04F-D66CA224EF8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5EB5046-9774-4AB2-813D-B6D437A538B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3F2A8DA-BACF-4508-9A11-CA3430A6909B}"/>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D816A67-EAB1-40EB-8C33-952D453D9999}"/>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715FD54-67D1-4F45-8444-7C0A783201A9}"/>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37F0B6A-17B6-4BF8-B380-97FF441A6AEA}"/>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C6566D9-D713-42DC-A23B-439A5448B054}"/>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B71B54E-00FC-48BE-B23D-7297BC2A3CA5}"/>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164DBD3-D627-4791-871E-34A78AA1D19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B57BC84-F263-440D-9D99-8714F7415CF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954DB3A-83A5-4C0B-9CEF-05490586B1E6}"/>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493980D-9189-4540-9A7B-D22CAB2D796D}"/>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BF1D2E9-D673-4AFA-BFD1-A9CE4618080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E77BE47-6EB7-4E27-A630-9E7C3C54FB8B}"/>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F321B7D-9231-4721-AE94-6FA1ABB40C0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D60FA29-F4F4-40B9-A47F-5E30595FC745}"/>
            </a:ext>
          </a:extLst>
        </xdr:cNvPr>
        <xdr:cNvCxnSpPr/>
      </xdr:nvCxnSpPr>
      <xdr:spPr>
        <a:xfrm flipV="1">
          <a:off x="4173855" y="1336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30E8FDA-DBA9-4F9C-8E43-67CA4B60324E}"/>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C2BBE30-D66E-4517-9928-2969E2299042}"/>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C65AED0-F27B-4B12-BD2F-D01575B366BE}"/>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AC508CD8-8426-4B43-A80B-75A5AA03EA9E}"/>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F4A68D7-FAD0-461A-BEB5-865F332802EF}"/>
            </a:ext>
          </a:extLst>
        </xdr:cNvPr>
        <xdr:cNvSpPr txBox="1"/>
      </xdr:nvSpPr>
      <xdr:spPr>
        <a:xfrm>
          <a:off x="4212590" y="1402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E66F359-AB4F-4C60-A16A-B22B7AD59ADB}"/>
            </a:ext>
          </a:extLst>
        </xdr:cNvPr>
        <xdr:cNvSpPr/>
      </xdr:nvSpPr>
      <xdr:spPr>
        <a:xfrm>
          <a:off x="4131310" y="1417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42046552-BE5E-4233-89DB-662D4571B3C0}"/>
            </a:ext>
          </a:extLst>
        </xdr:cNvPr>
        <xdr:cNvSpPr/>
      </xdr:nvSpPr>
      <xdr:spPr>
        <a:xfrm>
          <a:off x="33883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8FFEFCDE-D0F5-48DC-849F-531E3B7C6D2D}"/>
            </a:ext>
          </a:extLst>
        </xdr:cNvPr>
        <xdr:cNvSpPr/>
      </xdr:nvSpPr>
      <xdr:spPr>
        <a:xfrm>
          <a:off x="2571750" y="14160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CAC67CB5-A50C-42DB-8EAB-76B57590FD0F}"/>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C4EA1C2-89DE-468C-80E1-78D716B53E28}"/>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0F269D1-C748-4B9E-B1AA-56706700C0E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CA081D-6E6B-4716-A523-0CBB9C1EECF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4B87E9-C67C-44AF-A46D-479515C2C4D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C0FCC7-E0C6-4CE8-B3E0-73B743E63017}"/>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91211B2-28DC-4A7A-B35C-B7B57A76537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4" name="楕円 303">
          <a:extLst>
            <a:ext uri="{FF2B5EF4-FFF2-40B4-BE49-F238E27FC236}">
              <a16:creationId xmlns:a16="http://schemas.microsoft.com/office/drawing/2014/main" id="{231528A9-8544-499A-809C-E2E9AA76B174}"/>
            </a:ext>
          </a:extLst>
        </xdr:cNvPr>
        <xdr:cNvSpPr/>
      </xdr:nvSpPr>
      <xdr:spPr>
        <a:xfrm>
          <a:off x="4131310" y="142843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43BF150-CD11-4302-91AF-7D84077B7FF7}"/>
            </a:ext>
          </a:extLst>
        </xdr:cNvPr>
        <xdr:cNvSpPr txBox="1"/>
      </xdr:nvSpPr>
      <xdr:spPr>
        <a:xfrm>
          <a:off x="4212590" y="1425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306" name="楕円 305">
          <a:extLst>
            <a:ext uri="{FF2B5EF4-FFF2-40B4-BE49-F238E27FC236}">
              <a16:creationId xmlns:a16="http://schemas.microsoft.com/office/drawing/2014/main" id="{3E9F1CDA-0C3D-43AA-A9C0-184E7FE57B88}"/>
            </a:ext>
          </a:extLst>
        </xdr:cNvPr>
        <xdr:cNvSpPr/>
      </xdr:nvSpPr>
      <xdr:spPr>
        <a:xfrm>
          <a:off x="3388360" y="14322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139064</xdr:rowOff>
    </xdr:to>
    <xdr:cxnSp macro="">
      <xdr:nvCxnSpPr>
        <xdr:cNvPr id="307" name="直線コネクタ 306">
          <a:extLst>
            <a:ext uri="{FF2B5EF4-FFF2-40B4-BE49-F238E27FC236}">
              <a16:creationId xmlns:a16="http://schemas.microsoft.com/office/drawing/2014/main" id="{AA373BA7-EBEE-49ED-8C83-7FCC8331EBFB}"/>
            </a:ext>
          </a:extLst>
        </xdr:cNvPr>
        <xdr:cNvCxnSpPr/>
      </xdr:nvCxnSpPr>
      <xdr:spPr>
        <a:xfrm flipV="1">
          <a:off x="3431540" y="14327504"/>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31114</xdr:rowOff>
    </xdr:from>
    <xdr:to>
      <xdr:col>15</xdr:col>
      <xdr:colOff>101600</xdr:colOff>
      <xdr:row>83</xdr:row>
      <xdr:rowOff>132714</xdr:rowOff>
    </xdr:to>
    <xdr:sp macro="" textlink="">
      <xdr:nvSpPr>
        <xdr:cNvPr id="308" name="楕円 307">
          <a:extLst>
            <a:ext uri="{FF2B5EF4-FFF2-40B4-BE49-F238E27FC236}">
              <a16:creationId xmlns:a16="http://schemas.microsoft.com/office/drawing/2014/main" id="{FA09E9CB-944B-4FD2-9534-6CBE5DB4A147}"/>
            </a:ext>
          </a:extLst>
        </xdr:cNvPr>
        <xdr:cNvSpPr/>
      </xdr:nvSpPr>
      <xdr:spPr>
        <a:xfrm>
          <a:off x="2571750" y="142595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81914</xdr:rowOff>
    </xdr:from>
    <xdr:to>
      <xdr:col>19</xdr:col>
      <xdr:colOff>177800</xdr:colOff>
      <xdr:row>83</xdr:row>
      <xdr:rowOff>139064</xdr:rowOff>
    </xdr:to>
    <xdr:cxnSp macro="">
      <xdr:nvCxnSpPr>
        <xdr:cNvPr id="309" name="直線コネクタ 308">
          <a:extLst>
            <a:ext uri="{FF2B5EF4-FFF2-40B4-BE49-F238E27FC236}">
              <a16:creationId xmlns:a16="http://schemas.microsoft.com/office/drawing/2014/main" id="{12C043C7-60C0-4DE6-8379-B7C69F542158}"/>
            </a:ext>
          </a:extLst>
        </xdr:cNvPr>
        <xdr:cNvCxnSpPr/>
      </xdr:nvCxnSpPr>
      <xdr:spPr>
        <a:xfrm>
          <a:off x="2626360" y="14314169"/>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0" name="楕円 309">
          <a:extLst>
            <a:ext uri="{FF2B5EF4-FFF2-40B4-BE49-F238E27FC236}">
              <a16:creationId xmlns:a16="http://schemas.microsoft.com/office/drawing/2014/main" id="{0CED059A-9CC7-487A-8DF9-F88DEE7A2AE7}"/>
            </a:ext>
          </a:extLst>
        </xdr:cNvPr>
        <xdr:cNvSpPr/>
      </xdr:nvSpPr>
      <xdr:spPr>
        <a:xfrm>
          <a:off x="1774190" y="142024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81914</xdr:rowOff>
    </xdr:to>
    <xdr:cxnSp macro="">
      <xdr:nvCxnSpPr>
        <xdr:cNvPr id="311" name="直線コネクタ 310">
          <a:extLst>
            <a:ext uri="{FF2B5EF4-FFF2-40B4-BE49-F238E27FC236}">
              <a16:creationId xmlns:a16="http://schemas.microsoft.com/office/drawing/2014/main" id="{6E70B57F-5047-432A-AF5C-0D44F8AA94FB}"/>
            </a:ext>
          </a:extLst>
        </xdr:cNvPr>
        <xdr:cNvCxnSpPr/>
      </xdr:nvCxnSpPr>
      <xdr:spPr>
        <a:xfrm>
          <a:off x="1828800" y="14251304"/>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88264</xdr:rowOff>
    </xdr:from>
    <xdr:to>
      <xdr:col>6</xdr:col>
      <xdr:colOff>38100</xdr:colOff>
      <xdr:row>83</xdr:row>
      <xdr:rowOff>18414</xdr:rowOff>
    </xdr:to>
    <xdr:sp macro="" textlink="">
      <xdr:nvSpPr>
        <xdr:cNvPr id="312" name="楕円 311">
          <a:extLst>
            <a:ext uri="{FF2B5EF4-FFF2-40B4-BE49-F238E27FC236}">
              <a16:creationId xmlns:a16="http://schemas.microsoft.com/office/drawing/2014/main" id="{B4710ADB-6612-4F5F-A9B3-E5D1725D8940}"/>
            </a:ext>
          </a:extLst>
        </xdr:cNvPr>
        <xdr:cNvSpPr/>
      </xdr:nvSpPr>
      <xdr:spPr>
        <a:xfrm>
          <a:off x="988060" y="14150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139064</xdr:rowOff>
    </xdr:from>
    <xdr:to>
      <xdr:col>10</xdr:col>
      <xdr:colOff>114300</xdr:colOff>
      <xdr:row>83</xdr:row>
      <xdr:rowOff>24764</xdr:rowOff>
    </xdr:to>
    <xdr:cxnSp macro="">
      <xdr:nvCxnSpPr>
        <xdr:cNvPr id="313" name="直線コネクタ 312">
          <a:extLst>
            <a:ext uri="{FF2B5EF4-FFF2-40B4-BE49-F238E27FC236}">
              <a16:creationId xmlns:a16="http://schemas.microsoft.com/office/drawing/2014/main" id="{36CD5FDD-F1C6-4CC2-A21F-BFE0022AD7E8}"/>
            </a:ext>
          </a:extLst>
        </xdr:cNvPr>
        <xdr:cNvCxnSpPr/>
      </xdr:nvCxnSpPr>
      <xdr:spPr>
        <a:xfrm>
          <a:off x="1031240" y="14194154"/>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DAB34213-04AB-4D4D-84D1-4707CEE5E605}"/>
            </a:ext>
          </a:extLst>
        </xdr:cNvPr>
        <xdr:cNvSpPr txBox="1"/>
      </xdr:nvSpPr>
      <xdr:spPr>
        <a:xfrm>
          <a:off x="3239144" y="1395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82A91A39-9F94-4B5D-A748-55CBF9B81696}"/>
            </a:ext>
          </a:extLst>
        </xdr:cNvPr>
        <xdr:cNvSpPr txBox="1"/>
      </xdr:nvSpPr>
      <xdr:spPr>
        <a:xfrm>
          <a:off x="2439044"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CE478E24-4140-4811-8723-9AB80FEC1F27}"/>
            </a:ext>
          </a:extLst>
        </xdr:cNvPr>
        <xdr:cNvSpPr txBox="1"/>
      </xdr:nvSpPr>
      <xdr:spPr>
        <a:xfrm>
          <a:off x="1641484" y="139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4C2BE889-68F8-474B-B533-D0407A640809}"/>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318" name="n_1mainValue【公営住宅】&#10;有形固定資産減価償却率">
          <a:extLst>
            <a:ext uri="{FF2B5EF4-FFF2-40B4-BE49-F238E27FC236}">
              <a16:creationId xmlns:a16="http://schemas.microsoft.com/office/drawing/2014/main" id="{AFDD2A8A-F08D-46BC-94D8-2A1B53B94BCA}"/>
            </a:ext>
          </a:extLst>
        </xdr:cNvPr>
        <xdr:cNvSpPr txBox="1"/>
      </xdr:nvSpPr>
      <xdr:spPr>
        <a:xfrm>
          <a:off x="3239144" y="1441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9" name="n_2mainValue【公営住宅】&#10;有形固定資産減価償却率">
          <a:extLst>
            <a:ext uri="{FF2B5EF4-FFF2-40B4-BE49-F238E27FC236}">
              <a16:creationId xmlns:a16="http://schemas.microsoft.com/office/drawing/2014/main" id="{08E642A8-6751-4AA9-8482-8C3D59E2C12D}"/>
            </a:ext>
          </a:extLst>
        </xdr:cNvPr>
        <xdr:cNvSpPr txBox="1"/>
      </xdr:nvSpPr>
      <xdr:spPr>
        <a:xfrm>
          <a:off x="2439044" y="1435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20" name="n_3mainValue【公営住宅】&#10;有形固定資産減価償却率">
          <a:extLst>
            <a:ext uri="{FF2B5EF4-FFF2-40B4-BE49-F238E27FC236}">
              <a16:creationId xmlns:a16="http://schemas.microsoft.com/office/drawing/2014/main" id="{53F31AB9-EB54-4B02-979F-257824C64A8E}"/>
            </a:ext>
          </a:extLst>
        </xdr:cNvPr>
        <xdr:cNvSpPr txBox="1"/>
      </xdr:nvSpPr>
      <xdr:spPr>
        <a:xfrm>
          <a:off x="1641484" y="1429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9541</xdr:rowOff>
    </xdr:from>
    <xdr:ext cx="405111" cy="259045"/>
    <xdr:sp macro="" textlink="">
      <xdr:nvSpPr>
        <xdr:cNvPr id="321" name="n_4mainValue【公営住宅】&#10;有形固定資産減価償却率">
          <a:extLst>
            <a:ext uri="{FF2B5EF4-FFF2-40B4-BE49-F238E27FC236}">
              <a16:creationId xmlns:a16="http://schemas.microsoft.com/office/drawing/2014/main" id="{6F8A4381-9AE2-4D3F-A770-62E040BF755E}"/>
            </a:ext>
          </a:extLst>
        </xdr:cNvPr>
        <xdr:cNvSpPr txBox="1"/>
      </xdr:nvSpPr>
      <xdr:spPr>
        <a:xfrm>
          <a:off x="855354" y="1424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E10579-1423-4102-BDF5-B51AB7FCD12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C56D856-68C3-4499-92B4-F48A054E023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1A88EB6-BE13-4521-B0BE-D9A1673D9C1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6586C68-0122-4A32-8A81-F82100225E0E}"/>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237A589-5707-42D3-BAFD-C46D9678B57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99CE549-BD3A-4947-9171-CCC38B1013C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5153D21-BC0F-4B7B-A4DD-4E6C2EC805A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5FE822C-81FD-444F-B2AA-5343987B057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88A0316-18C8-4357-9CD5-E99C29CD342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3204C75-AD65-48A5-B043-F82FE970C45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5758F6D-CE3B-4ECA-9BB4-73C329CC9072}"/>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4124F01-A8B5-4DF4-91FB-18068E998DE2}"/>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2CB791E-EEA3-454B-9C0E-988B5EC92151}"/>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EC550CA-ADC6-4F77-8660-851E7379E337}"/>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7471227-FC2A-4D19-91BE-657804B1D12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5BF9F0C-EB73-40A5-AFA5-01CF5372C81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EFCB462-C6BA-4D08-AC7C-54E7FFF20C1B}"/>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995D6B1-C37C-459B-B5F4-ED69A0E59D3B}"/>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3698371-6897-4BCE-97C4-FB12CB136CF7}"/>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EBBD807-3210-4023-AEC9-4020530C6F0B}"/>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F38A580-CB4C-4D2D-96FB-EF9B17EE5ABD}"/>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B46B145-146E-47EF-878B-7977A59B9522}"/>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0476B28-056D-4C05-B7D5-D27C8B76326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7518EE14-9DC0-4EB4-96C5-D2325B70CECD}"/>
            </a:ext>
          </a:extLst>
        </xdr:cNvPr>
        <xdr:cNvCxnSpPr/>
      </xdr:nvCxnSpPr>
      <xdr:spPr>
        <a:xfrm flipV="1">
          <a:off x="9429115" y="13336523"/>
          <a:ext cx="0" cy="15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579E3FA3-3C44-4659-9CC3-358EA912041F}"/>
            </a:ext>
          </a:extLst>
        </xdr:cNvPr>
        <xdr:cNvSpPr txBox="1"/>
      </xdr:nvSpPr>
      <xdr:spPr>
        <a:xfrm>
          <a:off x="946785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BD0D5BB4-0456-49B1-9A4A-4859B0D1AE6B}"/>
            </a:ext>
          </a:extLst>
        </xdr:cNvPr>
        <xdr:cNvCxnSpPr/>
      </xdr:nvCxnSpPr>
      <xdr:spPr>
        <a:xfrm>
          <a:off x="9356090" y="14850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D777579-EAA1-46AA-B109-2297FA197477}"/>
            </a:ext>
          </a:extLst>
        </xdr:cNvPr>
        <xdr:cNvSpPr txBox="1"/>
      </xdr:nvSpPr>
      <xdr:spPr>
        <a:xfrm>
          <a:off x="946785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3CA4DC86-F825-4D86-8331-7904D0433B29}"/>
            </a:ext>
          </a:extLst>
        </xdr:cNvPr>
        <xdr:cNvCxnSpPr/>
      </xdr:nvCxnSpPr>
      <xdr:spPr>
        <a:xfrm>
          <a:off x="9356090" y="133365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6CF900C9-C27F-4EEA-AA1D-B9F5AE2DB6BE}"/>
            </a:ext>
          </a:extLst>
        </xdr:cNvPr>
        <xdr:cNvSpPr txBox="1"/>
      </xdr:nvSpPr>
      <xdr:spPr>
        <a:xfrm>
          <a:off x="9467850" y="1429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23036726-4883-44A7-9AA0-0CF07ACA2D14}"/>
            </a:ext>
          </a:extLst>
        </xdr:cNvPr>
        <xdr:cNvSpPr/>
      </xdr:nvSpPr>
      <xdr:spPr>
        <a:xfrm>
          <a:off x="9394190" y="144487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4A7B1950-0127-4FAE-A034-E46F53A84FAB}"/>
            </a:ext>
          </a:extLst>
        </xdr:cNvPr>
        <xdr:cNvSpPr/>
      </xdr:nvSpPr>
      <xdr:spPr>
        <a:xfrm>
          <a:off x="8632190" y="144336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96940F99-4621-4E4A-AF73-2DC4BC4FAEBA}"/>
            </a:ext>
          </a:extLst>
        </xdr:cNvPr>
        <xdr:cNvSpPr/>
      </xdr:nvSpPr>
      <xdr:spPr>
        <a:xfrm>
          <a:off x="7846060" y="14438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C4614509-A160-4864-80C4-54216AA4B3A0}"/>
            </a:ext>
          </a:extLst>
        </xdr:cNvPr>
        <xdr:cNvSpPr/>
      </xdr:nvSpPr>
      <xdr:spPr>
        <a:xfrm>
          <a:off x="7029450" y="1447463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E8E86C8C-CDDE-4F11-A6ED-9FB4FA5C76BA}"/>
            </a:ext>
          </a:extLst>
        </xdr:cNvPr>
        <xdr:cNvSpPr/>
      </xdr:nvSpPr>
      <xdr:spPr>
        <a:xfrm>
          <a:off x="62318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302E75-D42F-47C3-91C5-D4C4243ED754}"/>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7D753F-2463-4897-B1E6-D5DA5555A8E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D5ACCA-60C3-44A8-89F4-270FF6E1FBB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BFAA8FE-04E4-4AC0-83F0-C8C203B25DE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146C973-B236-4C9B-AB84-1D4A996F4B3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71501</xdr:rowOff>
    </xdr:from>
    <xdr:to>
      <xdr:col>55</xdr:col>
      <xdr:colOff>50800</xdr:colOff>
      <xdr:row>85</xdr:row>
      <xdr:rowOff>1651</xdr:rowOff>
    </xdr:to>
    <xdr:sp macro="" textlink="">
      <xdr:nvSpPr>
        <xdr:cNvPr id="361" name="楕円 360">
          <a:extLst>
            <a:ext uri="{FF2B5EF4-FFF2-40B4-BE49-F238E27FC236}">
              <a16:creationId xmlns:a16="http://schemas.microsoft.com/office/drawing/2014/main" id="{3FF58372-17D2-4C5B-A368-48CCA837294B}"/>
            </a:ext>
          </a:extLst>
        </xdr:cNvPr>
        <xdr:cNvSpPr/>
      </xdr:nvSpPr>
      <xdr:spPr>
        <a:xfrm>
          <a:off x="9394190" y="1447139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49928</xdr:rowOff>
    </xdr:from>
    <xdr:ext cx="469744" cy="259045"/>
    <xdr:sp macro="" textlink="">
      <xdr:nvSpPr>
        <xdr:cNvPr id="362" name="【公営住宅】&#10;一人当たり面積該当値テキスト">
          <a:extLst>
            <a:ext uri="{FF2B5EF4-FFF2-40B4-BE49-F238E27FC236}">
              <a16:creationId xmlns:a16="http://schemas.microsoft.com/office/drawing/2014/main" id="{418E3515-D680-4DB3-9B09-9EE5B489D453}"/>
            </a:ext>
          </a:extLst>
        </xdr:cNvPr>
        <xdr:cNvSpPr txBox="1"/>
      </xdr:nvSpPr>
      <xdr:spPr>
        <a:xfrm>
          <a:off x="9467850" y="1445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80074</xdr:rowOff>
    </xdr:from>
    <xdr:to>
      <xdr:col>50</xdr:col>
      <xdr:colOff>165100</xdr:colOff>
      <xdr:row>85</xdr:row>
      <xdr:rowOff>10224</xdr:rowOff>
    </xdr:to>
    <xdr:sp macro="" textlink="">
      <xdr:nvSpPr>
        <xdr:cNvPr id="363" name="楕円 362">
          <a:extLst>
            <a:ext uri="{FF2B5EF4-FFF2-40B4-BE49-F238E27FC236}">
              <a16:creationId xmlns:a16="http://schemas.microsoft.com/office/drawing/2014/main" id="{80FAAF1C-15C8-4054-9073-C072529FE8E7}"/>
            </a:ext>
          </a:extLst>
        </xdr:cNvPr>
        <xdr:cNvSpPr/>
      </xdr:nvSpPr>
      <xdr:spPr>
        <a:xfrm>
          <a:off x="8632190" y="1448377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122301</xdr:rowOff>
    </xdr:from>
    <xdr:to>
      <xdr:col>55</xdr:col>
      <xdr:colOff>0</xdr:colOff>
      <xdr:row>84</xdr:row>
      <xdr:rowOff>130874</xdr:rowOff>
    </xdr:to>
    <xdr:cxnSp macro="">
      <xdr:nvCxnSpPr>
        <xdr:cNvPr id="364" name="直線コネクタ 363">
          <a:extLst>
            <a:ext uri="{FF2B5EF4-FFF2-40B4-BE49-F238E27FC236}">
              <a16:creationId xmlns:a16="http://schemas.microsoft.com/office/drawing/2014/main" id="{54A3EFC4-A739-43AB-A431-821078A82CE1}"/>
            </a:ext>
          </a:extLst>
        </xdr:cNvPr>
        <xdr:cNvCxnSpPr/>
      </xdr:nvCxnSpPr>
      <xdr:spPr>
        <a:xfrm flipV="1">
          <a:off x="8686800" y="14526006"/>
          <a:ext cx="74295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88264</xdr:rowOff>
    </xdr:from>
    <xdr:to>
      <xdr:col>46</xdr:col>
      <xdr:colOff>38100</xdr:colOff>
      <xdr:row>85</xdr:row>
      <xdr:rowOff>18414</xdr:rowOff>
    </xdr:to>
    <xdr:sp macro="" textlink="">
      <xdr:nvSpPr>
        <xdr:cNvPr id="365" name="楕円 364">
          <a:extLst>
            <a:ext uri="{FF2B5EF4-FFF2-40B4-BE49-F238E27FC236}">
              <a16:creationId xmlns:a16="http://schemas.microsoft.com/office/drawing/2014/main" id="{A105026A-9220-4434-92B0-00F52F16C531}"/>
            </a:ext>
          </a:extLst>
        </xdr:cNvPr>
        <xdr:cNvSpPr/>
      </xdr:nvSpPr>
      <xdr:spPr>
        <a:xfrm>
          <a:off x="7846060" y="144938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130874</xdr:rowOff>
    </xdr:from>
    <xdr:to>
      <xdr:col>50</xdr:col>
      <xdr:colOff>114300</xdr:colOff>
      <xdr:row>84</xdr:row>
      <xdr:rowOff>139064</xdr:rowOff>
    </xdr:to>
    <xdr:cxnSp macro="">
      <xdr:nvCxnSpPr>
        <xdr:cNvPr id="366" name="直線コネクタ 365">
          <a:extLst>
            <a:ext uri="{FF2B5EF4-FFF2-40B4-BE49-F238E27FC236}">
              <a16:creationId xmlns:a16="http://schemas.microsoft.com/office/drawing/2014/main" id="{B1218B51-68C6-4914-AC5E-6644CFC4F59C}"/>
            </a:ext>
          </a:extLst>
        </xdr:cNvPr>
        <xdr:cNvCxnSpPr/>
      </xdr:nvCxnSpPr>
      <xdr:spPr>
        <a:xfrm flipV="1">
          <a:off x="7889240" y="14536484"/>
          <a:ext cx="79756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98361</xdr:rowOff>
    </xdr:from>
    <xdr:to>
      <xdr:col>41</xdr:col>
      <xdr:colOff>101600</xdr:colOff>
      <xdr:row>85</xdr:row>
      <xdr:rowOff>28511</xdr:rowOff>
    </xdr:to>
    <xdr:sp macro="" textlink="">
      <xdr:nvSpPr>
        <xdr:cNvPr id="367" name="楕円 366">
          <a:extLst>
            <a:ext uri="{FF2B5EF4-FFF2-40B4-BE49-F238E27FC236}">
              <a16:creationId xmlns:a16="http://schemas.microsoft.com/office/drawing/2014/main" id="{1E1D000B-911E-42F8-B8ED-2E298A69EBE9}"/>
            </a:ext>
          </a:extLst>
        </xdr:cNvPr>
        <xdr:cNvSpPr/>
      </xdr:nvSpPr>
      <xdr:spPr>
        <a:xfrm>
          <a:off x="7029450" y="144963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139064</xdr:rowOff>
    </xdr:from>
    <xdr:to>
      <xdr:col>45</xdr:col>
      <xdr:colOff>177800</xdr:colOff>
      <xdr:row>84</xdr:row>
      <xdr:rowOff>149161</xdr:rowOff>
    </xdr:to>
    <xdr:cxnSp macro="">
      <xdr:nvCxnSpPr>
        <xdr:cNvPr id="368" name="直線コネクタ 367">
          <a:extLst>
            <a:ext uri="{FF2B5EF4-FFF2-40B4-BE49-F238E27FC236}">
              <a16:creationId xmlns:a16="http://schemas.microsoft.com/office/drawing/2014/main" id="{DA7713C6-36DF-41A5-B30D-90C17856D4C5}"/>
            </a:ext>
          </a:extLst>
        </xdr:cNvPr>
        <xdr:cNvCxnSpPr/>
      </xdr:nvCxnSpPr>
      <xdr:spPr>
        <a:xfrm flipV="1">
          <a:off x="7084060" y="14537054"/>
          <a:ext cx="80518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107505</xdr:rowOff>
    </xdr:from>
    <xdr:to>
      <xdr:col>36</xdr:col>
      <xdr:colOff>165100</xdr:colOff>
      <xdr:row>85</xdr:row>
      <xdr:rowOff>37655</xdr:rowOff>
    </xdr:to>
    <xdr:sp macro="" textlink="">
      <xdr:nvSpPr>
        <xdr:cNvPr id="369" name="楕円 368">
          <a:extLst>
            <a:ext uri="{FF2B5EF4-FFF2-40B4-BE49-F238E27FC236}">
              <a16:creationId xmlns:a16="http://schemas.microsoft.com/office/drawing/2014/main" id="{80A5A5B8-45DA-487A-BF9D-CE8EFAA4F4E2}"/>
            </a:ext>
          </a:extLst>
        </xdr:cNvPr>
        <xdr:cNvSpPr/>
      </xdr:nvSpPr>
      <xdr:spPr>
        <a:xfrm>
          <a:off x="6231890" y="145074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149161</xdr:rowOff>
    </xdr:from>
    <xdr:to>
      <xdr:col>41</xdr:col>
      <xdr:colOff>50800</xdr:colOff>
      <xdr:row>84</xdr:row>
      <xdr:rowOff>158305</xdr:rowOff>
    </xdr:to>
    <xdr:cxnSp macro="">
      <xdr:nvCxnSpPr>
        <xdr:cNvPr id="370" name="直線コネクタ 369">
          <a:extLst>
            <a:ext uri="{FF2B5EF4-FFF2-40B4-BE49-F238E27FC236}">
              <a16:creationId xmlns:a16="http://schemas.microsoft.com/office/drawing/2014/main" id="{A6C3858B-F903-4ED1-B142-3E1D08D52ABF}"/>
            </a:ext>
          </a:extLst>
        </xdr:cNvPr>
        <xdr:cNvCxnSpPr/>
      </xdr:nvCxnSpPr>
      <xdr:spPr>
        <a:xfrm flipV="1">
          <a:off x="6286500" y="14550961"/>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9853B414-3248-4350-B34E-7D521691FA99}"/>
            </a:ext>
          </a:extLst>
        </xdr:cNvPr>
        <xdr:cNvSpPr txBox="1"/>
      </xdr:nvSpPr>
      <xdr:spPr>
        <a:xfrm>
          <a:off x="845446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F457D343-C931-4490-9378-445839B70108}"/>
            </a:ext>
          </a:extLst>
        </xdr:cNvPr>
        <xdr:cNvSpPr txBox="1"/>
      </xdr:nvSpPr>
      <xdr:spPr>
        <a:xfrm>
          <a:off x="767341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2CA372CF-76E9-49A1-9802-6D3CC5DFD1EF}"/>
            </a:ext>
          </a:extLst>
        </xdr:cNvPr>
        <xdr:cNvSpPr txBox="1"/>
      </xdr:nvSpPr>
      <xdr:spPr>
        <a:xfrm>
          <a:off x="6866332" y="1424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C4AD532-49BA-43E7-8944-CC63BDC058A1}"/>
            </a:ext>
          </a:extLst>
        </xdr:cNvPr>
        <xdr:cNvSpPr txBox="1"/>
      </xdr:nvSpPr>
      <xdr:spPr>
        <a:xfrm>
          <a:off x="606877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1351</xdr:rowOff>
    </xdr:from>
    <xdr:ext cx="469744" cy="259045"/>
    <xdr:sp macro="" textlink="">
      <xdr:nvSpPr>
        <xdr:cNvPr id="375" name="n_1mainValue【公営住宅】&#10;一人当たり面積">
          <a:extLst>
            <a:ext uri="{FF2B5EF4-FFF2-40B4-BE49-F238E27FC236}">
              <a16:creationId xmlns:a16="http://schemas.microsoft.com/office/drawing/2014/main" id="{A83D9E4A-967A-4857-A42F-AB793955A93A}"/>
            </a:ext>
          </a:extLst>
        </xdr:cNvPr>
        <xdr:cNvSpPr txBox="1"/>
      </xdr:nvSpPr>
      <xdr:spPr>
        <a:xfrm>
          <a:off x="8454467" y="145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9541</xdr:rowOff>
    </xdr:from>
    <xdr:ext cx="469744" cy="259045"/>
    <xdr:sp macro="" textlink="">
      <xdr:nvSpPr>
        <xdr:cNvPr id="376" name="n_2mainValue【公営住宅】&#10;一人当たり面積">
          <a:extLst>
            <a:ext uri="{FF2B5EF4-FFF2-40B4-BE49-F238E27FC236}">
              <a16:creationId xmlns:a16="http://schemas.microsoft.com/office/drawing/2014/main" id="{9D456D2C-F6F8-471D-91A3-FC8A83601996}"/>
            </a:ext>
          </a:extLst>
        </xdr:cNvPr>
        <xdr:cNvSpPr txBox="1"/>
      </xdr:nvSpPr>
      <xdr:spPr>
        <a:xfrm>
          <a:off x="7673417" y="145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19638</xdr:rowOff>
    </xdr:from>
    <xdr:ext cx="469744" cy="259045"/>
    <xdr:sp macro="" textlink="">
      <xdr:nvSpPr>
        <xdr:cNvPr id="377" name="n_3mainValue【公営住宅】&#10;一人当たり面積">
          <a:extLst>
            <a:ext uri="{FF2B5EF4-FFF2-40B4-BE49-F238E27FC236}">
              <a16:creationId xmlns:a16="http://schemas.microsoft.com/office/drawing/2014/main" id="{730B2C11-3760-4115-98D3-EA5D8F2E7455}"/>
            </a:ext>
          </a:extLst>
        </xdr:cNvPr>
        <xdr:cNvSpPr txBox="1"/>
      </xdr:nvSpPr>
      <xdr:spPr>
        <a:xfrm>
          <a:off x="6866332" y="1458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28782</xdr:rowOff>
    </xdr:from>
    <xdr:ext cx="469744" cy="259045"/>
    <xdr:sp macro="" textlink="">
      <xdr:nvSpPr>
        <xdr:cNvPr id="378" name="n_4mainValue【公営住宅】&#10;一人当たり面積">
          <a:extLst>
            <a:ext uri="{FF2B5EF4-FFF2-40B4-BE49-F238E27FC236}">
              <a16:creationId xmlns:a16="http://schemas.microsoft.com/office/drawing/2014/main" id="{119C03A5-5C7E-4BAA-ADFB-70A28D226FF6}"/>
            </a:ext>
          </a:extLst>
        </xdr:cNvPr>
        <xdr:cNvSpPr txBox="1"/>
      </xdr:nvSpPr>
      <xdr:spPr>
        <a:xfrm>
          <a:off x="6068772" y="1460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480131C-FBA8-44AE-B447-1D0109ECD6F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A892881-F062-4F8B-9C7A-1A65DF89584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554D6A7-91C0-49D7-847F-5F69844E0B78}"/>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EA6B253-4058-4445-867B-DD78FB32BE4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E912174-28F3-4CDD-8A4E-7BCC5B319F7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6140A0E-E940-4B63-AB64-EE81E51C35E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BE411C7-036E-468C-8273-CB51DC1BAA3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4A9A8E7-57DD-4CAB-9CEA-58ABE50AD346}"/>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33940DC-2313-4664-B404-77D4CC8C9541}"/>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658E6F1-EBC5-4F66-878B-2E6B5A763393}"/>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4E72F2A-04DD-4313-8BBE-BC3254B30CEB}"/>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A15D2C5-A14F-4079-83D2-F2A015E6512E}"/>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C8A2279-E6EF-4C87-B6E4-8D69873839D4}"/>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5ABE5D2-9EA8-42E6-B4CE-E3602F6F5AE4}"/>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CBD80CA-318E-4605-87DD-261B66873089}"/>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7F64F9D-CF41-454C-9407-27397FC9352F}"/>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4945894F-0B64-456E-B4A2-4F6DA1AE5013}"/>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D5D609D-BBB5-45A9-9609-3D073A589510}"/>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EF44B1CE-1C36-43A8-9C3C-9A0DDFC7F75F}"/>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76CAA51-5D0B-4A07-8703-8EBB1062275F}"/>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EB346D76-E460-4D9A-9331-5B5B73328BD5}"/>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4EB7B11-352C-4AF1-808E-B01C2145B02E}"/>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7264C473-C6D6-42B0-9829-8CF5D3068E7A}"/>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D515B22-20BB-4094-BBF1-32D82FF0279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B93C60F6-F68F-4CE5-9E31-3FFAB498AD9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4B710DCE-CC89-4BF5-BAF0-00C772DEEF85}"/>
            </a:ext>
          </a:extLst>
        </xdr:cNvPr>
        <xdr:cNvCxnSpPr/>
      </xdr:nvCxnSpPr>
      <xdr:spPr>
        <a:xfrm flipV="1">
          <a:off x="4173855" y="172772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AD983B3-159A-4570-BFF3-1204F8B32388}"/>
            </a:ext>
          </a:extLst>
        </xdr:cNvPr>
        <xdr:cNvSpPr txBox="1"/>
      </xdr:nvSpPr>
      <xdr:spPr>
        <a:xfrm>
          <a:off x="4212590" y="186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1F0D77E0-2F2B-4D14-BD04-CD3A9FBF2796}"/>
            </a:ext>
          </a:extLst>
        </xdr:cNvPr>
        <xdr:cNvCxnSpPr/>
      </xdr:nvCxnSpPr>
      <xdr:spPr>
        <a:xfrm>
          <a:off x="4112260" y="18648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1B77F173-AB96-4567-A6C0-512F9F08CA1C}"/>
            </a:ext>
          </a:extLst>
        </xdr:cNvPr>
        <xdr:cNvSpPr txBox="1"/>
      </xdr:nvSpPr>
      <xdr:spPr>
        <a:xfrm>
          <a:off x="421259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053E9176-AD7E-4C40-AD37-6F556A51DAC1}"/>
            </a:ext>
          </a:extLst>
        </xdr:cNvPr>
        <xdr:cNvCxnSpPr/>
      </xdr:nvCxnSpPr>
      <xdr:spPr>
        <a:xfrm>
          <a:off x="4112260" y="1727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69504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A78125B8-560C-4D8D-BE3A-1F546AC8B967}"/>
            </a:ext>
          </a:extLst>
        </xdr:cNvPr>
        <xdr:cNvSpPr txBox="1"/>
      </xdr:nvSpPr>
      <xdr:spPr>
        <a:xfrm>
          <a:off x="4212590" y="17898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F05817A8-0085-4996-803F-1E8E57029B96}"/>
            </a:ext>
          </a:extLst>
        </xdr:cNvPr>
        <xdr:cNvSpPr/>
      </xdr:nvSpPr>
      <xdr:spPr>
        <a:xfrm>
          <a:off x="4131310" y="180507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508A6097-063F-43CA-A646-65FCCDA682D1}"/>
            </a:ext>
          </a:extLst>
        </xdr:cNvPr>
        <xdr:cNvSpPr/>
      </xdr:nvSpPr>
      <xdr:spPr>
        <a:xfrm>
          <a:off x="33883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B5AF772C-23A1-451F-9015-2A8F410CE598}"/>
            </a:ext>
          </a:extLst>
        </xdr:cNvPr>
        <xdr:cNvSpPr/>
      </xdr:nvSpPr>
      <xdr:spPr>
        <a:xfrm>
          <a:off x="2571750" y="179628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FEE3E5B0-9BAA-4421-9BBE-9D5AB746FA14}"/>
            </a:ext>
          </a:extLst>
        </xdr:cNvPr>
        <xdr:cNvSpPr/>
      </xdr:nvSpPr>
      <xdr:spPr>
        <a:xfrm>
          <a:off x="1774190" y="1784749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B2D45769-5621-4745-89CF-EB658FB44818}"/>
            </a:ext>
          </a:extLst>
        </xdr:cNvPr>
        <xdr:cNvSpPr/>
      </xdr:nvSpPr>
      <xdr:spPr>
        <a:xfrm>
          <a:off x="988060" y="1782898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484C1E-6865-4948-BA3A-66D44551BDC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A5BF4A2-4EE4-4BF5-B835-409A3830712F}"/>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B777E2D-0585-4AA9-8392-1C308B76566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93148FA-E228-49C7-837D-FA96844D7B2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10A6B7-CDB6-4F55-9ACD-53E7300D9579}"/>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121738</xdr:rowOff>
    </xdr:from>
    <xdr:to>
      <xdr:col>24</xdr:col>
      <xdr:colOff>114300</xdr:colOff>
      <xdr:row>106</xdr:row>
      <xdr:rowOff>51888</xdr:rowOff>
    </xdr:to>
    <xdr:sp macro="" textlink="">
      <xdr:nvSpPr>
        <xdr:cNvPr id="420" name="楕円 419">
          <a:extLst>
            <a:ext uri="{FF2B5EF4-FFF2-40B4-BE49-F238E27FC236}">
              <a16:creationId xmlns:a16="http://schemas.microsoft.com/office/drawing/2014/main" id="{13827E40-6899-4BCD-9CFC-73CE7531C752}"/>
            </a:ext>
          </a:extLst>
        </xdr:cNvPr>
        <xdr:cNvSpPr/>
      </xdr:nvSpPr>
      <xdr:spPr>
        <a:xfrm>
          <a:off x="4131310" y="181258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100165</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FE022951-778A-4765-9E53-D6BC0CCEDA8A}"/>
            </a:ext>
          </a:extLst>
        </xdr:cNvPr>
        <xdr:cNvSpPr txBox="1"/>
      </xdr:nvSpPr>
      <xdr:spPr>
        <a:xfrm>
          <a:off x="4212590" y="1809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89081</xdr:rowOff>
    </xdr:from>
    <xdr:to>
      <xdr:col>20</xdr:col>
      <xdr:colOff>38100</xdr:colOff>
      <xdr:row>106</xdr:row>
      <xdr:rowOff>19231</xdr:rowOff>
    </xdr:to>
    <xdr:sp macro="" textlink="">
      <xdr:nvSpPr>
        <xdr:cNvPr id="422" name="楕円 421">
          <a:extLst>
            <a:ext uri="{FF2B5EF4-FFF2-40B4-BE49-F238E27FC236}">
              <a16:creationId xmlns:a16="http://schemas.microsoft.com/office/drawing/2014/main" id="{A1A8A86C-D89F-45B1-8D8A-5436CC811FCF}"/>
            </a:ext>
          </a:extLst>
        </xdr:cNvPr>
        <xdr:cNvSpPr/>
      </xdr:nvSpPr>
      <xdr:spPr>
        <a:xfrm>
          <a:off x="3388360" y="180951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139881</xdr:rowOff>
    </xdr:from>
    <xdr:to>
      <xdr:col>24</xdr:col>
      <xdr:colOff>63500</xdr:colOff>
      <xdr:row>106</xdr:row>
      <xdr:rowOff>1088</xdr:rowOff>
    </xdr:to>
    <xdr:cxnSp macro="">
      <xdr:nvCxnSpPr>
        <xdr:cNvPr id="423" name="直線コネクタ 422">
          <a:extLst>
            <a:ext uri="{FF2B5EF4-FFF2-40B4-BE49-F238E27FC236}">
              <a16:creationId xmlns:a16="http://schemas.microsoft.com/office/drawing/2014/main" id="{B4604751-E915-40DF-97F6-4660FA152319}"/>
            </a:ext>
          </a:extLst>
        </xdr:cNvPr>
        <xdr:cNvCxnSpPr/>
      </xdr:nvCxnSpPr>
      <xdr:spPr>
        <a:xfrm>
          <a:off x="3431540" y="18138321"/>
          <a:ext cx="74295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61323</xdr:rowOff>
    </xdr:from>
    <xdr:to>
      <xdr:col>15</xdr:col>
      <xdr:colOff>101600</xdr:colOff>
      <xdr:row>105</xdr:row>
      <xdr:rowOff>162923</xdr:rowOff>
    </xdr:to>
    <xdr:sp macro="" textlink="">
      <xdr:nvSpPr>
        <xdr:cNvPr id="424" name="楕円 423">
          <a:extLst>
            <a:ext uri="{FF2B5EF4-FFF2-40B4-BE49-F238E27FC236}">
              <a16:creationId xmlns:a16="http://schemas.microsoft.com/office/drawing/2014/main" id="{05D6E0D3-AAA2-456D-AF50-571B30325B76}"/>
            </a:ext>
          </a:extLst>
        </xdr:cNvPr>
        <xdr:cNvSpPr/>
      </xdr:nvSpPr>
      <xdr:spPr>
        <a:xfrm>
          <a:off x="2571750" y="180597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112123</xdr:rowOff>
    </xdr:from>
    <xdr:to>
      <xdr:col>19</xdr:col>
      <xdr:colOff>177800</xdr:colOff>
      <xdr:row>105</xdr:row>
      <xdr:rowOff>139881</xdr:rowOff>
    </xdr:to>
    <xdr:cxnSp macro="">
      <xdr:nvCxnSpPr>
        <xdr:cNvPr id="425" name="直線コネクタ 424">
          <a:extLst>
            <a:ext uri="{FF2B5EF4-FFF2-40B4-BE49-F238E27FC236}">
              <a16:creationId xmlns:a16="http://schemas.microsoft.com/office/drawing/2014/main" id="{8C459F93-9A43-49FA-99BD-122D0B215ED0}"/>
            </a:ext>
          </a:extLst>
        </xdr:cNvPr>
        <xdr:cNvCxnSpPr/>
      </xdr:nvCxnSpPr>
      <xdr:spPr>
        <a:xfrm>
          <a:off x="2626360" y="18114373"/>
          <a:ext cx="80518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30299</xdr:rowOff>
    </xdr:from>
    <xdr:to>
      <xdr:col>10</xdr:col>
      <xdr:colOff>165100</xdr:colOff>
      <xdr:row>105</xdr:row>
      <xdr:rowOff>131899</xdr:rowOff>
    </xdr:to>
    <xdr:sp macro="" textlink="">
      <xdr:nvSpPr>
        <xdr:cNvPr id="426" name="楕円 425">
          <a:extLst>
            <a:ext uri="{FF2B5EF4-FFF2-40B4-BE49-F238E27FC236}">
              <a16:creationId xmlns:a16="http://schemas.microsoft.com/office/drawing/2014/main" id="{0B883E65-5F32-4C2D-BCF6-723E4DA0D188}"/>
            </a:ext>
          </a:extLst>
        </xdr:cNvPr>
        <xdr:cNvSpPr/>
      </xdr:nvSpPr>
      <xdr:spPr>
        <a:xfrm>
          <a:off x="1774190" y="1803064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81099</xdr:rowOff>
    </xdr:from>
    <xdr:to>
      <xdr:col>15</xdr:col>
      <xdr:colOff>50800</xdr:colOff>
      <xdr:row>105</xdr:row>
      <xdr:rowOff>112123</xdr:rowOff>
    </xdr:to>
    <xdr:cxnSp macro="">
      <xdr:nvCxnSpPr>
        <xdr:cNvPr id="427" name="直線コネクタ 426">
          <a:extLst>
            <a:ext uri="{FF2B5EF4-FFF2-40B4-BE49-F238E27FC236}">
              <a16:creationId xmlns:a16="http://schemas.microsoft.com/office/drawing/2014/main" id="{AA297F7F-F1C3-4D9F-8048-F6A8BABE36BB}"/>
            </a:ext>
          </a:extLst>
        </xdr:cNvPr>
        <xdr:cNvCxnSpPr/>
      </xdr:nvCxnSpPr>
      <xdr:spPr>
        <a:xfrm>
          <a:off x="1828800" y="18085254"/>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170724</xdr:rowOff>
    </xdr:from>
    <xdr:to>
      <xdr:col>6</xdr:col>
      <xdr:colOff>38100</xdr:colOff>
      <xdr:row>105</xdr:row>
      <xdr:rowOff>100874</xdr:rowOff>
    </xdr:to>
    <xdr:sp macro="" textlink="">
      <xdr:nvSpPr>
        <xdr:cNvPr id="428" name="楕円 427">
          <a:extLst>
            <a:ext uri="{FF2B5EF4-FFF2-40B4-BE49-F238E27FC236}">
              <a16:creationId xmlns:a16="http://schemas.microsoft.com/office/drawing/2014/main" id="{2BAA35B7-6920-4186-AE23-39C0D74C82D0}"/>
            </a:ext>
          </a:extLst>
        </xdr:cNvPr>
        <xdr:cNvSpPr/>
      </xdr:nvSpPr>
      <xdr:spPr>
        <a:xfrm>
          <a:off x="988060" y="1800533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50074</xdr:rowOff>
    </xdr:from>
    <xdr:to>
      <xdr:col>10</xdr:col>
      <xdr:colOff>114300</xdr:colOff>
      <xdr:row>105</xdr:row>
      <xdr:rowOff>81099</xdr:rowOff>
    </xdr:to>
    <xdr:cxnSp macro="">
      <xdr:nvCxnSpPr>
        <xdr:cNvPr id="429" name="直線コネクタ 428">
          <a:extLst>
            <a:ext uri="{FF2B5EF4-FFF2-40B4-BE49-F238E27FC236}">
              <a16:creationId xmlns:a16="http://schemas.microsoft.com/office/drawing/2014/main" id="{B279825F-B3D5-4315-BA60-C91CD70A3368}"/>
            </a:ext>
          </a:extLst>
        </xdr:cNvPr>
        <xdr:cNvCxnSpPr/>
      </xdr:nvCxnSpPr>
      <xdr:spPr>
        <a:xfrm>
          <a:off x="1031240" y="18056134"/>
          <a:ext cx="79756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0" name="n_1aveValue【港湾・漁港】&#10;有形固定資産減価償却率">
          <a:extLst>
            <a:ext uri="{FF2B5EF4-FFF2-40B4-BE49-F238E27FC236}">
              <a16:creationId xmlns:a16="http://schemas.microsoft.com/office/drawing/2014/main" id="{71DB9A9C-6112-4539-8D83-10D317BAF3F8}"/>
            </a:ext>
          </a:extLst>
        </xdr:cNvPr>
        <xdr:cNvSpPr txBox="1"/>
      </xdr:nvSpPr>
      <xdr:spPr>
        <a:xfrm>
          <a:off x="3239144" y="1776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aveValue【港湾・漁港】&#10;有形固定資産減価償却率">
          <a:extLst>
            <a:ext uri="{FF2B5EF4-FFF2-40B4-BE49-F238E27FC236}">
              <a16:creationId xmlns:a16="http://schemas.microsoft.com/office/drawing/2014/main" id="{B44596EE-40D9-43EB-BC06-4C87963B0AF1}"/>
            </a:ext>
          </a:extLst>
        </xdr:cNvPr>
        <xdr:cNvSpPr txBox="1"/>
      </xdr:nvSpPr>
      <xdr:spPr>
        <a:xfrm>
          <a:off x="2439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2" name="n_3aveValue【港湾・漁港】&#10;有形固定資産減価償却率">
          <a:extLst>
            <a:ext uri="{FF2B5EF4-FFF2-40B4-BE49-F238E27FC236}">
              <a16:creationId xmlns:a16="http://schemas.microsoft.com/office/drawing/2014/main" id="{56100992-9637-4719-A19E-2EE71239C2DA}"/>
            </a:ext>
          </a:extLst>
        </xdr:cNvPr>
        <xdr:cNvSpPr txBox="1"/>
      </xdr:nvSpPr>
      <xdr:spPr>
        <a:xfrm>
          <a:off x="1641484" y="1762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港湾・漁港】&#10;有形固定資産減価償却率">
          <a:extLst>
            <a:ext uri="{FF2B5EF4-FFF2-40B4-BE49-F238E27FC236}">
              <a16:creationId xmlns:a16="http://schemas.microsoft.com/office/drawing/2014/main" id="{20ABEF08-D515-463B-A9C9-8C386F96A145}"/>
            </a:ext>
          </a:extLst>
        </xdr:cNvPr>
        <xdr:cNvSpPr txBox="1"/>
      </xdr:nvSpPr>
      <xdr:spPr>
        <a:xfrm>
          <a:off x="85535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10358</xdr:rowOff>
    </xdr:from>
    <xdr:ext cx="405111" cy="259045"/>
    <xdr:sp macro="" textlink="">
      <xdr:nvSpPr>
        <xdr:cNvPr id="434" name="n_1mainValue【港湾・漁港】&#10;有形固定資産減価償却率">
          <a:extLst>
            <a:ext uri="{FF2B5EF4-FFF2-40B4-BE49-F238E27FC236}">
              <a16:creationId xmlns:a16="http://schemas.microsoft.com/office/drawing/2014/main" id="{F27EDD71-0370-4917-BB2C-C923924EDE64}"/>
            </a:ext>
          </a:extLst>
        </xdr:cNvPr>
        <xdr:cNvSpPr txBox="1"/>
      </xdr:nvSpPr>
      <xdr:spPr>
        <a:xfrm>
          <a:off x="3239144" y="181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154050</xdr:rowOff>
    </xdr:from>
    <xdr:ext cx="405111" cy="259045"/>
    <xdr:sp macro="" textlink="">
      <xdr:nvSpPr>
        <xdr:cNvPr id="435" name="n_2mainValue【港湾・漁港】&#10;有形固定資産減価償却率">
          <a:extLst>
            <a:ext uri="{FF2B5EF4-FFF2-40B4-BE49-F238E27FC236}">
              <a16:creationId xmlns:a16="http://schemas.microsoft.com/office/drawing/2014/main" id="{F58551A5-ED6F-4658-9BE7-1B521CB8E444}"/>
            </a:ext>
          </a:extLst>
        </xdr:cNvPr>
        <xdr:cNvSpPr txBox="1"/>
      </xdr:nvSpPr>
      <xdr:spPr>
        <a:xfrm>
          <a:off x="24390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123026</xdr:rowOff>
    </xdr:from>
    <xdr:ext cx="405111" cy="259045"/>
    <xdr:sp macro="" textlink="">
      <xdr:nvSpPr>
        <xdr:cNvPr id="436" name="n_3mainValue【港湾・漁港】&#10;有形固定資産減価償却率">
          <a:extLst>
            <a:ext uri="{FF2B5EF4-FFF2-40B4-BE49-F238E27FC236}">
              <a16:creationId xmlns:a16="http://schemas.microsoft.com/office/drawing/2014/main" id="{AEADF461-FA0D-497B-B304-613FEF0A1961}"/>
            </a:ext>
          </a:extLst>
        </xdr:cNvPr>
        <xdr:cNvSpPr txBox="1"/>
      </xdr:nvSpPr>
      <xdr:spPr>
        <a:xfrm>
          <a:off x="1641484" y="1812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92001</xdr:rowOff>
    </xdr:from>
    <xdr:ext cx="405111" cy="259045"/>
    <xdr:sp macro="" textlink="">
      <xdr:nvSpPr>
        <xdr:cNvPr id="437" name="n_4mainValue【港湾・漁港】&#10;有形固定資産減価償却率">
          <a:extLst>
            <a:ext uri="{FF2B5EF4-FFF2-40B4-BE49-F238E27FC236}">
              <a16:creationId xmlns:a16="http://schemas.microsoft.com/office/drawing/2014/main" id="{61E2A515-42DA-40D3-9DB3-1BC6BF489BC3}"/>
            </a:ext>
          </a:extLst>
        </xdr:cNvPr>
        <xdr:cNvSpPr txBox="1"/>
      </xdr:nvSpPr>
      <xdr:spPr>
        <a:xfrm>
          <a:off x="855354" y="180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567C328-699C-4B87-8C8F-37E14C89ADE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EECA3ED-F5B5-4C09-96B5-2AE0116CE42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110BB44-18E4-490B-A546-79B87EFDE02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2384162-2558-41A8-8184-40B8018B14A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BC698F0-63E9-4A54-8633-4816246E23C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271B510-4910-4E46-9201-527A6A18279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F163A9C-DA78-4717-8328-A6EBA32D82A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D63E988-F1C6-415B-9BFD-3C2D89D46D12}"/>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81E45FC-0690-4BE5-BBC3-19CDCC15C2E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0EBF0D0-AE10-4F79-8BED-15DB1A751101}"/>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CB87678-77AE-4A2F-A495-061E04AEF176}"/>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8BA38F15-5C67-4C9A-8AD0-85021247C1B2}"/>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978EE8B-79C5-4683-AD4F-517778D33A40}"/>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FB3B2B83-5F56-47A1-8C04-3D2790CB6DA4}"/>
            </a:ext>
          </a:extLst>
        </xdr:cNvPr>
        <xdr:cNvSpPr txBox="1"/>
      </xdr:nvSpPr>
      <xdr:spPr>
        <a:xfrm>
          <a:off x="5331688" y="1814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2223225-70D8-4009-813E-FB8164FFA479}"/>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A593663D-F6ED-4221-B3E0-963684A3A725}"/>
            </a:ext>
          </a:extLst>
        </xdr:cNvPr>
        <xdr:cNvSpPr txBox="1"/>
      </xdr:nvSpPr>
      <xdr:spPr>
        <a:xfrm>
          <a:off x="5331688" y="1776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D720843-317D-4CFF-B56D-ED08825F0023}"/>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73F03C05-83B1-40F6-84EE-A92ACC544F69}"/>
            </a:ext>
          </a:extLst>
        </xdr:cNvPr>
        <xdr:cNvSpPr txBox="1"/>
      </xdr:nvSpPr>
      <xdr:spPr>
        <a:xfrm>
          <a:off x="5331688" y="17381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CE842B9-92A5-484D-BB98-C983FE3C0928}"/>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EF7D1D0B-08D2-49B0-B846-9D4224C55845}"/>
            </a:ext>
          </a:extLst>
        </xdr:cNvPr>
        <xdr:cNvSpPr txBox="1"/>
      </xdr:nvSpPr>
      <xdr:spPr>
        <a:xfrm>
          <a:off x="5331688" y="17000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FDD626E-D5C7-4AE6-8369-BFF7F3A5A07C}"/>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DD9E3338-D7E8-4498-87A5-39EF01F1A5FB}"/>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AB10ECD-0447-49EA-B536-6369B03F974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69B0603D-E76F-4A7A-A209-7F3069233E26}"/>
            </a:ext>
          </a:extLst>
        </xdr:cNvPr>
        <xdr:cNvCxnSpPr/>
      </xdr:nvCxnSpPr>
      <xdr:spPr>
        <a:xfrm flipV="1">
          <a:off x="9429115" y="17332033"/>
          <a:ext cx="0" cy="133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C1AC2A06-638D-4057-8390-EEA6EA047500}"/>
            </a:ext>
          </a:extLst>
        </xdr:cNvPr>
        <xdr:cNvSpPr txBox="1"/>
      </xdr:nvSpPr>
      <xdr:spPr>
        <a:xfrm>
          <a:off x="946785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65781E9E-662B-4B81-93C9-B8EB941B704A}"/>
            </a:ext>
          </a:extLst>
        </xdr:cNvPr>
        <xdr:cNvCxnSpPr/>
      </xdr:nvCxnSpPr>
      <xdr:spPr>
        <a:xfrm>
          <a:off x="9356090" y="186667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73C84F0A-8751-4C36-9EFA-B2ECB702EE9C}"/>
            </a:ext>
          </a:extLst>
        </xdr:cNvPr>
        <xdr:cNvSpPr txBox="1"/>
      </xdr:nvSpPr>
      <xdr:spPr>
        <a:xfrm>
          <a:off x="9467850" y="17107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40C8F6C4-389B-4E0F-B027-96A4C32D724F}"/>
            </a:ext>
          </a:extLst>
        </xdr:cNvPr>
        <xdr:cNvCxnSpPr/>
      </xdr:nvCxnSpPr>
      <xdr:spPr>
        <a:xfrm>
          <a:off x="9356090" y="17332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F8412F2B-7760-48C3-9641-FAD20459C191}"/>
            </a:ext>
          </a:extLst>
        </xdr:cNvPr>
        <xdr:cNvSpPr txBox="1"/>
      </xdr:nvSpPr>
      <xdr:spPr>
        <a:xfrm>
          <a:off x="9467850" y="181948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8A85EEE8-3253-4647-9563-69923314BA37}"/>
            </a:ext>
          </a:extLst>
        </xdr:cNvPr>
        <xdr:cNvSpPr/>
      </xdr:nvSpPr>
      <xdr:spPr>
        <a:xfrm>
          <a:off x="9394190" y="18343402"/>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D361FF6D-AF59-4F80-8FC8-F95C0AAC896D}"/>
            </a:ext>
          </a:extLst>
        </xdr:cNvPr>
        <xdr:cNvSpPr/>
      </xdr:nvSpPr>
      <xdr:spPr>
        <a:xfrm>
          <a:off x="8632190" y="1835320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E29E8C50-BE52-4A59-8930-BC20D89709CB}"/>
            </a:ext>
          </a:extLst>
        </xdr:cNvPr>
        <xdr:cNvSpPr/>
      </xdr:nvSpPr>
      <xdr:spPr>
        <a:xfrm>
          <a:off x="7846060" y="1834423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E15FB18F-8766-473B-9A9F-24E64B95C255}"/>
            </a:ext>
          </a:extLst>
        </xdr:cNvPr>
        <xdr:cNvSpPr/>
      </xdr:nvSpPr>
      <xdr:spPr>
        <a:xfrm>
          <a:off x="7029450" y="1835761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3ED21F06-BF93-4833-9A70-F4A511BF7F95}"/>
            </a:ext>
          </a:extLst>
        </xdr:cNvPr>
        <xdr:cNvSpPr/>
      </xdr:nvSpPr>
      <xdr:spPr>
        <a:xfrm>
          <a:off x="6231890" y="1834851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8E110B9-7BC4-4B75-9447-AF7CD427A656}"/>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46559B9-813D-4C68-9A05-D066276F7EA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0EC8784-58C2-472E-BF6A-7D33D46CF60A}"/>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F8F4614-8D7B-4229-8933-6DBAADB9C7AB}"/>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7FC8407-7D3A-4CAB-AC95-6965E18826D7}"/>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169241</xdr:rowOff>
    </xdr:from>
    <xdr:to>
      <xdr:col>55</xdr:col>
      <xdr:colOff>50800</xdr:colOff>
      <xdr:row>107</xdr:row>
      <xdr:rowOff>99391</xdr:rowOff>
    </xdr:to>
    <xdr:sp macro="" textlink="">
      <xdr:nvSpPr>
        <xdr:cNvPr id="477" name="楕円 476">
          <a:extLst>
            <a:ext uri="{FF2B5EF4-FFF2-40B4-BE49-F238E27FC236}">
              <a16:creationId xmlns:a16="http://schemas.microsoft.com/office/drawing/2014/main" id="{9E660F42-14BE-4443-A107-CDE4A3EB1D94}"/>
            </a:ext>
          </a:extLst>
        </xdr:cNvPr>
        <xdr:cNvSpPr/>
      </xdr:nvSpPr>
      <xdr:spPr>
        <a:xfrm>
          <a:off x="9394190" y="1834675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147668</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17FAEFAF-AB9F-4511-ABB5-CFF2A3EB59B8}"/>
            </a:ext>
          </a:extLst>
        </xdr:cNvPr>
        <xdr:cNvSpPr txBox="1"/>
      </xdr:nvSpPr>
      <xdr:spPr>
        <a:xfrm>
          <a:off x="9467850" y="1831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4891</xdr:rowOff>
    </xdr:from>
    <xdr:to>
      <xdr:col>50</xdr:col>
      <xdr:colOff>165100</xdr:colOff>
      <xdr:row>107</xdr:row>
      <xdr:rowOff>106491</xdr:rowOff>
    </xdr:to>
    <xdr:sp macro="" textlink="">
      <xdr:nvSpPr>
        <xdr:cNvPr id="479" name="楕円 478">
          <a:extLst>
            <a:ext uri="{FF2B5EF4-FFF2-40B4-BE49-F238E27FC236}">
              <a16:creationId xmlns:a16="http://schemas.microsoft.com/office/drawing/2014/main" id="{4359820F-24B3-4203-947C-888FD538963E}"/>
            </a:ext>
          </a:extLst>
        </xdr:cNvPr>
        <xdr:cNvSpPr/>
      </xdr:nvSpPr>
      <xdr:spPr>
        <a:xfrm>
          <a:off x="8632190" y="1835194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48591</xdr:rowOff>
    </xdr:from>
    <xdr:to>
      <xdr:col>55</xdr:col>
      <xdr:colOff>0</xdr:colOff>
      <xdr:row>107</xdr:row>
      <xdr:rowOff>55691</xdr:rowOff>
    </xdr:to>
    <xdr:cxnSp macro="">
      <xdr:nvCxnSpPr>
        <xdr:cNvPr id="480" name="直線コネクタ 479">
          <a:extLst>
            <a:ext uri="{FF2B5EF4-FFF2-40B4-BE49-F238E27FC236}">
              <a16:creationId xmlns:a16="http://schemas.microsoft.com/office/drawing/2014/main" id="{3985551C-1982-4B2C-A07D-72ACAFAA74FF}"/>
            </a:ext>
          </a:extLst>
        </xdr:cNvPr>
        <xdr:cNvCxnSpPr/>
      </xdr:nvCxnSpPr>
      <xdr:spPr>
        <a:xfrm flipV="1">
          <a:off x="8686800" y="18395646"/>
          <a:ext cx="74295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12686</xdr:rowOff>
    </xdr:from>
    <xdr:to>
      <xdr:col>46</xdr:col>
      <xdr:colOff>38100</xdr:colOff>
      <xdr:row>107</xdr:row>
      <xdr:rowOff>114286</xdr:rowOff>
    </xdr:to>
    <xdr:sp macro="" textlink="">
      <xdr:nvSpPr>
        <xdr:cNvPr id="481" name="楕円 480">
          <a:extLst>
            <a:ext uri="{FF2B5EF4-FFF2-40B4-BE49-F238E27FC236}">
              <a16:creationId xmlns:a16="http://schemas.microsoft.com/office/drawing/2014/main" id="{8703B2E4-6D9D-492B-A261-2B28209DF9A1}"/>
            </a:ext>
          </a:extLst>
        </xdr:cNvPr>
        <xdr:cNvSpPr/>
      </xdr:nvSpPr>
      <xdr:spPr>
        <a:xfrm>
          <a:off x="7846060" y="18361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55691</xdr:rowOff>
    </xdr:from>
    <xdr:to>
      <xdr:col>50</xdr:col>
      <xdr:colOff>114300</xdr:colOff>
      <xdr:row>107</xdr:row>
      <xdr:rowOff>63486</xdr:rowOff>
    </xdr:to>
    <xdr:cxnSp macro="">
      <xdr:nvCxnSpPr>
        <xdr:cNvPr id="482" name="直線コネクタ 481">
          <a:extLst>
            <a:ext uri="{FF2B5EF4-FFF2-40B4-BE49-F238E27FC236}">
              <a16:creationId xmlns:a16="http://schemas.microsoft.com/office/drawing/2014/main" id="{4F6A4E61-94E7-4B07-B0D2-0ACCDEA5B986}"/>
            </a:ext>
          </a:extLst>
        </xdr:cNvPr>
        <xdr:cNvCxnSpPr/>
      </xdr:nvCxnSpPr>
      <xdr:spPr>
        <a:xfrm flipV="1">
          <a:off x="7889240" y="18404651"/>
          <a:ext cx="79756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20941</xdr:rowOff>
    </xdr:from>
    <xdr:to>
      <xdr:col>41</xdr:col>
      <xdr:colOff>101600</xdr:colOff>
      <xdr:row>107</xdr:row>
      <xdr:rowOff>122541</xdr:rowOff>
    </xdr:to>
    <xdr:sp macro="" textlink="">
      <xdr:nvSpPr>
        <xdr:cNvPr id="483" name="楕円 482">
          <a:extLst>
            <a:ext uri="{FF2B5EF4-FFF2-40B4-BE49-F238E27FC236}">
              <a16:creationId xmlns:a16="http://schemas.microsoft.com/office/drawing/2014/main" id="{010A9DA2-2C6A-4D8E-B065-56AADCB3847A}"/>
            </a:ext>
          </a:extLst>
        </xdr:cNvPr>
        <xdr:cNvSpPr/>
      </xdr:nvSpPr>
      <xdr:spPr>
        <a:xfrm>
          <a:off x="7029450" y="1836228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63486</xdr:rowOff>
    </xdr:from>
    <xdr:to>
      <xdr:col>45</xdr:col>
      <xdr:colOff>177800</xdr:colOff>
      <xdr:row>107</xdr:row>
      <xdr:rowOff>71741</xdr:rowOff>
    </xdr:to>
    <xdr:cxnSp macro="">
      <xdr:nvCxnSpPr>
        <xdr:cNvPr id="484" name="直線コネクタ 483">
          <a:extLst>
            <a:ext uri="{FF2B5EF4-FFF2-40B4-BE49-F238E27FC236}">
              <a16:creationId xmlns:a16="http://schemas.microsoft.com/office/drawing/2014/main" id="{F3CC478A-35A4-4434-B885-FE17A319E4E9}"/>
            </a:ext>
          </a:extLst>
        </xdr:cNvPr>
        <xdr:cNvCxnSpPr/>
      </xdr:nvCxnSpPr>
      <xdr:spPr>
        <a:xfrm flipV="1">
          <a:off x="7084060" y="18404826"/>
          <a:ext cx="80518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28284</xdr:rowOff>
    </xdr:from>
    <xdr:to>
      <xdr:col>36</xdr:col>
      <xdr:colOff>165100</xdr:colOff>
      <xdr:row>107</xdr:row>
      <xdr:rowOff>129884</xdr:rowOff>
    </xdr:to>
    <xdr:sp macro="" textlink="">
      <xdr:nvSpPr>
        <xdr:cNvPr id="485" name="楕円 484">
          <a:extLst>
            <a:ext uri="{FF2B5EF4-FFF2-40B4-BE49-F238E27FC236}">
              <a16:creationId xmlns:a16="http://schemas.microsoft.com/office/drawing/2014/main" id="{A9B44200-1369-4007-8B88-8CD6A813D6BD}"/>
            </a:ext>
          </a:extLst>
        </xdr:cNvPr>
        <xdr:cNvSpPr/>
      </xdr:nvSpPr>
      <xdr:spPr>
        <a:xfrm>
          <a:off x="6231890" y="183715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71741</xdr:rowOff>
    </xdr:from>
    <xdr:to>
      <xdr:col>41</xdr:col>
      <xdr:colOff>50800</xdr:colOff>
      <xdr:row>107</xdr:row>
      <xdr:rowOff>79084</xdr:rowOff>
    </xdr:to>
    <xdr:cxnSp macro="">
      <xdr:nvCxnSpPr>
        <xdr:cNvPr id="486" name="直線コネクタ 485">
          <a:extLst>
            <a:ext uri="{FF2B5EF4-FFF2-40B4-BE49-F238E27FC236}">
              <a16:creationId xmlns:a16="http://schemas.microsoft.com/office/drawing/2014/main" id="{C72FDB5C-5513-4B33-BA08-3A31879B2EA1}"/>
            </a:ext>
          </a:extLst>
        </xdr:cNvPr>
        <xdr:cNvCxnSpPr/>
      </xdr:nvCxnSpPr>
      <xdr:spPr>
        <a:xfrm flipV="1">
          <a:off x="6286500" y="18414986"/>
          <a:ext cx="79756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B400E968-17E9-4B00-8F38-954C256E9D0F}"/>
            </a:ext>
          </a:extLst>
        </xdr:cNvPr>
        <xdr:cNvSpPr txBox="1"/>
      </xdr:nvSpPr>
      <xdr:spPr>
        <a:xfrm>
          <a:off x="8401265" y="1844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ECB84462-9E34-4B20-8802-10C41303E2F4}"/>
            </a:ext>
          </a:extLst>
        </xdr:cNvPr>
        <xdr:cNvSpPr txBox="1"/>
      </xdr:nvSpPr>
      <xdr:spPr>
        <a:xfrm>
          <a:off x="7610690"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710F16E2-8430-4BF1-8D66-83F1D7861719}"/>
            </a:ext>
          </a:extLst>
        </xdr:cNvPr>
        <xdr:cNvSpPr txBox="1"/>
      </xdr:nvSpPr>
      <xdr:spPr>
        <a:xfrm>
          <a:off x="6822655" y="1813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7F60D905-FC1D-48D1-98B9-F966DBDA35A9}"/>
            </a:ext>
          </a:extLst>
        </xdr:cNvPr>
        <xdr:cNvSpPr txBox="1"/>
      </xdr:nvSpPr>
      <xdr:spPr>
        <a:xfrm>
          <a:off x="6007950"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123018</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BF9492A6-D7BD-449D-929B-5AFEB8AC8962}"/>
            </a:ext>
          </a:extLst>
        </xdr:cNvPr>
        <xdr:cNvSpPr txBox="1"/>
      </xdr:nvSpPr>
      <xdr:spPr>
        <a:xfrm>
          <a:off x="8401265" y="181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105413</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CF60B55-229B-43E0-8267-7C116677DFA7}"/>
            </a:ext>
          </a:extLst>
        </xdr:cNvPr>
        <xdr:cNvSpPr txBox="1"/>
      </xdr:nvSpPr>
      <xdr:spPr>
        <a:xfrm>
          <a:off x="7610690" y="1844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113668</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9974DD54-4173-4C37-8CC9-328192394DCF}"/>
            </a:ext>
          </a:extLst>
        </xdr:cNvPr>
        <xdr:cNvSpPr txBox="1"/>
      </xdr:nvSpPr>
      <xdr:spPr>
        <a:xfrm>
          <a:off x="6822655" y="1845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121011</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FB96BFB6-4203-4098-B4FD-BBBAF08F893E}"/>
            </a:ext>
          </a:extLst>
        </xdr:cNvPr>
        <xdr:cNvSpPr txBox="1"/>
      </xdr:nvSpPr>
      <xdr:spPr>
        <a:xfrm>
          <a:off x="6007950" y="1846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669FCB7-B69D-447B-A36F-E73DBC44953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EC85A40-5BBB-4497-A62A-60A4857902B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60DEF6E-0E8A-4E7C-9043-7C954B24673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1AAD631-179A-4C23-ABB1-23983E39138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5501ECC-175C-44E0-9A70-4E661462890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DEDC502-0421-436B-85DC-64C488A9E0A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46ADF9F-BEA6-490B-9EA3-04FAB2E967C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B8EA2A7-8C32-49F9-8F1A-608D4676991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C8B8728-3198-47B9-8047-6CECD712F7C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4F55CF3-9B8C-4741-8A8A-CEA2B6FCD58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13CBA34-22BE-4815-B08F-B4308187334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B9A7093-2DB7-4E43-A79B-FA59973153FB}"/>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ACE3009-0D4D-4296-83AB-56A26C6A7354}"/>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275509C2-5CE7-4FDA-A23B-4083D7C84B67}"/>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F8964A8-B5FD-47DF-B1EC-C9C61832AA63}"/>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DA7E731-0AA7-499E-8CF0-C469BD94A049}"/>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28E3BCF5-6943-488E-8EC4-ED501A335EE6}"/>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27FCFB6-5B9D-46E5-8536-BEE08172F899}"/>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E492283-6724-404B-A92A-09CB62DD673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AEFE784D-AEFB-46AF-B739-58BCCA42CB0B}"/>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B740060-0A60-442F-A7AC-C38C62E1809E}"/>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47045A4-8A59-48E6-BB3A-26E9FBD046C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93B39A4D-3CF4-4FED-BCA8-425CA4F14165}"/>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DD2D9D7-5E44-4308-9882-502E0925C75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58481EAF-1FD7-412F-9409-533A80F25948}"/>
            </a:ext>
          </a:extLst>
        </xdr:cNvPr>
        <xdr:cNvCxnSpPr/>
      </xdr:nvCxnSpPr>
      <xdr:spPr>
        <a:xfrm flipV="1">
          <a:off x="14703424" y="574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52D11DD-B5C5-408D-9344-9070AB5D02FF}"/>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AE6A6A5-9B92-4738-88FC-AA86CFE5D1E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47533989-F627-41ED-8CC3-40DFCCDA9A29}"/>
            </a:ext>
          </a:extLst>
        </xdr:cNvPr>
        <xdr:cNvSpPr txBox="1"/>
      </xdr:nvSpPr>
      <xdr:spPr>
        <a:xfrm>
          <a:off x="147421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7C4ED826-F8CA-46E0-A19A-C9CF0FAA07B6}"/>
            </a:ext>
          </a:extLst>
        </xdr:cNvPr>
        <xdr:cNvCxnSpPr/>
      </xdr:nvCxnSpPr>
      <xdr:spPr>
        <a:xfrm>
          <a:off x="1461135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3159AAD-6A89-4188-AE45-E57415E29B23}"/>
            </a:ext>
          </a:extLst>
        </xdr:cNvPr>
        <xdr:cNvSpPr txBox="1"/>
      </xdr:nvSpPr>
      <xdr:spPr>
        <a:xfrm>
          <a:off x="1474216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AA00A79C-3619-459B-9F2D-F5731CCEA50B}"/>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FB7EBECA-9A2D-48B4-B2C4-E80F679A61E9}"/>
            </a:ext>
          </a:extLst>
        </xdr:cNvPr>
        <xdr:cNvSpPr/>
      </xdr:nvSpPr>
      <xdr:spPr>
        <a:xfrm>
          <a:off x="13887450" y="6351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27F57C87-66B4-465F-8BA6-5DE21034EFB5}"/>
            </a:ext>
          </a:extLst>
        </xdr:cNvPr>
        <xdr:cNvSpPr/>
      </xdr:nvSpPr>
      <xdr:spPr>
        <a:xfrm>
          <a:off x="13089890" y="63328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AC326846-59F5-4926-91D7-2A75D34B518F}"/>
            </a:ext>
          </a:extLst>
        </xdr:cNvPr>
        <xdr:cNvSpPr/>
      </xdr:nvSpPr>
      <xdr:spPr>
        <a:xfrm>
          <a:off x="12303760" y="63423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3981C20A-8B26-4A1D-83A5-934C35B9E5C0}"/>
            </a:ext>
          </a:extLst>
        </xdr:cNvPr>
        <xdr:cNvSpPr/>
      </xdr:nvSpPr>
      <xdr:spPr>
        <a:xfrm>
          <a:off x="11487150" y="6285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EAD744A-2FCD-4003-BD30-8194E7693762}"/>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B9792B1-8931-41BE-BD0F-A7766C2308B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AEC6922-2312-4B5F-B1CF-16C90FBB1D2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3670790-0080-4C11-9C51-00FE2E2D843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F4B33BA-ABD5-42A3-8058-E2BDBFDF565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35" name="楕円 534">
          <a:extLst>
            <a:ext uri="{FF2B5EF4-FFF2-40B4-BE49-F238E27FC236}">
              <a16:creationId xmlns:a16="http://schemas.microsoft.com/office/drawing/2014/main" id="{E5A8E831-1A0F-4A44-AD74-C21F2159F9A4}"/>
            </a:ext>
          </a:extLst>
        </xdr:cNvPr>
        <xdr:cNvSpPr/>
      </xdr:nvSpPr>
      <xdr:spPr>
        <a:xfrm>
          <a:off x="14649450" y="67043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1C7EB9B3-994C-48DD-B1D7-1ADD55DECEEA}"/>
            </a:ext>
          </a:extLst>
        </xdr:cNvPr>
        <xdr:cNvSpPr txBox="1"/>
      </xdr:nvSpPr>
      <xdr:spPr>
        <a:xfrm>
          <a:off x="1474216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160655</xdr:rowOff>
    </xdr:from>
    <xdr:to>
      <xdr:col>81</xdr:col>
      <xdr:colOff>101600</xdr:colOff>
      <xdr:row>39</xdr:row>
      <xdr:rowOff>90805</xdr:rowOff>
    </xdr:to>
    <xdr:sp macro="" textlink="">
      <xdr:nvSpPr>
        <xdr:cNvPr id="537" name="楕円 536">
          <a:extLst>
            <a:ext uri="{FF2B5EF4-FFF2-40B4-BE49-F238E27FC236}">
              <a16:creationId xmlns:a16="http://schemas.microsoft.com/office/drawing/2014/main" id="{66E7CC0A-BBDF-4266-8B71-77A4B0B046E4}"/>
            </a:ext>
          </a:extLst>
        </xdr:cNvPr>
        <xdr:cNvSpPr/>
      </xdr:nvSpPr>
      <xdr:spPr>
        <a:xfrm>
          <a:off x="13887450" y="66776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40005</xdr:rowOff>
    </xdr:from>
    <xdr:to>
      <xdr:col>85</xdr:col>
      <xdr:colOff>127000</xdr:colOff>
      <xdr:row>39</xdr:row>
      <xdr:rowOff>72390</xdr:rowOff>
    </xdr:to>
    <xdr:cxnSp macro="">
      <xdr:nvCxnSpPr>
        <xdr:cNvPr id="538" name="直線コネクタ 537">
          <a:extLst>
            <a:ext uri="{FF2B5EF4-FFF2-40B4-BE49-F238E27FC236}">
              <a16:creationId xmlns:a16="http://schemas.microsoft.com/office/drawing/2014/main" id="{BF5E52EB-A8BA-4E06-8067-D736C0AEA82D}"/>
            </a:ext>
          </a:extLst>
        </xdr:cNvPr>
        <xdr:cNvCxnSpPr/>
      </xdr:nvCxnSpPr>
      <xdr:spPr>
        <a:xfrm>
          <a:off x="13942060" y="672655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539" name="楕円 538">
          <a:extLst>
            <a:ext uri="{FF2B5EF4-FFF2-40B4-BE49-F238E27FC236}">
              <a16:creationId xmlns:a16="http://schemas.microsoft.com/office/drawing/2014/main" id="{306A6866-8A6F-4579-AA51-F229450CC8C1}"/>
            </a:ext>
          </a:extLst>
        </xdr:cNvPr>
        <xdr:cNvSpPr/>
      </xdr:nvSpPr>
      <xdr:spPr>
        <a:xfrm>
          <a:off x="13089890" y="66548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40005</xdr:rowOff>
    </xdr:to>
    <xdr:cxnSp macro="">
      <xdr:nvCxnSpPr>
        <xdr:cNvPr id="540" name="直線コネクタ 539">
          <a:extLst>
            <a:ext uri="{FF2B5EF4-FFF2-40B4-BE49-F238E27FC236}">
              <a16:creationId xmlns:a16="http://schemas.microsoft.com/office/drawing/2014/main" id="{2D3D765F-9EB5-4466-8FC1-C735B71E1C49}"/>
            </a:ext>
          </a:extLst>
        </xdr:cNvPr>
        <xdr:cNvCxnSpPr/>
      </xdr:nvCxnSpPr>
      <xdr:spPr>
        <a:xfrm>
          <a:off x="13144500" y="670369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541" name="楕円 540">
          <a:extLst>
            <a:ext uri="{FF2B5EF4-FFF2-40B4-BE49-F238E27FC236}">
              <a16:creationId xmlns:a16="http://schemas.microsoft.com/office/drawing/2014/main" id="{3002DC71-7CE7-4AC5-96CA-3A7300345A22}"/>
            </a:ext>
          </a:extLst>
        </xdr:cNvPr>
        <xdr:cNvSpPr/>
      </xdr:nvSpPr>
      <xdr:spPr>
        <a:xfrm>
          <a:off x="12303760" y="66281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20955</xdr:rowOff>
    </xdr:to>
    <xdr:cxnSp macro="">
      <xdr:nvCxnSpPr>
        <xdr:cNvPr id="542" name="直線コネクタ 541">
          <a:extLst>
            <a:ext uri="{FF2B5EF4-FFF2-40B4-BE49-F238E27FC236}">
              <a16:creationId xmlns:a16="http://schemas.microsoft.com/office/drawing/2014/main" id="{566CCE99-C1BF-4117-B8F0-B83284977200}"/>
            </a:ext>
          </a:extLst>
        </xdr:cNvPr>
        <xdr:cNvCxnSpPr/>
      </xdr:nvCxnSpPr>
      <xdr:spPr>
        <a:xfrm>
          <a:off x="12346940" y="668274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543" name="楕円 542">
          <a:extLst>
            <a:ext uri="{FF2B5EF4-FFF2-40B4-BE49-F238E27FC236}">
              <a16:creationId xmlns:a16="http://schemas.microsoft.com/office/drawing/2014/main" id="{4DD7179F-78CB-4E79-B48B-0094C98CDB6F}"/>
            </a:ext>
          </a:extLst>
        </xdr:cNvPr>
        <xdr:cNvSpPr/>
      </xdr:nvSpPr>
      <xdr:spPr>
        <a:xfrm>
          <a:off x="11487150" y="66014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38</xdr:row>
      <xdr:rowOff>163830</xdr:rowOff>
    </xdr:to>
    <xdr:cxnSp macro="">
      <xdr:nvCxnSpPr>
        <xdr:cNvPr id="544" name="直線コネクタ 543">
          <a:extLst>
            <a:ext uri="{FF2B5EF4-FFF2-40B4-BE49-F238E27FC236}">
              <a16:creationId xmlns:a16="http://schemas.microsoft.com/office/drawing/2014/main" id="{0A452180-C3A5-4AA2-A05C-597405CEED48}"/>
            </a:ext>
          </a:extLst>
        </xdr:cNvPr>
        <xdr:cNvCxnSpPr/>
      </xdr:nvCxnSpPr>
      <xdr:spPr>
        <a:xfrm>
          <a:off x="11541760" y="664654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8FC03DC0-D1F8-47B1-A551-59AF5C220001}"/>
            </a:ext>
          </a:extLst>
        </xdr:cNvPr>
        <xdr:cNvSpPr txBox="1"/>
      </xdr:nvSpPr>
      <xdr:spPr>
        <a:xfrm>
          <a:off x="1373823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87F8AE4C-903C-41C4-AAD3-6DA1D4CC3753}"/>
            </a:ext>
          </a:extLst>
        </xdr:cNvPr>
        <xdr:cNvSpPr txBox="1"/>
      </xdr:nvSpPr>
      <xdr:spPr>
        <a:xfrm>
          <a:off x="1295718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777389FC-6032-4F0B-AA28-91E5E37EE7E5}"/>
            </a:ext>
          </a:extLst>
        </xdr:cNvPr>
        <xdr:cNvSpPr txBox="1"/>
      </xdr:nvSpPr>
      <xdr:spPr>
        <a:xfrm>
          <a:off x="1217105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CFBFA877-4244-4191-B235-C558418162F6}"/>
            </a:ext>
          </a:extLst>
        </xdr:cNvPr>
        <xdr:cNvSpPr txBox="1"/>
      </xdr:nvSpPr>
      <xdr:spPr>
        <a:xfrm>
          <a:off x="113544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81932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615BBD02-AE8B-46FE-B76B-A93A6E755747}"/>
            </a:ext>
          </a:extLst>
        </xdr:cNvPr>
        <xdr:cNvSpPr txBox="1"/>
      </xdr:nvSpPr>
      <xdr:spPr>
        <a:xfrm>
          <a:off x="1373823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1619FE8-9927-4E86-B5E4-81926AF46EFF}"/>
            </a:ext>
          </a:extLst>
        </xdr:cNvPr>
        <xdr:cNvSpPr txBox="1"/>
      </xdr:nvSpPr>
      <xdr:spPr>
        <a:xfrm>
          <a:off x="1295718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85FC5263-84C4-409A-A263-F6D72A626040}"/>
            </a:ext>
          </a:extLst>
        </xdr:cNvPr>
        <xdr:cNvSpPr txBox="1"/>
      </xdr:nvSpPr>
      <xdr:spPr>
        <a:xfrm>
          <a:off x="1217105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BD3E4C06-C666-47B6-AF22-B67203D50857}"/>
            </a:ext>
          </a:extLst>
        </xdr:cNvPr>
        <xdr:cNvSpPr txBox="1"/>
      </xdr:nvSpPr>
      <xdr:spPr>
        <a:xfrm>
          <a:off x="113544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EBAC3E3-71AE-47BA-B7FA-1841F9B8265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BB84995-C70D-4CB8-B4D9-CE5026DAE7D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0709B18-7ACA-49F5-856C-13C8C5BA1B29}"/>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6606DA8-115F-4A7C-9F76-6949C1DE442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7249274-9BB2-41F8-B459-3B32E6B3D7F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DC68FC2-C9C8-4708-BB92-3E11D93CD3E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F2E09DE6-8A90-4923-8F0E-BA597E28CCF3}"/>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E0FF75C-C871-4DBF-815C-85E913F355D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6D2F357-0ADE-4208-9CC8-D0728DFC37A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A8010E5-85BC-406F-9884-640A4C64F9A3}"/>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88BD43A5-72FA-4797-926A-FC8BC1B7C2D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2CE63F45-1522-4E5C-BD45-D3184B69D11D}"/>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C8B88251-5A15-4AF5-8029-FEA5E0BDFE9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F1E5E86C-3B94-40F6-9E14-6624E509B90D}"/>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C15E101B-1F08-4BB1-9557-C46CB325B908}"/>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161B2899-58E9-4A49-98E7-5E808D410903}"/>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785BFFD9-3626-484C-9135-9FF96F07C5B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D2F254E1-9E5E-4C7C-9659-B38791719A1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8CA07737-19AF-4F89-8F26-FC42605B516B}"/>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2615B7A7-C64E-40EB-8A63-9EAA9EEC3267}"/>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0C44683-8B38-4C2F-B1DC-915EFD578F7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D0525955-CF1C-4CD4-812E-F1A2CF25AA68}"/>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258220BF-3C4F-4E38-AF85-1AF1852AE3D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AD05888C-A027-48A1-A040-ACFD21C3F696}"/>
            </a:ext>
          </a:extLst>
        </xdr:cNvPr>
        <xdr:cNvCxnSpPr/>
      </xdr:nvCxnSpPr>
      <xdr:spPr>
        <a:xfrm flipV="1">
          <a:off x="19947254" y="5830570"/>
          <a:ext cx="0" cy="13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6042B960-4E7A-43E5-9E64-96BA5B1202B7}"/>
            </a:ext>
          </a:extLst>
        </xdr:cNvPr>
        <xdr:cNvSpPr txBox="1"/>
      </xdr:nvSpPr>
      <xdr:spPr>
        <a:xfrm>
          <a:off x="19985990" y="71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1B6C561B-8528-4D0A-A8CD-9E7375D9725D}"/>
            </a:ext>
          </a:extLst>
        </xdr:cNvPr>
        <xdr:cNvCxnSpPr/>
      </xdr:nvCxnSpPr>
      <xdr:spPr>
        <a:xfrm>
          <a:off x="19885660" y="7165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DC5B0C4E-A914-47E0-93C5-A4893FD45952}"/>
            </a:ext>
          </a:extLst>
        </xdr:cNvPr>
        <xdr:cNvSpPr txBox="1"/>
      </xdr:nvSpPr>
      <xdr:spPr>
        <a:xfrm>
          <a:off x="19985990"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257B6ADE-4C76-499B-892C-2093BDACA3A0}"/>
            </a:ext>
          </a:extLst>
        </xdr:cNvPr>
        <xdr:cNvCxnSpPr/>
      </xdr:nvCxnSpPr>
      <xdr:spPr>
        <a:xfrm>
          <a:off x="19885660" y="5830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54DF8592-FE7D-4678-B575-C9CC22564705}"/>
            </a:ext>
          </a:extLst>
        </xdr:cNvPr>
        <xdr:cNvSpPr txBox="1"/>
      </xdr:nvSpPr>
      <xdr:spPr>
        <a:xfrm>
          <a:off x="19985990" y="6744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0919BFFE-9DB5-4B69-B0DE-A8E80992D936}"/>
            </a:ext>
          </a:extLst>
        </xdr:cNvPr>
        <xdr:cNvSpPr/>
      </xdr:nvSpPr>
      <xdr:spPr>
        <a:xfrm>
          <a:off x="19904710" y="6772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30628014-BC64-40DA-9767-FDCB12C3EC5A}"/>
            </a:ext>
          </a:extLst>
        </xdr:cNvPr>
        <xdr:cNvSpPr/>
      </xdr:nvSpPr>
      <xdr:spPr>
        <a:xfrm>
          <a:off x="19161760" y="67748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928A42BA-E5CD-492B-93AE-B8433F7A1635}"/>
            </a:ext>
          </a:extLst>
        </xdr:cNvPr>
        <xdr:cNvSpPr/>
      </xdr:nvSpPr>
      <xdr:spPr>
        <a:xfrm>
          <a:off x="1834515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22B8381E-5D78-48FD-8F4B-6A09F8A6B6C7}"/>
            </a:ext>
          </a:extLst>
        </xdr:cNvPr>
        <xdr:cNvSpPr/>
      </xdr:nvSpPr>
      <xdr:spPr>
        <a:xfrm>
          <a:off x="17547590" y="68160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577AB979-1E7A-43FF-B745-5B030BCB9373}"/>
            </a:ext>
          </a:extLst>
        </xdr:cNvPr>
        <xdr:cNvSpPr/>
      </xdr:nvSpPr>
      <xdr:spPr>
        <a:xfrm>
          <a:off x="16761460" y="67983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B09DD04-1AF7-4CEE-94A8-9BE15E29FA8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D7A51AA-CC46-4754-BF51-46101427585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3A86FF9-FDFC-486C-AB66-EA347173D63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68FC397-DDA1-4D0B-BB34-DEB248BCF60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D9A81B8-242F-4230-A0B5-32CE46ABEE3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92" name="楕円 591">
          <a:extLst>
            <a:ext uri="{FF2B5EF4-FFF2-40B4-BE49-F238E27FC236}">
              <a16:creationId xmlns:a16="http://schemas.microsoft.com/office/drawing/2014/main" id="{514FF65D-F4C9-4548-8C50-887B47CA0EBC}"/>
            </a:ext>
          </a:extLst>
        </xdr:cNvPr>
        <xdr:cNvSpPr/>
      </xdr:nvSpPr>
      <xdr:spPr>
        <a:xfrm>
          <a:off x="19904710" y="6504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EA12B547-BF75-41A7-9349-A40A9DD3984C}"/>
            </a:ext>
          </a:extLst>
        </xdr:cNvPr>
        <xdr:cNvSpPr txBox="1"/>
      </xdr:nvSpPr>
      <xdr:spPr>
        <a:xfrm>
          <a:off x="19985990"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3810</xdr:rowOff>
    </xdr:from>
    <xdr:to>
      <xdr:col>112</xdr:col>
      <xdr:colOff>38100</xdr:colOff>
      <xdr:row>38</xdr:row>
      <xdr:rowOff>105410</xdr:rowOff>
    </xdr:to>
    <xdr:sp macro="" textlink="">
      <xdr:nvSpPr>
        <xdr:cNvPr id="594" name="楕円 593">
          <a:extLst>
            <a:ext uri="{FF2B5EF4-FFF2-40B4-BE49-F238E27FC236}">
              <a16:creationId xmlns:a16="http://schemas.microsoft.com/office/drawing/2014/main" id="{AF55625E-96B2-4DCB-AF76-FB44FFBC991A}"/>
            </a:ext>
          </a:extLst>
        </xdr:cNvPr>
        <xdr:cNvSpPr/>
      </xdr:nvSpPr>
      <xdr:spPr>
        <a:xfrm>
          <a:off x="19161760" y="6520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38100</xdr:rowOff>
    </xdr:from>
    <xdr:to>
      <xdr:col>116</xdr:col>
      <xdr:colOff>63500</xdr:colOff>
      <xdr:row>38</xdr:row>
      <xdr:rowOff>54610</xdr:rowOff>
    </xdr:to>
    <xdr:cxnSp macro="">
      <xdr:nvCxnSpPr>
        <xdr:cNvPr id="595" name="直線コネクタ 594">
          <a:extLst>
            <a:ext uri="{FF2B5EF4-FFF2-40B4-BE49-F238E27FC236}">
              <a16:creationId xmlns:a16="http://schemas.microsoft.com/office/drawing/2014/main" id="{33ACD280-E939-4307-B99C-4A324004DFD5}"/>
            </a:ext>
          </a:extLst>
        </xdr:cNvPr>
        <xdr:cNvCxnSpPr/>
      </xdr:nvCxnSpPr>
      <xdr:spPr>
        <a:xfrm flipV="1">
          <a:off x="19204940" y="6553200"/>
          <a:ext cx="7429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596" name="楕円 595">
          <a:extLst>
            <a:ext uri="{FF2B5EF4-FFF2-40B4-BE49-F238E27FC236}">
              <a16:creationId xmlns:a16="http://schemas.microsoft.com/office/drawing/2014/main" id="{07D7CBEC-B3CD-4861-A39A-F4BBD17D31CD}"/>
            </a:ext>
          </a:extLst>
        </xdr:cNvPr>
        <xdr:cNvSpPr/>
      </xdr:nvSpPr>
      <xdr:spPr>
        <a:xfrm>
          <a:off x="18345150" y="65366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54610</xdr:rowOff>
    </xdr:from>
    <xdr:to>
      <xdr:col>111</xdr:col>
      <xdr:colOff>177800</xdr:colOff>
      <xdr:row>38</xdr:row>
      <xdr:rowOff>68580</xdr:rowOff>
    </xdr:to>
    <xdr:cxnSp macro="">
      <xdr:nvCxnSpPr>
        <xdr:cNvPr id="597" name="直線コネクタ 596">
          <a:extLst>
            <a:ext uri="{FF2B5EF4-FFF2-40B4-BE49-F238E27FC236}">
              <a16:creationId xmlns:a16="http://schemas.microsoft.com/office/drawing/2014/main" id="{D1A67376-EE08-42AB-8E44-D7A877DD0042}"/>
            </a:ext>
          </a:extLst>
        </xdr:cNvPr>
        <xdr:cNvCxnSpPr/>
      </xdr:nvCxnSpPr>
      <xdr:spPr>
        <a:xfrm flipV="1">
          <a:off x="18399760" y="6573520"/>
          <a:ext cx="80518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41910</xdr:rowOff>
    </xdr:from>
    <xdr:to>
      <xdr:col>102</xdr:col>
      <xdr:colOff>165100</xdr:colOff>
      <xdr:row>38</xdr:row>
      <xdr:rowOff>143510</xdr:rowOff>
    </xdr:to>
    <xdr:sp macro="" textlink="">
      <xdr:nvSpPr>
        <xdr:cNvPr id="598" name="楕円 597">
          <a:extLst>
            <a:ext uri="{FF2B5EF4-FFF2-40B4-BE49-F238E27FC236}">
              <a16:creationId xmlns:a16="http://schemas.microsoft.com/office/drawing/2014/main" id="{4EA31381-6596-40CA-B30A-61E5658ED173}"/>
            </a:ext>
          </a:extLst>
        </xdr:cNvPr>
        <xdr:cNvSpPr/>
      </xdr:nvSpPr>
      <xdr:spPr>
        <a:xfrm>
          <a:off x="17547590" y="655891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92710</xdr:rowOff>
    </xdr:to>
    <xdr:cxnSp macro="">
      <xdr:nvCxnSpPr>
        <xdr:cNvPr id="599" name="直線コネクタ 598">
          <a:extLst>
            <a:ext uri="{FF2B5EF4-FFF2-40B4-BE49-F238E27FC236}">
              <a16:creationId xmlns:a16="http://schemas.microsoft.com/office/drawing/2014/main" id="{C1F6090E-B492-4672-B0A6-00B74602B02E}"/>
            </a:ext>
          </a:extLst>
        </xdr:cNvPr>
        <xdr:cNvCxnSpPr/>
      </xdr:nvCxnSpPr>
      <xdr:spPr>
        <a:xfrm flipV="1">
          <a:off x="17602200" y="6581775"/>
          <a:ext cx="79756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52070</xdr:rowOff>
    </xdr:from>
    <xdr:to>
      <xdr:col>98</xdr:col>
      <xdr:colOff>38100</xdr:colOff>
      <xdr:row>38</xdr:row>
      <xdr:rowOff>153670</xdr:rowOff>
    </xdr:to>
    <xdr:sp macro="" textlink="">
      <xdr:nvSpPr>
        <xdr:cNvPr id="600" name="楕円 599">
          <a:extLst>
            <a:ext uri="{FF2B5EF4-FFF2-40B4-BE49-F238E27FC236}">
              <a16:creationId xmlns:a16="http://schemas.microsoft.com/office/drawing/2014/main" id="{5AAF1A18-528D-4B68-8F4C-3A7B4DA6BA3C}"/>
            </a:ext>
          </a:extLst>
        </xdr:cNvPr>
        <xdr:cNvSpPr/>
      </xdr:nvSpPr>
      <xdr:spPr>
        <a:xfrm>
          <a:off x="16761460" y="657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92710</xdr:rowOff>
    </xdr:from>
    <xdr:to>
      <xdr:col>102</xdr:col>
      <xdr:colOff>114300</xdr:colOff>
      <xdr:row>38</xdr:row>
      <xdr:rowOff>102870</xdr:rowOff>
    </xdr:to>
    <xdr:cxnSp macro="">
      <xdr:nvCxnSpPr>
        <xdr:cNvPr id="601" name="直線コネクタ 600">
          <a:extLst>
            <a:ext uri="{FF2B5EF4-FFF2-40B4-BE49-F238E27FC236}">
              <a16:creationId xmlns:a16="http://schemas.microsoft.com/office/drawing/2014/main" id="{7667CFD1-4D33-4898-B765-2322205CC5F0}"/>
            </a:ext>
          </a:extLst>
        </xdr:cNvPr>
        <xdr:cNvCxnSpPr/>
      </xdr:nvCxnSpPr>
      <xdr:spPr>
        <a:xfrm flipV="1">
          <a:off x="16804640" y="6611620"/>
          <a:ext cx="79756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1496A542-A357-4162-B9FF-04E39D16BBF9}"/>
            </a:ext>
          </a:extLst>
        </xdr:cNvPr>
        <xdr:cNvSpPr txBox="1"/>
      </xdr:nvSpPr>
      <xdr:spPr>
        <a:xfrm>
          <a:off x="18982132"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F6F4FD1B-8A6E-48F0-B1E7-858DD8AEF81B}"/>
            </a:ext>
          </a:extLst>
        </xdr:cNvPr>
        <xdr:cNvSpPr txBox="1"/>
      </xdr:nvSpPr>
      <xdr:spPr>
        <a:xfrm>
          <a:off x="18182032"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D675DEFC-3625-4F04-8C77-26EC38D9C363}"/>
            </a:ext>
          </a:extLst>
        </xdr:cNvPr>
        <xdr:cNvSpPr txBox="1"/>
      </xdr:nvSpPr>
      <xdr:spPr>
        <a:xfrm>
          <a:off x="1738447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A9B9D510-81CE-4002-A404-DB7AA06EB165}"/>
            </a:ext>
          </a:extLst>
        </xdr:cNvPr>
        <xdr:cNvSpPr txBox="1"/>
      </xdr:nvSpPr>
      <xdr:spPr>
        <a:xfrm>
          <a:off x="16588817" y="68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121937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A1EA61BD-1BA0-4226-BD0E-EDC03BD19153}"/>
            </a:ext>
          </a:extLst>
        </xdr:cNvPr>
        <xdr:cNvSpPr txBox="1"/>
      </xdr:nvSpPr>
      <xdr:spPr>
        <a:xfrm>
          <a:off x="18982132"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9C18D3C-6123-45AB-8AF4-CC6AD3EA65E9}"/>
            </a:ext>
          </a:extLst>
        </xdr:cNvPr>
        <xdr:cNvSpPr txBox="1"/>
      </xdr:nvSpPr>
      <xdr:spPr>
        <a:xfrm>
          <a:off x="18182032"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160037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664C87C0-6269-449D-B535-DAD3C194015F}"/>
            </a:ext>
          </a:extLst>
        </xdr:cNvPr>
        <xdr:cNvSpPr txBox="1"/>
      </xdr:nvSpPr>
      <xdr:spPr>
        <a:xfrm>
          <a:off x="17384472" y="63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170197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5F853C26-A82B-453A-B49D-21AF9CE903AA}"/>
            </a:ext>
          </a:extLst>
        </xdr:cNvPr>
        <xdr:cNvSpPr txBox="1"/>
      </xdr:nvSpPr>
      <xdr:spPr>
        <a:xfrm>
          <a:off x="1658881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33C1A4F9-530C-41EA-AE60-079DF7CE051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47C4A694-3F3E-4653-B31A-556A8A85F57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80CB137-026B-4CDB-A49E-8A658CF95E5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997E20B-741E-47EC-8C40-E91FDB88008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E4B0700-C6B5-4350-ABCD-ED94D209603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962B0FA-1ADD-4398-B00D-1B48958C458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BAF2B3E-6954-4144-AE4C-5A4A668DD67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D4DC993-5A9D-4337-A974-B633337DB52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6ED7B4E9-0E70-455C-827D-5B2754FB503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9BFB7A14-05CB-4D45-B4A1-F992678CC65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A6815B4-1D65-4B88-8310-A43F76902D6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E93BA8D-D567-4C60-8016-18C122C82B7A}"/>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4E4FE0BD-C882-418B-933E-1E122A4C6D02}"/>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DD01E074-8F34-4948-BBD0-3F5A572F08D9}"/>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A8D62097-7BF5-41BC-9C2E-2DBD7A4DA2A5}"/>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A45B349A-86E6-4C2F-B7E7-505815DEDFF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C6C3B306-E062-4F63-AF15-34D2B1EC18E5}"/>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CFEF9B3A-AF26-4E26-AD8B-0B6EB205BE33}"/>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41FD3BD6-86E8-49CE-B0BA-D63E2D850410}"/>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96386EF4-0515-4C6B-B75B-5937A36AC3C9}"/>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60C8079C-AFE6-49CD-A143-648CA1DE056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8D923E4-3A75-4898-8A3A-7BC9D581D1F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FD5173AA-B200-402E-822F-D43CD3B8A8AC}"/>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9E47A5F6-F8A0-4151-A0D8-DB814ED40F59}"/>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F1FD74BB-4312-479A-8909-B2461288CEFD}"/>
            </a:ext>
          </a:extLst>
        </xdr:cNvPr>
        <xdr:cNvCxnSpPr/>
      </xdr:nvCxnSpPr>
      <xdr:spPr>
        <a:xfrm flipV="1">
          <a:off x="14703424" y="95059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D918BB7-D9A4-486C-BB36-F3EF973C23CA}"/>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96FF2490-B28B-41FA-96DA-4E4E2DDFCDE7}"/>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44CBBF1-ACCC-441D-9276-563D95AA933F}"/>
            </a:ext>
          </a:extLst>
        </xdr:cNvPr>
        <xdr:cNvSpPr txBox="1"/>
      </xdr:nvSpPr>
      <xdr:spPr>
        <a:xfrm>
          <a:off x="1474216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BC50FDBB-2B47-4EFA-8D4C-03532B335376}"/>
            </a:ext>
          </a:extLst>
        </xdr:cNvPr>
        <xdr:cNvCxnSpPr/>
      </xdr:nvCxnSpPr>
      <xdr:spPr>
        <a:xfrm>
          <a:off x="1461135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10460350-567E-471C-9026-2BFBF5362683}"/>
            </a:ext>
          </a:extLst>
        </xdr:cNvPr>
        <xdr:cNvSpPr txBox="1"/>
      </xdr:nvSpPr>
      <xdr:spPr>
        <a:xfrm>
          <a:off x="1474216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12DA88FB-0C60-4F14-A3BC-99F546037DA4}"/>
            </a:ext>
          </a:extLst>
        </xdr:cNvPr>
        <xdr:cNvSpPr/>
      </xdr:nvSpPr>
      <xdr:spPr>
        <a:xfrm>
          <a:off x="1464945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A788FC49-0726-485B-AC6D-7CAEAECD59F6}"/>
            </a:ext>
          </a:extLst>
        </xdr:cNvPr>
        <xdr:cNvSpPr/>
      </xdr:nvSpPr>
      <xdr:spPr>
        <a:xfrm>
          <a:off x="13887450"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A2605AD3-E9A8-4BA5-BAF6-0B8E189FF0CE}"/>
            </a:ext>
          </a:extLst>
        </xdr:cNvPr>
        <xdr:cNvSpPr/>
      </xdr:nvSpPr>
      <xdr:spPr>
        <a:xfrm>
          <a:off x="13089890" y="1026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742C43CF-07CB-4649-B9F9-5A17395B0050}"/>
            </a:ext>
          </a:extLst>
        </xdr:cNvPr>
        <xdr:cNvSpPr/>
      </xdr:nvSpPr>
      <xdr:spPr>
        <a:xfrm>
          <a:off x="12303760" y="102514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00925149-2C62-40C2-AAA5-07310619207A}"/>
            </a:ext>
          </a:extLst>
        </xdr:cNvPr>
        <xdr:cNvSpPr/>
      </xdr:nvSpPr>
      <xdr:spPr>
        <a:xfrm>
          <a:off x="11487150" y="1028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6D34714-F239-48A4-BE6A-C62A5B0EC18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604C95C-568C-4DEE-BA79-71C4A1BD207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C72AB82-88BC-47B8-A213-8733F9FCA52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691C8B1-FAB9-45AF-ADF6-C49E0135294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FE6C8B-14F2-4330-90C2-72D72FCFDCB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650" name="楕円 649">
          <a:extLst>
            <a:ext uri="{FF2B5EF4-FFF2-40B4-BE49-F238E27FC236}">
              <a16:creationId xmlns:a16="http://schemas.microsoft.com/office/drawing/2014/main" id="{40C014E2-47F6-4E40-A2A7-CE771EFD3EB1}"/>
            </a:ext>
          </a:extLst>
        </xdr:cNvPr>
        <xdr:cNvSpPr/>
      </xdr:nvSpPr>
      <xdr:spPr>
        <a:xfrm>
          <a:off x="14649450" y="10342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E12845A2-2C23-4164-8F0E-2B69A0A2FF67}"/>
            </a:ext>
          </a:extLst>
        </xdr:cNvPr>
        <xdr:cNvSpPr txBox="1"/>
      </xdr:nvSpPr>
      <xdr:spPr>
        <a:xfrm>
          <a:off x="1474216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52" name="楕円 651">
          <a:extLst>
            <a:ext uri="{FF2B5EF4-FFF2-40B4-BE49-F238E27FC236}">
              <a16:creationId xmlns:a16="http://schemas.microsoft.com/office/drawing/2014/main" id="{E7CBDC67-BB88-4C13-BA1C-D15C673D7CFD}"/>
            </a:ext>
          </a:extLst>
        </xdr:cNvPr>
        <xdr:cNvSpPr/>
      </xdr:nvSpPr>
      <xdr:spPr>
        <a:xfrm>
          <a:off x="13887450" y="1030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110490</xdr:rowOff>
    </xdr:to>
    <xdr:cxnSp macro="">
      <xdr:nvCxnSpPr>
        <xdr:cNvPr id="653" name="直線コネクタ 652">
          <a:extLst>
            <a:ext uri="{FF2B5EF4-FFF2-40B4-BE49-F238E27FC236}">
              <a16:creationId xmlns:a16="http://schemas.microsoft.com/office/drawing/2014/main" id="{431CCF2F-6194-4977-BE56-0F398746485B}"/>
            </a:ext>
          </a:extLst>
        </xdr:cNvPr>
        <xdr:cNvCxnSpPr/>
      </xdr:nvCxnSpPr>
      <xdr:spPr>
        <a:xfrm>
          <a:off x="13942060" y="1035367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54" name="楕円 653">
          <a:extLst>
            <a:ext uri="{FF2B5EF4-FFF2-40B4-BE49-F238E27FC236}">
              <a16:creationId xmlns:a16="http://schemas.microsoft.com/office/drawing/2014/main" id="{226F9956-43C5-421C-BC4A-14F86CD7E013}"/>
            </a:ext>
          </a:extLst>
        </xdr:cNvPr>
        <xdr:cNvSpPr/>
      </xdr:nvSpPr>
      <xdr:spPr>
        <a:xfrm>
          <a:off x="13089890" y="10259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68580</xdr:rowOff>
    </xdr:to>
    <xdr:cxnSp macro="">
      <xdr:nvCxnSpPr>
        <xdr:cNvPr id="655" name="直線コネクタ 654">
          <a:extLst>
            <a:ext uri="{FF2B5EF4-FFF2-40B4-BE49-F238E27FC236}">
              <a16:creationId xmlns:a16="http://schemas.microsoft.com/office/drawing/2014/main" id="{7C631BC1-4C77-48EB-8B03-331DE2116148}"/>
            </a:ext>
          </a:extLst>
        </xdr:cNvPr>
        <xdr:cNvCxnSpPr/>
      </xdr:nvCxnSpPr>
      <xdr:spPr>
        <a:xfrm>
          <a:off x="13144500" y="1030795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656" name="楕円 655">
          <a:extLst>
            <a:ext uri="{FF2B5EF4-FFF2-40B4-BE49-F238E27FC236}">
              <a16:creationId xmlns:a16="http://schemas.microsoft.com/office/drawing/2014/main" id="{CDBE2DCF-5A95-4D85-B5F0-C51148AB71EF}"/>
            </a:ext>
          </a:extLst>
        </xdr:cNvPr>
        <xdr:cNvSpPr/>
      </xdr:nvSpPr>
      <xdr:spPr>
        <a:xfrm>
          <a:off x="12303760" y="102285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163830</xdr:rowOff>
    </xdr:from>
    <xdr:to>
      <xdr:col>76</xdr:col>
      <xdr:colOff>114300</xdr:colOff>
      <xdr:row>60</xdr:row>
      <xdr:rowOff>24765</xdr:rowOff>
    </xdr:to>
    <xdr:cxnSp macro="">
      <xdr:nvCxnSpPr>
        <xdr:cNvPr id="657" name="直線コネクタ 656">
          <a:extLst>
            <a:ext uri="{FF2B5EF4-FFF2-40B4-BE49-F238E27FC236}">
              <a16:creationId xmlns:a16="http://schemas.microsoft.com/office/drawing/2014/main" id="{96A5EA39-4406-4CD5-AA3A-95F14D685AA7}"/>
            </a:ext>
          </a:extLst>
        </xdr:cNvPr>
        <xdr:cNvCxnSpPr/>
      </xdr:nvCxnSpPr>
      <xdr:spPr>
        <a:xfrm>
          <a:off x="12346940" y="1028319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658" name="楕円 657">
          <a:extLst>
            <a:ext uri="{FF2B5EF4-FFF2-40B4-BE49-F238E27FC236}">
              <a16:creationId xmlns:a16="http://schemas.microsoft.com/office/drawing/2014/main" id="{0A77F9C3-75ED-41C3-B19E-DBAE885A55DF}"/>
            </a:ext>
          </a:extLst>
        </xdr:cNvPr>
        <xdr:cNvSpPr/>
      </xdr:nvSpPr>
      <xdr:spPr>
        <a:xfrm>
          <a:off x="11487150" y="101828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163830</xdr:rowOff>
    </xdr:to>
    <xdr:cxnSp macro="">
      <xdr:nvCxnSpPr>
        <xdr:cNvPr id="659" name="直線コネクタ 658">
          <a:extLst>
            <a:ext uri="{FF2B5EF4-FFF2-40B4-BE49-F238E27FC236}">
              <a16:creationId xmlns:a16="http://schemas.microsoft.com/office/drawing/2014/main" id="{3CCBCE6A-2A7A-42E9-B149-6C53A32F16B2}"/>
            </a:ext>
          </a:extLst>
        </xdr:cNvPr>
        <xdr:cNvCxnSpPr/>
      </xdr:nvCxnSpPr>
      <xdr:spPr>
        <a:xfrm>
          <a:off x="11541760" y="10237470"/>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B4F73FC4-4381-45E1-AA79-D7D2E09ABC34}"/>
            </a:ext>
          </a:extLst>
        </xdr:cNvPr>
        <xdr:cNvSpPr txBox="1"/>
      </xdr:nvSpPr>
      <xdr:spPr>
        <a:xfrm>
          <a:off x="1373823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056117B3-89B2-41AB-9C23-3E3D2DBF9FD5}"/>
            </a:ext>
          </a:extLst>
        </xdr:cNvPr>
        <xdr:cNvSpPr txBox="1"/>
      </xdr:nvSpPr>
      <xdr:spPr>
        <a:xfrm>
          <a:off x="1295718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D217B1DB-E036-46BD-9F9B-CAF0E7AE1855}"/>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8F1C6B5C-5D53-47D5-97BC-D990615BE2A4}"/>
            </a:ext>
          </a:extLst>
        </xdr:cNvPr>
        <xdr:cNvSpPr txBox="1"/>
      </xdr:nvSpPr>
      <xdr:spPr>
        <a:xfrm>
          <a:off x="113544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64" name="n_1mainValue【学校施設】&#10;有形固定資産減価償却率">
          <a:extLst>
            <a:ext uri="{FF2B5EF4-FFF2-40B4-BE49-F238E27FC236}">
              <a16:creationId xmlns:a16="http://schemas.microsoft.com/office/drawing/2014/main" id="{D383E625-D7B3-4906-9FA4-51EFC35937B1}"/>
            </a:ext>
          </a:extLst>
        </xdr:cNvPr>
        <xdr:cNvSpPr txBox="1"/>
      </xdr:nvSpPr>
      <xdr:spPr>
        <a:xfrm>
          <a:off x="1373823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665" name="n_2mainValue【学校施設】&#10;有形固定資産減価償却率">
          <a:extLst>
            <a:ext uri="{FF2B5EF4-FFF2-40B4-BE49-F238E27FC236}">
              <a16:creationId xmlns:a16="http://schemas.microsoft.com/office/drawing/2014/main" id="{CA62CA36-3557-4BCA-9CAC-55798B48AE4B}"/>
            </a:ext>
          </a:extLst>
        </xdr:cNvPr>
        <xdr:cNvSpPr txBox="1"/>
      </xdr:nvSpPr>
      <xdr:spPr>
        <a:xfrm>
          <a:off x="1295718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59707</xdr:rowOff>
    </xdr:from>
    <xdr:ext cx="405111" cy="259045"/>
    <xdr:sp macro="" textlink="">
      <xdr:nvSpPr>
        <xdr:cNvPr id="666" name="n_3mainValue【学校施設】&#10;有形固定資産減価償却率">
          <a:extLst>
            <a:ext uri="{FF2B5EF4-FFF2-40B4-BE49-F238E27FC236}">
              <a16:creationId xmlns:a16="http://schemas.microsoft.com/office/drawing/2014/main" id="{836A46C6-7703-4E2E-ACB0-F9F0845812C0}"/>
            </a:ext>
          </a:extLst>
        </xdr:cNvPr>
        <xdr:cNvSpPr txBox="1"/>
      </xdr:nvSpPr>
      <xdr:spPr>
        <a:xfrm>
          <a:off x="1217105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667" name="n_4mainValue【学校施設】&#10;有形固定資産減価償却率">
          <a:extLst>
            <a:ext uri="{FF2B5EF4-FFF2-40B4-BE49-F238E27FC236}">
              <a16:creationId xmlns:a16="http://schemas.microsoft.com/office/drawing/2014/main" id="{41BF4DF3-141B-4FD4-812B-2C2BAE66BC12}"/>
            </a:ext>
          </a:extLst>
        </xdr:cNvPr>
        <xdr:cNvSpPr txBox="1"/>
      </xdr:nvSpPr>
      <xdr:spPr>
        <a:xfrm>
          <a:off x="113544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30D6A420-7DA5-459E-9D76-BE8C5A5A3F8C}"/>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83F4C449-CB22-4C51-857D-A824C7B8431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11E5BB3A-8340-4CDF-86BB-E3938E45E8E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647A063A-07CB-4C1C-8860-C7651E6139E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C55AE208-25CD-4942-B6AC-8992878A3B1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18F72CF-B97C-4D96-86F2-56575B8D7B5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65E557A5-D7B9-44B6-AF14-BBCD1286D60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3F45A180-3ACB-4CB2-8115-51302D2DD0F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DE030973-62BA-4C1E-939B-C13AC93F148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A48D530F-9E65-424F-A7F8-C6324833293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B6103E5E-9242-452A-86A8-4E2D853C3FA9}"/>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487FF315-097F-4753-A4D9-0F7EB4EB9B95}"/>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62B79A96-3B03-4F2C-A9E9-4D2F4F38BC3E}"/>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60F6F773-0FA0-4BED-AADE-7320E12D6924}"/>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3C0EE5A7-6AF5-4E6F-95D0-B54D22427083}"/>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FDE26A04-6C20-4DA6-BCA0-52DBE53D985B}"/>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103483FC-6783-4226-92C2-9AD74A0E8E61}"/>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96685AAB-BCF6-4E97-83A3-C5305703B83B}"/>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D0294950-DC00-40DE-AFC4-1282BEDD0AD2}"/>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95A1F672-3470-4D6E-88D7-69C83DE17402}"/>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125423F6-F555-46FC-A5D8-52F42000EF53}"/>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D139F062-F88C-4304-BDB2-68D7067F3CB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C541EAA-CD59-4162-B752-5E8EA1921F1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E2722C77-83AD-4FF3-BD33-E39B95E7598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B98FC840-56DF-4E59-9A85-EDF9780F08D1}"/>
            </a:ext>
          </a:extLst>
        </xdr:cNvPr>
        <xdr:cNvCxnSpPr/>
      </xdr:nvCxnSpPr>
      <xdr:spPr>
        <a:xfrm flipV="1">
          <a:off x="19947254" y="9524238"/>
          <a:ext cx="0" cy="153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9AA3A017-7081-47E0-88B1-F47A5AF4AD87}"/>
            </a:ext>
          </a:extLst>
        </xdr:cNvPr>
        <xdr:cNvSpPr txBox="1"/>
      </xdr:nvSpPr>
      <xdr:spPr>
        <a:xfrm>
          <a:off x="19985990" y="110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5BE03D41-2A89-4854-8E5B-6097ECA6B56B}"/>
            </a:ext>
          </a:extLst>
        </xdr:cNvPr>
        <xdr:cNvCxnSpPr/>
      </xdr:nvCxnSpPr>
      <xdr:spPr>
        <a:xfrm>
          <a:off x="19885660" y="11060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11F8B7DD-485B-4714-8517-61B4AAE96B78}"/>
            </a:ext>
          </a:extLst>
        </xdr:cNvPr>
        <xdr:cNvSpPr txBox="1"/>
      </xdr:nvSpPr>
      <xdr:spPr>
        <a:xfrm>
          <a:off x="1998599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8BDA31F2-CA30-4185-A80A-5B46B879D4B3}"/>
            </a:ext>
          </a:extLst>
        </xdr:cNvPr>
        <xdr:cNvCxnSpPr/>
      </xdr:nvCxnSpPr>
      <xdr:spPr>
        <a:xfrm>
          <a:off x="19885660" y="9524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D75AC3AB-CBD2-45FC-9178-07475FBD7483}"/>
            </a:ext>
          </a:extLst>
        </xdr:cNvPr>
        <xdr:cNvSpPr txBox="1"/>
      </xdr:nvSpPr>
      <xdr:spPr>
        <a:xfrm>
          <a:off x="19985990" y="104215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79B498A8-95A2-4D89-A3FD-A6513E2E2AA5}"/>
            </a:ext>
          </a:extLst>
        </xdr:cNvPr>
        <xdr:cNvSpPr/>
      </xdr:nvSpPr>
      <xdr:spPr>
        <a:xfrm>
          <a:off x="19904710" y="1043927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422EF930-E0E8-42B2-B8BA-BF71E977F2E8}"/>
            </a:ext>
          </a:extLst>
        </xdr:cNvPr>
        <xdr:cNvSpPr/>
      </xdr:nvSpPr>
      <xdr:spPr>
        <a:xfrm>
          <a:off x="191617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F1821BA7-0559-40B5-AFC5-80962210F942}"/>
            </a:ext>
          </a:extLst>
        </xdr:cNvPr>
        <xdr:cNvSpPr/>
      </xdr:nvSpPr>
      <xdr:spPr>
        <a:xfrm>
          <a:off x="18345150" y="104602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0E282AA5-BB0C-47C9-AF9E-FC29481D78CC}"/>
            </a:ext>
          </a:extLst>
        </xdr:cNvPr>
        <xdr:cNvSpPr/>
      </xdr:nvSpPr>
      <xdr:spPr>
        <a:xfrm>
          <a:off x="17547590" y="1048118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1FBCC559-085F-4FD5-B82C-DE1334F2EFC8}"/>
            </a:ext>
          </a:extLst>
        </xdr:cNvPr>
        <xdr:cNvSpPr/>
      </xdr:nvSpPr>
      <xdr:spPr>
        <a:xfrm>
          <a:off x="16761460" y="1047927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67860E3-4F8D-456F-BD0D-6E711D05094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AB4890C-6B5A-4895-A2F3-ADE93FB6B21E}"/>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B7EC091-DD66-4EE8-95B4-8ACCA7FCEA1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962D35D-E1E7-476C-A5E6-0CD72895F34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6E526E9-8320-4A35-85CA-0E5D5069E4F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87503</xdr:rowOff>
    </xdr:from>
    <xdr:to>
      <xdr:col>116</xdr:col>
      <xdr:colOff>114300</xdr:colOff>
      <xdr:row>59</xdr:row>
      <xdr:rowOff>17653</xdr:rowOff>
    </xdr:to>
    <xdr:sp macro="" textlink="">
      <xdr:nvSpPr>
        <xdr:cNvPr id="708" name="楕円 707">
          <a:extLst>
            <a:ext uri="{FF2B5EF4-FFF2-40B4-BE49-F238E27FC236}">
              <a16:creationId xmlns:a16="http://schemas.microsoft.com/office/drawing/2014/main" id="{81F8965F-E845-4620-97EC-C6B070CB7330}"/>
            </a:ext>
          </a:extLst>
        </xdr:cNvPr>
        <xdr:cNvSpPr/>
      </xdr:nvSpPr>
      <xdr:spPr>
        <a:xfrm>
          <a:off x="19904710" y="100335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110380</xdr:rowOff>
    </xdr:from>
    <xdr:ext cx="469744" cy="259045"/>
    <xdr:sp macro="" textlink="">
      <xdr:nvSpPr>
        <xdr:cNvPr id="709" name="【学校施設】&#10;一人当たり面積該当値テキスト">
          <a:extLst>
            <a:ext uri="{FF2B5EF4-FFF2-40B4-BE49-F238E27FC236}">
              <a16:creationId xmlns:a16="http://schemas.microsoft.com/office/drawing/2014/main" id="{F7173515-FAC4-4A20-9DCB-48228F9E1C76}"/>
            </a:ext>
          </a:extLst>
        </xdr:cNvPr>
        <xdr:cNvSpPr txBox="1"/>
      </xdr:nvSpPr>
      <xdr:spPr>
        <a:xfrm>
          <a:off x="19985990"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121412</xdr:rowOff>
    </xdr:from>
    <xdr:to>
      <xdr:col>112</xdr:col>
      <xdr:colOff>38100</xdr:colOff>
      <xdr:row>59</xdr:row>
      <xdr:rowOff>51562</xdr:rowOff>
    </xdr:to>
    <xdr:sp macro="" textlink="">
      <xdr:nvSpPr>
        <xdr:cNvPr id="710" name="楕円 709">
          <a:extLst>
            <a:ext uri="{FF2B5EF4-FFF2-40B4-BE49-F238E27FC236}">
              <a16:creationId xmlns:a16="http://schemas.microsoft.com/office/drawing/2014/main" id="{F6393F78-A4CA-4D04-83FE-47AE3FD1DE7D}"/>
            </a:ext>
          </a:extLst>
        </xdr:cNvPr>
        <xdr:cNvSpPr/>
      </xdr:nvSpPr>
      <xdr:spPr>
        <a:xfrm>
          <a:off x="19161760" y="100674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138303</xdr:rowOff>
    </xdr:from>
    <xdr:to>
      <xdr:col>116</xdr:col>
      <xdr:colOff>63500</xdr:colOff>
      <xdr:row>59</xdr:row>
      <xdr:rowOff>762</xdr:rowOff>
    </xdr:to>
    <xdr:cxnSp macro="">
      <xdr:nvCxnSpPr>
        <xdr:cNvPr id="711" name="直線コネクタ 710">
          <a:extLst>
            <a:ext uri="{FF2B5EF4-FFF2-40B4-BE49-F238E27FC236}">
              <a16:creationId xmlns:a16="http://schemas.microsoft.com/office/drawing/2014/main" id="{8ADEA1C3-115F-490B-8D47-848430510074}"/>
            </a:ext>
          </a:extLst>
        </xdr:cNvPr>
        <xdr:cNvCxnSpPr/>
      </xdr:nvCxnSpPr>
      <xdr:spPr>
        <a:xfrm flipV="1">
          <a:off x="19204940" y="10078593"/>
          <a:ext cx="74295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114173</xdr:rowOff>
    </xdr:from>
    <xdr:to>
      <xdr:col>107</xdr:col>
      <xdr:colOff>101600</xdr:colOff>
      <xdr:row>59</xdr:row>
      <xdr:rowOff>44323</xdr:rowOff>
    </xdr:to>
    <xdr:sp macro="" textlink="">
      <xdr:nvSpPr>
        <xdr:cNvPr id="712" name="楕円 711">
          <a:extLst>
            <a:ext uri="{FF2B5EF4-FFF2-40B4-BE49-F238E27FC236}">
              <a16:creationId xmlns:a16="http://schemas.microsoft.com/office/drawing/2014/main" id="{8A012EC3-3FC8-4847-A8CC-7190603B8896}"/>
            </a:ext>
          </a:extLst>
        </xdr:cNvPr>
        <xdr:cNvSpPr/>
      </xdr:nvSpPr>
      <xdr:spPr>
        <a:xfrm>
          <a:off x="18345150" y="1005827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164973</xdr:rowOff>
    </xdr:from>
    <xdr:to>
      <xdr:col>111</xdr:col>
      <xdr:colOff>177800</xdr:colOff>
      <xdr:row>59</xdr:row>
      <xdr:rowOff>762</xdr:rowOff>
    </xdr:to>
    <xdr:cxnSp macro="">
      <xdr:nvCxnSpPr>
        <xdr:cNvPr id="713" name="直線コネクタ 712">
          <a:extLst>
            <a:ext uri="{FF2B5EF4-FFF2-40B4-BE49-F238E27FC236}">
              <a16:creationId xmlns:a16="http://schemas.microsoft.com/office/drawing/2014/main" id="{9F31CCF7-8546-479C-BD19-5CDFD68A20EB}"/>
            </a:ext>
          </a:extLst>
        </xdr:cNvPr>
        <xdr:cNvCxnSpPr/>
      </xdr:nvCxnSpPr>
      <xdr:spPr>
        <a:xfrm>
          <a:off x="18399760" y="10112883"/>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24257</xdr:rowOff>
    </xdr:from>
    <xdr:to>
      <xdr:col>102</xdr:col>
      <xdr:colOff>165100</xdr:colOff>
      <xdr:row>59</xdr:row>
      <xdr:rowOff>125857</xdr:rowOff>
    </xdr:to>
    <xdr:sp macro="" textlink="">
      <xdr:nvSpPr>
        <xdr:cNvPr id="714" name="楕円 713">
          <a:extLst>
            <a:ext uri="{FF2B5EF4-FFF2-40B4-BE49-F238E27FC236}">
              <a16:creationId xmlns:a16="http://schemas.microsoft.com/office/drawing/2014/main" id="{855CA040-0174-4D42-9DF2-B34DD1F79E01}"/>
            </a:ext>
          </a:extLst>
        </xdr:cNvPr>
        <xdr:cNvSpPr/>
      </xdr:nvSpPr>
      <xdr:spPr>
        <a:xfrm>
          <a:off x="17547590" y="10135997"/>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164973</xdr:rowOff>
    </xdr:from>
    <xdr:to>
      <xdr:col>107</xdr:col>
      <xdr:colOff>50800</xdr:colOff>
      <xdr:row>59</xdr:row>
      <xdr:rowOff>75057</xdr:rowOff>
    </xdr:to>
    <xdr:cxnSp macro="">
      <xdr:nvCxnSpPr>
        <xdr:cNvPr id="715" name="直線コネクタ 714">
          <a:extLst>
            <a:ext uri="{FF2B5EF4-FFF2-40B4-BE49-F238E27FC236}">
              <a16:creationId xmlns:a16="http://schemas.microsoft.com/office/drawing/2014/main" id="{0F1B2E8F-27E4-4D80-81CD-F35149CCADE0}"/>
            </a:ext>
          </a:extLst>
        </xdr:cNvPr>
        <xdr:cNvCxnSpPr/>
      </xdr:nvCxnSpPr>
      <xdr:spPr>
        <a:xfrm flipV="1">
          <a:off x="17602200" y="10112883"/>
          <a:ext cx="797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39116</xdr:rowOff>
    </xdr:from>
    <xdr:to>
      <xdr:col>98</xdr:col>
      <xdr:colOff>38100</xdr:colOff>
      <xdr:row>58</xdr:row>
      <xdr:rowOff>140716</xdr:rowOff>
    </xdr:to>
    <xdr:sp macro="" textlink="">
      <xdr:nvSpPr>
        <xdr:cNvPr id="716" name="楕円 715">
          <a:extLst>
            <a:ext uri="{FF2B5EF4-FFF2-40B4-BE49-F238E27FC236}">
              <a16:creationId xmlns:a16="http://schemas.microsoft.com/office/drawing/2014/main" id="{42E9FE63-113E-467E-974E-A1F41492BE3A}"/>
            </a:ext>
          </a:extLst>
        </xdr:cNvPr>
        <xdr:cNvSpPr/>
      </xdr:nvSpPr>
      <xdr:spPr>
        <a:xfrm>
          <a:off x="16761460" y="9983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89916</xdr:rowOff>
    </xdr:from>
    <xdr:to>
      <xdr:col>102</xdr:col>
      <xdr:colOff>114300</xdr:colOff>
      <xdr:row>59</xdr:row>
      <xdr:rowOff>75057</xdr:rowOff>
    </xdr:to>
    <xdr:cxnSp macro="">
      <xdr:nvCxnSpPr>
        <xdr:cNvPr id="717" name="直線コネクタ 716">
          <a:extLst>
            <a:ext uri="{FF2B5EF4-FFF2-40B4-BE49-F238E27FC236}">
              <a16:creationId xmlns:a16="http://schemas.microsoft.com/office/drawing/2014/main" id="{E9443188-A7D8-45A8-971E-BDDC1C747726}"/>
            </a:ext>
          </a:extLst>
        </xdr:cNvPr>
        <xdr:cNvCxnSpPr/>
      </xdr:nvCxnSpPr>
      <xdr:spPr>
        <a:xfrm>
          <a:off x="16804640" y="10037826"/>
          <a:ext cx="79756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DE3FD4AA-0E93-4DD2-A0DC-F89D622EC964}"/>
            </a:ext>
          </a:extLst>
        </xdr:cNvPr>
        <xdr:cNvSpPr txBox="1"/>
      </xdr:nvSpPr>
      <xdr:spPr>
        <a:xfrm>
          <a:off x="18982132"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DDEABF0C-21B2-4327-97E7-9D75FA2EE879}"/>
            </a:ext>
          </a:extLst>
        </xdr:cNvPr>
        <xdr:cNvSpPr txBox="1"/>
      </xdr:nvSpPr>
      <xdr:spPr>
        <a:xfrm>
          <a:off x="18182032"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81F98546-F014-41CC-B082-86A06B3E968F}"/>
            </a:ext>
          </a:extLst>
        </xdr:cNvPr>
        <xdr:cNvSpPr txBox="1"/>
      </xdr:nvSpPr>
      <xdr:spPr>
        <a:xfrm>
          <a:off x="17384472" y="1057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DA5EEF1C-5D1E-436C-A5F4-E5D06D158ECB}"/>
            </a:ext>
          </a:extLst>
        </xdr:cNvPr>
        <xdr:cNvSpPr txBox="1"/>
      </xdr:nvSpPr>
      <xdr:spPr>
        <a:xfrm>
          <a:off x="1658881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68089</xdr:rowOff>
    </xdr:from>
    <xdr:ext cx="469744" cy="259045"/>
    <xdr:sp macro="" textlink="">
      <xdr:nvSpPr>
        <xdr:cNvPr id="722" name="n_1mainValue【学校施設】&#10;一人当たり面積">
          <a:extLst>
            <a:ext uri="{FF2B5EF4-FFF2-40B4-BE49-F238E27FC236}">
              <a16:creationId xmlns:a16="http://schemas.microsoft.com/office/drawing/2014/main" id="{E52069F6-5FC8-483D-BA60-23747E4EEDAF}"/>
            </a:ext>
          </a:extLst>
        </xdr:cNvPr>
        <xdr:cNvSpPr txBox="1"/>
      </xdr:nvSpPr>
      <xdr:spPr>
        <a:xfrm>
          <a:off x="18982132" y="983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60850</xdr:rowOff>
    </xdr:from>
    <xdr:ext cx="469744" cy="259045"/>
    <xdr:sp macro="" textlink="">
      <xdr:nvSpPr>
        <xdr:cNvPr id="723" name="n_2mainValue【学校施設】&#10;一人当たり面積">
          <a:extLst>
            <a:ext uri="{FF2B5EF4-FFF2-40B4-BE49-F238E27FC236}">
              <a16:creationId xmlns:a16="http://schemas.microsoft.com/office/drawing/2014/main" id="{92900C2F-CD2E-4CF2-9FD9-C354A3B0B3E8}"/>
            </a:ext>
          </a:extLst>
        </xdr:cNvPr>
        <xdr:cNvSpPr txBox="1"/>
      </xdr:nvSpPr>
      <xdr:spPr>
        <a:xfrm>
          <a:off x="18182032" y="98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142384</xdr:rowOff>
    </xdr:from>
    <xdr:ext cx="469744" cy="259045"/>
    <xdr:sp macro="" textlink="">
      <xdr:nvSpPr>
        <xdr:cNvPr id="724" name="n_3mainValue【学校施設】&#10;一人当たり面積">
          <a:extLst>
            <a:ext uri="{FF2B5EF4-FFF2-40B4-BE49-F238E27FC236}">
              <a16:creationId xmlns:a16="http://schemas.microsoft.com/office/drawing/2014/main" id="{6D369839-22B2-4B44-81A3-631C7098CDF1}"/>
            </a:ext>
          </a:extLst>
        </xdr:cNvPr>
        <xdr:cNvSpPr txBox="1"/>
      </xdr:nvSpPr>
      <xdr:spPr>
        <a:xfrm>
          <a:off x="17384472" y="991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157243</xdr:rowOff>
    </xdr:from>
    <xdr:ext cx="469744" cy="259045"/>
    <xdr:sp macro="" textlink="">
      <xdr:nvSpPr>
        <xdr:cNvPr id="725" name="n_4mainValue【学校施設】&#10;一人当たり面積">
          <a:extLst>
            <a:ext uri="{FF2B5EF4-FFF2-40B4-BE49-F238E27FC236}">
              <a16:creationId xmlns:a16="http://schemas.microsoft.com/office/drawing/2014/main" id="{FF77ADB4-AC83-4F2C-9F79-DBB8D83519ED}"/>
            </a:ext>
          </a:extLst>
        </xdr:cNvPr>
        <xdr:cNvSpPr txBox="1"/>
      </xdr:nvSpPr>
      <xdr:spPr>
        <a:xfrm>
          <a:off x="16588817" y="976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F47D8CF-1B56-4A38-9C23-7FA11C3DAA7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D233569-7C36-49B2-A7D9-B07E4C56F82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AC34969-1E50-46BE-B1C8-C293E87374D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D2A14197-93E1-4E1E-9A48-EC6343C316A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FED281A-019A-40D7-B854-54E16E69D809}"/>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90DD66E-EE37-43D8-926F-6248FE73BA0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007AB6F-2793-483E-98BA-37BDF34E8B6A}"/>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14DE2F5-ADAA-4FD6-988F-3BFFF256062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191AC2B-053E-4CC2-A561-6828A6F45E7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70C237EF-6E4C-4439-B0F8-C261717FF29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60363B1-08FD-4B7F-B0D3-48358ACCF69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FE61914B-06F0-405C-8DE1-9FBCDDE29483}"/>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ACAFB84-6E43-4260-A2DD-2823CFA5BE3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F0E03DC-4B62-4511-9F56-C5CAD68EB42F}"/>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B34145B6-5401-49FA-9006-751FB90ED5B7}"/>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BA1846E0-6BF9-4401-AEEB-2DBE9AAC1A55}"/>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46ED21E-6E67-41E3-84AA-55654FDE991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9CDD5B77-82FB-4CE2-8A39-DD091979E7BD}"/>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247258D-D0BC-453C-BF38-564173BBAF7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3DDC269-D2C1-4EB8-B8F6-B2BFC758DF8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92A288F-93BE-4987-9419-D974B1FB0BFE}"/>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2038A81-A54D-4445-8611-788AFD4CB35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6350575A-EE05-497F-9AF1-BF8BB6CE1C4C}"/>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48EBE4BA-9901-421D-B9EE-5D34FD07DDB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57D64C09-9FEC-4989-A4DD-76BE0DED0FD9}"/>
            </a:ext>
          </a:extLst>
        </xdr:cNvPr>
        <xdr:cNvCxnSpPr/>
      </xdr:nvCxnSpPr>
      <xdr:spPr>
        <a:xfrm flipV="1">
          <a:off x="14703424" y="13333096"/>
          <a:ext cx="0" cy="1525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FCB3EFA7-AFB7-422D-AF12-2E2568F27E1D}"/>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FB6C9F16-9EE4-474F-B008-F53102F33514}"/>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53" name="【児童館】&#10;有形固定資産減価償却率最大値テキスト">
          <a:extLst>
            <a:ext uri="{FF2B5EF4-FFF2-40B4-BE49-F238E27FC236}">
              <a16:creationId xmlns:a16="http://schemas.microsoft.com/office/drawing/2014/main" id="{22860302-FF2C-4247-9282-F220101C95BE}"/>
            </a:ext>
          </a:extLst>
        </xdr:cNvPr>
        <xdr:cNvSpPr txBox="1"/>
      </xdr:nvSpPr>
      <xdr:spPr>
        <a:xfrm>
          <a:off x="1474216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54" name="直線コネクタ 753">
          <a:extLst>
            <a:ext uri="{FF2B5EF4-FFF2-40B4-BE49-F238E27FC236}">
              <a16:creationId xmlns:a16="http://schemas.microsoft.com/office/drawing/2014/main" id="{5DE0A29F-3920-41D4-8204-D050F4BC2E74}"/>
            </a:ext>
          </a:extLst>
        </xdr:cNvPr>
        <xdr:cNvCxnSpPr/>
      </xdr:nvCxnSpPr>
      <xdr:spPr>
        <a:xfrm>
          <a:off x="14611350" y="1333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755" name="【児童館】&#10;有形固定資産減価償却率平均値テキスト">
          <a:extLst>
            <a:ext uri="{FF2B5EF4-FFF2-40B4-BE49-F238E27FC236}">
              <a16:creationId xmlns:a16="http://schemas.microsoft.com/office/drawing/2014/main" id="{1871FE1E-CBFF-4E7A-A24E-A66B166BDB40}"/>
            </a:ext>
          </a:extLst>
        </xdr:cNvPr>
        <xdr:cNvSpPr txBox="1"/>
      </xdr:nvSpPr>
      <xdr:spPr>
        <a:xfrm>
          <a:off x="14742160" y="14229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56" name="フローチャート: 判断 755">
          <a:extLst>
            <a:ext uri="{FF2B5EF4-FFF2-40B4-BE49-F238E27FC236}">
              <a16:creationId xmlns:a16="http://schemas.microsoft.com/office/drawing/2014/main" id="{DD02009B-6F68-46A6-A157-4CD64AFDF4A9}"/>
            </a:ext>
          </a:extLst>
        </xdr:cNvPr>
        <xdr:cNvSpPr/>
      </xdr:nvSpPr>
      <xdr:spPr>
        <a:xfrm>
          <a:off x="14649450" y="14371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757" name="フローチャート: 判断 756">
          <a:extLst>
            <a:ext uri="{FF2B5EF4-FFF2-40B4-BE49-F238E27FC236}">
              <a16:creationId xmlns:a16="http://schemas.microsoft.com/office/drawing/2014/main" id="{65E462AF-2C32-4702-BB92-1251A6C843F3}"/>
            </a:ext>
          </a:extLst>
        </xdr:cNvPr>
        <xdr:cNvSpPr/>
      </xdr:nvSpPr>
      <xdr:spPr>
        <a:xfrm>
          <a:off x="13887450" y="142405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758" name="フローチャート: 判断 757">
          <a:extLst>
            <a:ext uri="{FF2B5EF4-FFF2-40B4-BE49-F238E27FC236}">
              <a16:creationId xmlns:a16="http://schemas.microsoft.com/office/drawing/2014/main" id="{FD2AA88D-F169-4258-9225-641157DE48BE}"/>
            </a:ext>
          </a:extLst>
        </xdr:cNvPr>
        <xdr:cNvSpPr/>
      </xdr:nvSpPr>
      <xdr:spPr>
        <a:xfrm>
          <a:off x="13089890" y="14246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759" name="フローチャート: 判断 758">
          <a:extLst>
            <a:ext uri="{FF2B5EF4-FFF2-40B4-BE49-F238E27FC236}">
              <a16:creationId xmlns:a16="http://schemas.microsoft.com/office/drawing/2014/main" id="{4DF6EE3F-A616-4677-AF57-5089710284DC}"/>
            </a:ext>
          </a:extLst>
        </xdr:cNvPr>
        <xdr:cNvSpPr/>
      </xdr:nvSpPr>
      <xdr:spPr>
        <a:xfrm>
          <a:off x="12303760" y="143071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760" name="フローチャート: 判断 759">
          <a:extLst>
            <a:ext uri="{FF2B5EF4-FFF2-40B4-BE49-F238E27FC236}">
              <a16:creationId xmlns:a16="http://schemas.microsoft.com/office/drawing/2014/main" id="{619F0BC2-7BC5-416B-8FD2-4ECF6B587A0D}"/>
            </a:ext>
          </a:extLst>
        </xdr:cNvPr>
        <xdr:cNvSpPr/>
      </xdr:nvSpPr>
      <xdr:spPr>
        <a:xfrm>
          <a:off x="114871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8616510-10B9-46E9-91A7-DBDDE44E62D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2164608-5588-44D1-B89A-6D4D43DDD6C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0A2682A-F068-48D8-90EA-5A439C03AA1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52A71DB-E2CF-4B6C-B599-134FFB87A49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19E991A-7F35-4B28-AC76-BA52D7A245DD}"/>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766" name="楕円 765">
          <a:extLst>
            <a:ext uri="{FF2B5EF4-FFF2-40B4-BE49-F238E27FC236}">
              <a16:creationId xmlns:a16="http://schemas.microsoft.com/office/drawing/2014/main" id="{21B01D88-1AA7-4501-96A3-7E0049C68F64}"/>
            </a:ext>
          </a:extLst>
        </xdr:cNvPr>
        <xdr:cNvSpPr/>
      </xdr:nvSpPr>
      <xdr:spPr>
        <a:xfrm>
          <a:off x="14649450" y="1452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102888</xdr:rowOff>
    </xdr:from>
    <xdr:ext cx="405111" cy="259045"/>
    <xdr:sp macro="" textlink="">
      <xdr:nvSpPr>
        <xdr:cNvPr id="767" name="【児童館】&#10;有形固定資産減価償却率該当値テキスト">
          <a:extLst>
            <a:ext uri="{FF2B5EF4-FFF2-40B4-BE49-F238E27FC236}">
              <a16:creationId xmlns:a16="http://schemas.microsoft.com/office/drawing/2014/main" id="{352B5EFB-0333-4B83-8EB1-C60595C56653}"/>
            </a:ext>
          </a:extLst>
        </xdr:cNvPr>
        <xdr:cNvSpPr txBox="1"/>
      </xdr:nvSpPr>
      <xdr:spPr>
        <a:xfrm>
          <a:off x="14742160" y="145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65405</xdr:rowOff>
    </xdr:from>
    <xdr:to>
      <xdr:col>81</xdr:col>
      <xdr:colOff>101600</xdr:colOff>
      <xdr:row>84</xdr:row>
      <xdr:rowOff>167005</xdr:rowOff>
    </xdr:to>
    <xdr:sp macro="" textlink="">
      <xdr:nvSpPr>
        <xdr:cNvPr id="768" name="楕円 767">
          <a:extLst>
            <a:ext uri="{FF2B5EF4-FFF2-40B4-BE49-F238E27FC236}">
              <a16:creationId xmlns:a16="http://schemas.microsoft.com/office/drawing/2014/main" id="{5831265C-622A-49B3-8EF1-5BBE40493553}"/>
            </a:ext>
          </a:extLst>
        </xdr:cNvPr>
        <xdr:cNvSpPr/>
      </xdr:nvSpPr>
      <xdr:spPr>
        <a:xfrm>
          <a:off x="13887450" y="14465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116205</xdr:rowOff>
    </xdr:from>
    <xdr:to>
      <xdr:col>85</xdr:col>
      <xdr:colOff>127000</xdr:colOff>
      <xdr:row>85</xdr:row>
      <xdr:rowOff>3811</xdr:rowOff>
    </xdr:to>
    <xdr:cxnSp macro="">
      <xdr:nvCxnSpPr>
        <xdr:cNvPr id="769" name="直線コネクタ 768">
          <a:extLst>
            <a:ext uri="{FF2B5EF4-FFF2-40B4-BE49-F238E27FC236}">
              <a16:creationId xmlns:a16="http://schemas.microsoft.com/office/drawing/2014/main" id="{CB302597-43A9-4213-8603-D168DC76D9FD}"/>
            </a:ext>
          </a:extLst>
        </xdr:cNvPr>
        <xdr:cNvCxnSpPr/>
      </xdr:nvCxnSpPr>
      <xdr:spPr>
        <a:xfrm>
          <a:off x="13942060" y="14518005"/>
          <a:ext cx="762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6350</xdr:rowOff>
    </xdr:from>
    <xdr:to>
      <xdr:col>76</xdr:col>
      <xdr:colOff>165100</xdr:colOff>
      <xdr:row>84</xdr:row>
      <xdr:rowOff>107950</xdr:rowOff>
    </xdr:to>
    <xdr:sp macro="" textlink="">
      <xdr:nvSpPr>
        <xdr:cNvPr id="770" name="楕円 769">
          <a:extLst>
            <a:ext uri="{FF2B5EF4-FFF2-40B4-BE49-F238E27FC236}">
              <a16:creationId xmlns:a16="http://schemas.microsoft.com/office/drawing/2014/main" id="{D5336429-3C9D-4FDE-A8D8-9E32D18F16E9}"/>
            </a:ext>
          </a:extLst>
        </xdr:cNvPr>
        <xdr:cNvSpPr/>
      </xdr:nvSpPr>
      <xdr:spPr>
        <a:xfrm>
          <a:off x="13089890" y="144100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57150</xdr:rowOff>
    </xdr:from>
    <xdr:to>
      <xdr:col>81</xdr:col>
      <xdr:colOff>50800</xdr:colOff>
      <xdr:row>84</xdr:row>
      <xdr:rowOff>116205</xdr:rowOff>
    </xdr:to>
    <xdr:cxnSp macro="">
      <xdr:nvCxnSpPr>
        <xdr:cNvPr id="771" name="直線コネクタ 770">
          <a:extLst>
            <a:ext uri="{FF2B5EF4-FFF2-40B4-BE49-F238E27FC236}">
              <a16:creationId xmlns:a16="http://schemas.microsoft.com/office/drawing/2014/main" id="{7DB8939B-09C3-4A82-9813-8226D9DB968C}"/>
            </a:ext>
          </a:extLst>
        </xdr:cNvPr>
        <xdr:cNvCxnSpPr/>
      </xdr:nvCxnSpPr>
      <xdr:spPr>
        <a:xfrm>
          <a:off x="13144500" y="14455140"/>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116839</xdr:rowOff>
    </xdr:from>
    <xdr:to>
      <xdr:col>72</xdr:col>
      <xdr:colOff>38100</xdr:colOff>
      <xdr:row>84</xdr:row>
      <xdr:rowOff>46989</xdr:rowOff>
    </xdr:to>
    <xdr:sp macro="" textlink="">
      <xdr:nvSpPr>
        <xdr:cNvPr id="772" name="楕円 771">
          <a:extLst>
            <a:ext uri="{FF2B5EF4-FFF2-40B4-BE49-F238E27FC236}">
              <a16:creationId xmlns:a16="http://schemas.microsoft.com/office/drawing/2014/main" id="{D74BDA4B-3BD2-438F-A45D-2C14BE488972}"/>
            </a:ext>
          </a:extLst>
        </xdr:cNvPr>
        <xdr:cNvSpPr/>
      </xdr:nvSpPr>
      <xdr:spPr>
        <a:xfrm>
          <a:off x="12303760" y="143471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167639</xdr:rowOff>
    </xdr:from>
    <xdr:to>
      <xdr:col>76</xdr:col>
      <xdr:colOff>114300</xdr:colOff>
      <xdr:row>84</xdr:row>
      <xdr:rowOff>57150</xdr:rowOff>
    </xdr:to>
    <xdr:cxnSp macro="">
      <xdr:nvCxnSpPr>
        <xdr:cNvPr id="773" name="直線コネクタ 772">
          <a:extLst>
            <a:ext uri="{FF2B5EF4-FFF2-40B4-BE49-F238E27FC236}">
              <a16:creationId xmlns:a16="http://schemas.microsoft.com/office/drawing/2014/main" id="{E5802ECF-E96B-4BF5-8877-54E977AAD0C7}"/>
            </a:ext>
          </a:extLst>
        </xdr:cNvPr>
        <xdr:cNvCxnSpPr/>
      </xdr:nvCxnSpPr>
      <xdr:spPr>
        <a:xfrm>
          <a:off x="12346940" y="14401799"/>
          <a:ext cx="7975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74" name="楕円 773">
          <a:extLst>
            <a:ext uri="{FF2B5EF4-FFF2-40B4-BE49-F238E27FC236}">
              <a16:creationId xmlns:a16="http://schemas.microsoft.com/office/drawing/2014/main" id="{49FBE78F-9BD6-4CF4-9BE5-717252EEF457}"/>
            </a:ext>
          </a:extLst>
        </xdr:cNvPr>
        <xdr:cNvSpPr/>
      </xdr:nvSpPr>
      <xdr:spPr>
        <a:xfrm>
          <a:off x="11487150" y="142957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167639</xdr:rowOff>
    </xdr:to>
    <xdr:cxnSp macro="">
      <xdr:nvCxnSpPr>
        <xdr:cNvPr id="775" name="直線コネクタ 774">
          <a:extLst>
            <a:ext uri="{FF2B5EF4-FFF2-40B4-BE49-F238E27FC236}">
              <a16:creationId xmlns:a16="http://schemas.microsoft.com/office/drawing/2014/main" id="{15146780-F382-49C5-A528-43ABA33FEC54}"/>
            </a:ext>
          </a:extLst>
        </xdr:cNvPr>
        <xdr:cNvCxnSpPr/>
      </xdr:nvCxnSpPr>
      <xdr:spPr>
        <a:xfrm>
          <a:off x="11541760" y="14350366"/>
          <a:ext cx="805180" cy="5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776" name="n_1aveValue【児童館】&#10;有形固定資産減価償却率">
          <a:extLst>
            <a:ext uri="{FF2B5EF4-FFF2-40B4-BE49-F238E27FC236}">
              <a16:creationId xmlns:a16="http://schemas.microsoft.com/office/drawing/2014/main" id="{F20234C9-853D-4E06-9F80-4B3AD75C629F}"/>
            </a:ext>
          </a:extLst>
        </xdr:cNvPr>
        <xdr:cNvSpPr txBox="1"/>
      </xdr:nvSpPr>
      <xdr:spPr>
        <a:xfrm>
          <a:off x="13738234" y="140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777" name="n_2aveValue【児童館】&#10;有形固定資産減価償却率">
          <a:extLst>
            <a:ext uri="{FF2B5EF4-FFF2-40B4-BE49-F238E27FC236}">
              <a16:creationId xmlns:a16="http://schemas.microsoft.com/office/drawing/2014/main" id="{F893531E-5156-4B7F-9BA7-5D647398D932}"/>
            </a:ext>
          </a:extLst>
        </xdr:cNvPr>
        <xdr:cNvSpPr txBox="1"/>
      </xdr:nvSpPr>
      <xdr:spPr>
        <a:xfrm>
          <a:off x="12957184" y="140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778" name="n_3aveValue【児童館】&#10;有形固定資産減価償却率">
          <a:extLst>
            <a:ext uri="{FF2B5EF4-FFF2-40B4-BE49-F238E27FC236}">
              <a16:creationId xmlns:a16="http://schemas.microsoft.com/office/drawing/2014/main" id="{8A56EB2B-4CE8-4C7D-BA33-8EB6DB8C0655}"/>
            </a:ext>
          </a:extLst>
        </xdr:cNvPr>
        <xdr:cNvSpPr txBox="1"/>
      </xdr:nvSpPr>
      <xdr:spPr>
        <a:xfrm>
          <a:off x="12171054" y="1407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779" name="n_4aveValue【児童館】&#10;有形固定資産減価償却率">
          <a:extLst>
            <a:ext uri="{FF2B5EF4-FFF2-40B4-BE49-F238E27FC236}">
              <a16:creationId xmlns:a16="http://schemas.microsoft.com/office/drawing/2014/main" id="{D8ADAEAE-103E-4AD3-98D9-61F38E83B7C7}"/>
            </a:ext>
          </a:extLst>
        </xdr:cNvPr>
        <xdr:cNvSpPr txBox="1"/>
      </xdr:nvSpPr>
      <xdr:spPr>
        <a:xfrm>
          <a:off x="113544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158132</xdr:rowOff>
    </xdr:from>
    <xdr:ext cx="405111" cy="259045"/>
    <xdr:sp macro="" textlink="">
      <xdr:nvSpPr>
        <xdr:cNvPr id="780" name="n_1mainValue【児童館】&#10;有形固定資産減価償却率">
          <a:extLst>
            <a:ext uri="{FF2B5EF4-FFF2-40B4-BE49-F238E27FC236}">
              <a16:creationId xmlns:a16="http://schemas.microsoft.com/office/drawing/2014/main" id="{B286BF1C-4E79-40B0-BE0C-E34393FD6CA8}"/>
            </a:ext>
          </a:extLst>
        </xdr:cNvPr>
        <xdr:cNvSpPr txBox="1"/>
      </xdr:nvSpPr>
      <xdr:spPr>
        <a:xfrm>
          <a:off x="13738234" y="1456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99077</xdr:rowOff>
    </xdr:from>
    <xdr:ext cx="405111" cy="259045"/>
    <xdr:sp macro="" textlink="">
      <xdr:nvSpPr>
        <xdr:cNvPr id="781" name="n_2mainValue【児童館】&#10;有形固定資産減価償却率">
          <a:extLst>
            <a:ext uri="{FF2B5EF4-FFF2-40B4-BE49-F238E27FC236}">
              <a16:creationId xmlns:a16="http://schemas.microsoft.com/office/drawing/2014/main" id="{6AAA37C5-CBB1-44EB-AED8-4D4F54F4D37E}"/>
            </a:ext>
          </a:extLst>
        </xdr:cNvPr>
        <xdr:cNvSpPr txBox="1"/>
      </xdr:nvSpPr>
      <xdr:spPr>
        <a:xfrm>
          <a:off x="1295718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38116</xdr:rowOff>
    </xdr:from>
    <xdr:ext cx="405111" cy="259045"/>
    <xdr:sp macro="" textlink="">
      <xdr:nvSpPr>
        <xdr:cNvPr id="782" name="n_3mainValue【児童館】&#10;有形固定資産減価償却率">
          <a:extLst>
            <a:ext uri="{FF2B5EF4-FFF2-40B4-BE49-F238E27FC236}">
              <a16:creationId xmlns:a16="http://schemas.microsoft.com/office/drawing/2014/main" id="{AC67C549-81F6-42FA-BD55-99E676C14406}"/>
            </a:ext>
          </a:extLst>
        </xdr:cNvPr>
        <xdr:cNvSpPr txBox="1"/>
      </xdr:nvSpPr>
      <xdr:spPr>
        <a:xfrm>
          <a:off x="1217105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83" name="n_4mainValue【児童館】&#10;有形固定資産減価償却率">
          <a:extLst>
            <a:ext uri="{FF2B5EF4-FFF2-40B4-BE49-F238E27FC236}">
              <a16:creationId xmlns:a16="http://schemas.microsoft.com/office/drawing/2014/main" id="{19AAD02E-0469-42D4-96E9-C5297BCF0B77}"/>
            </a:ext>
          </a:extLst>
        </xdr:cNvPr>
        <xdr:cNvSpPr txBox="1"/>
      </xdr:nvSpPr>
      <xdr:spPr>
        <a:xfrm>
          <a:off x="11354444"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1DE7A3D5-C6EB-4454-B975-6FA8197EC67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BDBE97B9-074A-44EA-BF8A-B4E072F2612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4A32FBF-2AF1-433C-9BEF-6A4CAEF27FB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5B3F01A4-1618-425F-871B-886FF017F9A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217063DC-8EE8-4A55-A0EB-7B3B5C1531E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B4C389A-389F-43F7-8AC3-F6899E3731F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4C31FE42-BD16-4B33-B89D-3B8C52C25BD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F9A1B91-7246-4AE5-97B0-0A924BE53E5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6714D60-1C6B-41B7-8031-BE56408A07C7}"/>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CCECBC6-B8E7-44BE-9BAC-02C66B7D955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A778CB40-0BA0-44E6-A6E5-80735B250CB8}"/>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103756-2CCF-4880-BE47-7AD25FB0246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3EB786A6-474C-41F9-BB41-1CD8B6306AF8}"/>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65029BD9-A01C-417F-B700-D0862CADB15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C6712BC-39A6-4B44-9741-7117CBF3DF8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C78836EB-8974-463A-A57B-B4B4F81DC9E6}"/>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E866C1C5-B7C7-49D4-8E1C-01612AD2810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D080DAD8-C6B2-44D6-8A32-9DFB652DBC76}"/>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1BC4B44D-6694-4C7D-ACEA-B758C7924A2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9F8D729-5F25-4653-835B-57708AFAC9A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865B0DD8-4F28-441F-8BE7-E8DCC07EE8E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805" name="直線コネクタ 804">
          <a:extLst>
            <a:ext uri="{FF2B5EF4-FFF2-40B4-BE49-F238E27FC236}">
              <a16:creationId xmlns:a16="http://schemas.microsoft.com/office/drawing/2014/main" id="{E10C6CE6-F599-4ABA-83B0-EFE171D003AD}"/>
            </a:ext>
          </a:extLst>
        </xdr:cNvPr>
        <xdr:cNvCxnSpPr/>
      </xdr:nvCxnSpPr>
      <xdr:spPr>
        <a:xfrm flipV="1">
          <a:off x="19947254" y="13635990"/>
          <a:ext cx="0" cy="102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6" name="【児童館】&#10;一人当たり面積最小値テキスト">
          <a:extLst>
            <a:ext uri="{FF2B5EF4-FFF2-40B4-BE49-F238E27FC236}">
              <a16:creationId xmlns:a16="http://schemas.microsoft.com/office/drawing/2014/main" id="{7EF1DD19-4D0F-4D73-B2D4-CAC5467397EF}"/>
            </a:ext>
          </a:extLst>
        </xdr:cNvPr>
        <xdr:cNvSpPr txBox="1"/>
      </xdr:nvSpPr>
      <xdr:spPr>
        <a:xfrm>
          <a:off x="19985990" y="146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7" name="直線コネクタ 806">
          <a:extLst>
            <a:ext uri="{FF2B5EF4-FFF2-40B4-BE49-F238E27FC236}">
              <a16:creationId xmlns:a16="http://schemas.microsoft.com/office/drawing/2014/main" id="{B8743C4C-D75E-4CC6-B15C-4C8BB634269B}"/>
            </a:ext>
          </a:extLst>
        </xdr:cNvPr>
        <xdr:cNvCxnSpPr/>
      </xdr:nvCxnSpPr>
      <xdr:spPr>
        <a:xfrm>
          <a:off x="19885660" y="14656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808" name="【児童館】&#10;一人当たり面積最大値テキスト">
          <a:extLst>
            <a:ext uri="{FF2B5EF4-FFF2-40B4-BE49-F238E27FC236}">
              <a16:creationId xmlns:a16="http://schemas.microsoft.com/office/drawing/2014/main" id="{7C87711D-0D5C-49BD-AEE7-E92CF5FE3923}"/>
            </a:ext>
          </a:extLst>
        </xdr:cNvPr>
        <xdr:cNvSpPr txBox="1"/>
      </xdr:nvSpPr>
      <xdr:spPr>
        <a:xfrm>
          <a:off x="19985990" y="1341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809" name="直線コネクタ 808">
          <a:extLst>
            <a:ext uri="{FF2B5EF4-FFF2-40B4-BE49-F238E27FC236}">
              <a16:creationId xmlns:a16="http://schemas.microsoft.com/office/drawing/2014/main" id="{53B29E8B-51B7-42FC-B5B8-970A471DC750}"/>
            </a:ext>
          </a:extLst>
        </xdr:cNvPr>
        <xdr:cNvCxnSpPr/>
      </xdr:nvCxnSpPr>
      <xdr:spPr>
        <a:xfrm>
          <a:off x="19885660" y="13635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810" name="【児童館】&#10;一人当たり面積平均値テキスト">
          <a:extLst>
            <a:ext uri="{FF2B5EF4-FFF2-40B4-BE49-F238E27FC236}">
              <a16:creationId xmlns:a16="http://schemas.microsoft.com/office/drawing/2014/main" id="{B96D45E1-DC4E-4769-9401-6AA1BE3162D2}"/>
            </a:ext>
          </a:extLst>
        </xdr:cNvPr>
        <xdr:cNvSpPr txBox="1"/>
      </xdr:nvSpPr>
      <xdr:spPr>
        <a:xfrm>
          <a:off x="1998599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11" name="フローチャート: 判断 810">
          <a:extLst>
            <a:ext uri="{FF2B5EF4-FFF2-40B4-BE49-F238E27FC236}">
              <a16:creationId xmlns:a16="http://schemas.microsoft.com/office/drawing/2014/main" id="{C6520314-26C2-41E8-9C02-296CFD76D3A9}"/>
            </a:ext>
          </a:extLst>
        </xdr:cNvPr>
        <xdr:cNvSpPr/>
      </xdr:nvSpPr>
      <xdr:spPr>
        <a:xfrm>
          <a:off x="19904710" y="143289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12" name="フローチャート: 判断 811">
          <a:extLst>
            <a:ext uri="{FF2B5EF4-FFF2-40B4-BE49-F238E27FC236}">
              <a16:creationId xmlns:a16="http://schemas.microsoft.com/office/drawing/2014/main" id="{2D97D995-611A-415D-93E7-B1A1294527A7}"/>
            </a:ext>
          </a:extLst>
        </xdr:cNvPr>
        <xdr:cNvSpPr/>
      </xdr:nvSpPr>
      <xdr:spPr>
        <a:xfrm>
          <a:off x="19161760" y="1434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813" name="フローチャート: 判断 812">
          <a:extLst>
            <a:ext uri="{FF2B5EF4-FFF2-40B4-BE49-F238E27FC236}">
              <a16:creationId xmlns:a16="http://schemas.microsoft.com/office/drawing/2014/main" id="{29DB37E8-AC4E-4221-8DFA-1CBC0A224042}"/>
            </a:ext>
          </a:extLst>
        </xdr:cNvPr>
        <xdr:cNvSpPr/>
      </xdr:nvSpPr>
      <xdr:spPr>
        <a:xfrm>
          <a:off x="18345150" y="14354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4" name="フローチャート: 判断 813">
          <a:extLst>
            <a:ext uri="{FF2B5EF4-FFF2-40B4-BE49-F238E27FC236}">
              <a16:creationId xmlns:a16="http://schemas.microsoft.com/office/drawing/2014/main" id="{776C6FD3-D3D5-401D-9CA9-EB7EE8AC5AC5}"/>
            </a:ext>
          </a:extLst>
        </xdr:cNvPr>
        <xdr:cNvSpPr/>
      </xdr:nvSpPr>
      <xdr:spPr>
        <a:xfrm>
          <a:off x="17547590" y="1436547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5" name="フローチャート: 判断 814">
          <a:extLst>
            <a:ext uri="{FF2B5EF4-FFF2-40B4-BE49-F238E27FC236}">
              <a16:creationId xmlns:a16="http://schemas.microsoft.com/office/drawing/2014/main" id="{DC568D80-3658-454C-B12F-3E05D7CE294D}"/>
            </a:ext>
          </a:extLst>
        </xdr:cNvPr>
        <xdr:cNvSpPr/>
      </xdr:nvSpPr>
      <xdr:spPr>
        <a:xfrm>
          <a:off x="16761460" y="144283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B6BF068-FC90-422A-B5E1-37801C97821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B332DDD-F2AD-4929-AF25-A63A895B4F6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E9AF57F-1A7C-4543-82A9-BD4C0209B3BE}"/>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447D4D0-0900-4AB6-8D3D-2B4782EE56D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8CD812A-0604-48F0-B3B4-1B19FAF4DD7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21" name="楕円 820">
          <a:extLst>
            <a:ext uri="{FF2B5EF4-FFF2-40B4-BE49-F238E27FC236}">
              <a16:creationId xmlns:a16="http://schemas.microsoft.com/office/drawing/2014/main" id="{06541EA4-99E9-4091-8F46-E6C797BDE4D7}"/>
            </a:ext>
          </a:extLst>
        </xdr:cNvPr>
        <xdr:cNvSpPr/>
      </xdr:nvSpPr>
      <xdr:spPr>
        <a:xfrm>
          <a:off x="19904710" y="14413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22" name="【児童館】&#10;一人当たり面積該当値テキスト">
          <a:extLst>
            <a:ext uri="{FF2B5EF4-FFF2-40B4-BE49-F238E27FC236}">
              <a16:creationId xmlns:a16="http://schemas.microsoft.com/office/drawing/2014/main" id="{FF37BBCD-A752-46FB-8587-BCD169E6BB23}"/>
            </a:ext>
          </a:extLst>
        </xdr:cNvPr>
        <xdr:cNvSpPr txBox="1"/>
      </xdr:nvSpPr>
      <xdr:spPr>
        <a:xfrm>
          <a:off x="19985990" y="143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823" name="楕円 822">
          <a:extLst>
            <a:ext uri="{FF2B5EF4-FFF2-40B4-BE49-F238E27FC236}">
              <a16:creationId xmlns:a16="http://schemas.microsoft.com/office/drawing/2014/main" id="{52BAE6E7-87D5-4003-A302-12DD37E79217}"/>
            </a:ext>
          </a:extLst>
        </xdr:cNvPr>
        <xdr:cNvSpPr/>
      </xdr:nvSpPr>
      <xdr:spPr>
        <a:xfrm>
          <a:off x="19161760" y="144172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70104</xdr:rowOff>
    </xdr:to>
    <xdr:cxnSp macro="">
      <xdr:nvCxnSpPr>
        <xdr:cNvPr id="824" name="直線コネクタ 823">
          <a:extLst>
            <a:ext uri="{FF2B5EF4-FFF2-40B4-BE49-F238E27FC236}">
              <a16:creationId xmlns:a16="http://schemas.microsoft.com/office/drawing/2014/main" id="{726E02B6-17B3-40EE-926F-6A71762A1BD7}"/>
            </a:ext>
          </a:extLst>
        </xdr:cNvPr>
        <xdr:cNvCxnSpPr/>
      </xdr:nvCxnSpPr>
      <xdr:spPr>
        <a:xfrm flipV="1">
          <a:off x="19204940" y="14458951"/>
          <a:ext cx="7429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825" name="楕円 824">
          <a:extLst>
            <a:ext uri="{FF2B5EF4-FFF2-40B4-BE49-F238E27FC236}">
              <a16:creationId xmlns:a16="http://schemas.microsoft.com/office/drawing/2014/main" id="{4B989FAC-9841-4C3F-BB65-2B4E81BCD7ED}"/>
            </a:ext>
          </a:extLst>
        </xdr:cNvPr>
        <xdr:cNvSpPr/>
      </xdr:nvSpPr>
      <xdr:spPr>
        <a:xfrm>
          <a:off x="18345150" y="1442834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79248</xdr:rowOff>
    </xdr:to>
    <xdr:cxnSp macro="">
      <xdr:nvCxnSpPr>
        <xdr:cNvPr id="826" name="直線コネクタ 825">
          <a:extLst>
            <a:ext uri="{FF2B5EF4-FFF2-40B4-BE49-F238E27FC236}">
              <a16:creationId xmlns:a16="http://schemas.microsoft.com/office/drawing/2014/main" id="{B7A5A62E-016C-4BFD-AC74-B541C5E64400}"/>
            </a:ext>
          </a:extLst>
        </xdr:cNvPr>
        <xdr:cNvCxnSpPr/>
      </xdr:nvCxnSpPr>
      <xdr:spPr>
        <a:xfrm flipV="1">
          <a:off x="18399760" y="14469999"/>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827" name="楕円 826">
          <a:extLst>
            <a:ext uri="{FF2B5EF4-FFF2-40B4-BE49-F238E27FC236}">
              <a16:creationId xmlns:a16="http://schemas.microsoft.com/office/drawing/2014/main" id="{A392434A-C066-4E34-8009-7A7A10DBA89B}"/>
            </a:ext>
          </a:extLst>
        </xdr:cNvPr>
        <xdr:cNvSpPr/>
      </xdr:nvSpPr>
      <xdr:spPr>
        <a:xfrm>
          <a:off x="17547590" y="144393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88392</xdr:rowOff>
    </xdr:to>
    <xdr:cxnSp macro="">
      <xdr:nvCxnSpPr>
        <xdr:cNvPr id="828" name="直線コネクタ 827">
          <a:extLst>
            <a:ext uri="{FF2B5EF4-FFF2-40B4-BE49-F238E27FC236}">
              <a16:creationId xmlns:a16="http://schemas.microsoft.com/office/drawing/2014/main" id="{A372F38E-4CBE-4C25-989A-A2A50FDDED98}"/>
            </a:ext>
          </a:extLst>
        </xdr:cNvPr>
        <xdr:cNvCxnSpPr/>
      </xdr:nvCxnSpPr>
      <xdr:spPr>
        <a:xfrm flipV="1">
          <a:off x="17602200" y="14481048"/>
          <a:ext cx="7975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29" name="楕円 828">
          <a:extLst>
            <a:ext uri="{FF2B5EF4-FFF2-40B4-BE49-F238E27FC236}">
              <a16:creationId xmlns:a16="http://schemas.microsoft.com/office/drawing/2014/main" id="{F86C9D38-59AD-488F-B9D1-F62EDD156AA4}"/>
            </a:ext>
          </a:extLst>
        </xdr:cNvPr>
        <xdr:cNvSpPr/>
      </xdr:nvSpPr>
      <xdr:spPr>
        <a:xfrm>
          <a:off x="16761460" y="14450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97537</xdr:rowOff>
    </xdr:to>
    <xdr:cxnSp macro="">
      <xdr:nvCxnSpPr>
        <xdr:cNvPr id="830" name="直線コネクタ 829">
          <a:extLst>
            <a:ext uri="{FF2B5EF4-FFF2-40B4-BE49-F238E27FC236}">
              <a16:creationId xmlns:a16="http://schemas.microsoft.com/office/drawing/2014/main" id="{746266C8-E061-443B-9F7D-0A60B6FF5809}"/>
            </a:ext>
          </a:extLst>
        </xdr:cNvPr>
        <xdr:cNvCxnSpPr/>
      </xdr:nvCxnSpPr>
      <xdr:spPr>
        <a:xfrm flipV="1">
          <a:off x="16804640" y="14494002"/>
          <a:ext cx="79756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31" name="n_1aveValue【児童館】&#10;一人当たり面積">
          <a:extLst>
            <a:ext uri="{FF2B5EF4-FFF2-40B4-BE49-F238E27FC236}">
              <a16:creationId xmlns:a16="http://schemas.microsoft.com/office/drawing/2014/main" id="{735DC2B4-BDA2-4251-B409-42B9E0C743E0}"/>
            </a:ext>
          </a:extLst>
        </xdr:cNvPr>
        <xdr:cNvSpPr txBox="1"/>
      </xdr:nvSpPr>
      <xdr:spPr>
        <a:xfrm>
          <a:off x="18982132" y="141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32" name="n_2aveValue【児童館】&#10;一人当たり面積">
          <a:extLst>
            <a:ext uri="{FF2B5EF4-FFF2-40B4-BE49-F238E27FC236}">
              <a16:creationId xmlns:a16="http://schemas.microsoft.com/office/drawing/2014/main" id="{D8247B49-048C-4E96-99B1-301B1998AA39}"/>
            </a:ext>
          </a:extLst>
        </xdr:cNvPr>
        <xdr:cNvSpPr txBox="1"/>
      </xdr:nvSpPr>
      <xdr:spPr>
        <a:xfrm>
          <a:off x="18182032" y="1412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33" name="n_3aveValue【児童館】&#10;一人当たり面積">
          <a:extLst>
            <a:ext uri="{FF2B5EF4-FFF2-40B4-BE49-F238E27FC236}">
              <a16:creationId xmlns:a16="http://schemas.microsoft.com/office/drawing/2014/main" id="{D9196485-908C-4C0B-A8DB-21221B35D0A6}"/>
            </a:ext>
          </a:extLst>
        </xdr:cNvPr>
        <xdr:cNvSpPr txBox="1"/>
      </xdr:nvSpPr>
      <xdr:spPr>
        <a:xfrm>
          <a:off x="17384472"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4" name="n_4aveValue【児童館】&#10;一人当たり面積">
          <a:extLst>
            <a:ext uri="{FF2B5EF4-FFF2-40B4-BE49-F238E27FC236}">
              <a16:creationId xmlns:a16="http://schemas.microsoft.com/office/drawing/2014/main" id="{AC2D1AEC-FE7D-4274-A4AD-58B898DCA87A}"/>
            </a:ext>
          </a:extLst>
        </xdr:cNvPr>
        <xdr:cNvSpPr txBox="1"/>
      </xdr:nvSpPr>
      <xdr:spPr>
        <a:xfrm>
          <a:off x="16588817" y="142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835" name="n_1mainValue【児童館】&#10;一人当たり面積">
          <a:extLst>
            <a:ext uri="{FF2B5EF4-FFF2-40B4-BE49-F238E27FC236}">
              <a16:creationId xmlns:a16="http://schemas.microsoft.com/office/drawing/2014/main" id="{B24F9C39-4A67-4A50-A3B2-D518606D5D76}"/>
            </a:ext>
          </a:extLst>
        </xdr:cNvPr>
        <xdr:cNvSpPr txBox="1"/>
      </xdr:nvSpPr>
      <xdr:spPr>
        <a:xfrm>
          <a:off x="18982132"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836" name="n_2mainValue【児童館】&#10;一人当たり面積">
          <a:extLst>
            <a:ext uri="{FF2B5EF4-FFF2-40B4-BE49-F238E27FC236}">
              <a16:creationId xmlns:a16="http://schemas.microsoft.com/office/drawing/2014/main" id="{0D90964E-3E6A-4DF8-8E8B-2A204F3494A8}"/>
            </a:ext>
          </a:extLst>
        </xdr:cNvPr>
        <xdr:cNvSpPr txBox="1"/>
      </xdr:nvSpPr>
      <xdr:spPr>
        <a:xfrm>
          <a:off x="18182032" y="145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837" name="n_3mainValue【児童館】&#10;一人当たり面積">
          <a:extLst>
            <a:ext uri="{FF2B5EF4-FFF2-40B4-BE49-F238E27FC236}">
              <a16:creationId xmlns:a16="http://schemas.microsoft.com/office/drawing/2014/main" id="{B21A5ACA-E9DD-477F-8D07-090499E1DC26}"/>
            </a:ext>
          </a:extLst>
        </xdr:cNvPr>
        <xdr:cNvSpPr txBox="1"/>
      </xdr:nvSpPr>
      <xdr:spPr>
        <a:xfrm>
          <a:off x="17384472"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38" name="n_4mainValue【児童館】&#10;一人当たり面積">
          <a:extLst>
            <a:ext uri="{FF2B5EF4-FFF2-40B4-BE49-F238E27FC236}">
              <a16:creationId xmlns:a16="http://schemas.microsoft.com/office/drawing/2014/main" id="{2589F757-EC23-4765-9FB5-6C62100B4FC7}"/>
            </a:ext>
          </a:extLst>
        </xdr:cNvPr>
        <xdr:cNvSpPr txBox="1"/>
      </xdr:nvSpPr>
      <xdr:spPr>
        <a:xfrm>
          <a:off x="16588817" y="14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1ECB972E-052C-481D-A1E3-F22F17A01C7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1C4F5959-2537-427B-9883-C65B2C04B21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8F8CB8E0-3F44-44F2-951B-DBDCD8B3F4E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5196F67-2D8F-4138-B201-19C65515FA9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A877966-CFEB-41E7-BBD2-90819A8A5CB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1C703046-FB31-4582-A427-61006A54280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2EA2921-D8A8-4E65-AD84-F3EBB761BCD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E2F65A92-F7BC-483F-BC10-EAF49A7CB44D}"/>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A96C7AB0-9AF8-42C1-A566-213EAAEA316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134DEA87-7410-493B-A4B3-C703BB19537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75B2261D-AD4F-4CDE-986D-F9C66AC3CA7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9FE6792C-98EB-428C-AF5B-6A5E26FF5B39}"/>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46DB3FB6-94E1-4A40-BB20-450EAF35CFE7}"/>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CAEA9C41-447D-4E44-B661-1EF1DB1D5050}"/>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F6ECCC23-7A47-4B6A-A840-3D6C9E03CE9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6F0C882F-D549-4682-9347-BF6AA93A7E3D}"/>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BF6FE030-AD7B-48C3-AB39-3E5D66252595}"/>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842EB88C-CE0D-4638-A4F4-510938822D5C}"/>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3C543E0B-586A-46A9-B84E-7622D6102E90}"/>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96572257-5600-4317-9B89-A4744743AA6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7EFB0542-2DD0-42CB-A3F0-00E0B88FECAB}"/>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ADB517C-86D8-41C7-B9B4-4FFBA444335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3C452211-B785-44DE-8483-222AE714A721}"/>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F92CCAC8-B24C-4EE7-AAD7-ADA6C574481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E4851604-5229-40F1-9B8F-982AFE943B59}"/>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44FF47A0-9D1C-4867-8043-A792E8AEB99B}"/>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FCEE7879-A044-43C9-B3A6-FF7917932749}"/>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6" name="【公民館】&#10;有形固定資産減価償却率最大値テキスト">
          <a:extLst>
            <a:ext uri="{FF2B5EF4-FFF2-40B4-BE49-F238E27FC236}">
              <a16:creationId xmlns:a16="http://schemas.microsoft.com/office/drawing/2014/main" id="{E782A1E3-C3C1-4D20-8DD5-F56E8BCBCF78}"/>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7" name="直線コネクタ 866">
          <a:extLst>
            <a:ext uri="{FF2B5EF4-FFF2-40B4-BE49-F238E27FC236}">
              <a16:creationId xmlns:a16="http://schemas.microsoft.com/office/drawing/2014/main" id="{ED1D355F-C125-46A9-B67E-02634C106621}"/>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868" name="【公民館】&#10;有形固定資産減価償却率平均値テキスト">
          <a:extLst>
            <a:ext uri="{FF2B5EF4-FFF2-40B4-BE49-F238E27FC236}">
              <a16:creationId xmlns:a16="http://schemas.microsoft.com/office/drawing/2014/main" id="{1D4E4A9F-D771-4491-B13F-BD42F636B713}"/>
            </a:ext>
          </a:extLst>
        </xdr:cNvPr>
        <xdr:cNvSpPr txBox="1"/>
      </xdr:nvSpPr>
      <xdr:spPr>
        <a:xfrm>
          <a:off x="14742160" y="17951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69" name="フローチャート: 判断 868">
          <a:extLst>
            <a:ext uri="{FF2B5EF4-FFF2-40B4-BE49-F238E27FC236}">
              <a16:creationId xmlns:a16="http://schemas.microsoft.com/office/drawing/2014/main" id="{F23473E5-A579-466D-8906-A53959DB9C00}"/>
            </a:ext>
          </a:extLst>
        </xdr:cNvPr>
        <xdr:cNvSpPr/>
      </xdr:nvSpPr>
      <xdr:spPr>
        <a:xfrm>
          <a:off x="14649450" y="180943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70" name="フローチャート: 判断 869">
          <a:extLst>
            <a:ext uri="{FF2B5EF4-FFF2-40B4-BE49-F238E27FC236}">
              <a16:creationId xmlns:a16="http://schemas.microsoft.com/office/drawing/2014/main" id="{FADE6D4D-3B4C-4D6A-B1EB-21A0B6347027}"/>
            </a:ext>
          </a:extLst>
        </xdr:cNvPr>
        <xdr:cNvSpPr/>
      </xdr:nvSpPr>
      <xdr:spPr>
        <a:xfrm>
          <a:off x="13887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71" name="フローチャート: 判断 870">
          <a:extLst>
            <a:ext uri="{FF2B5EF4-FFF2-40B4-BE49-F238E27FC236}">
              <a16:creationId xmlns:a16="http://schemas.microsoft.com/office/drawing/2014/main" id="{B861F6E5-890C-46AE-8060-4CD7744D5FB7}"/>
            </a:ext>
          </a:extLst>
        </xdr:cNvPr>
        <xdr:cNvSpPr/>
      </xdr:nvSpPr>
      <xdr:spPr>
        <a:xfrm>
          <a:off x="130898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72" name="フローチャート: 判断 871">
          <a:extLst>
            <a:ext uri="{FF2B5EF4-FFF2-40B4-BE49-F238E27FC236}">
              <a16:creationId xmlns:a16="http://schemas.microsoft.com/office/drawing/2014/main" id="{E6BC1C57-273F-4F47-9A64-A70E9A4B4277}"/>
            </a:ext>
          </a:extLst>
        </xdr:cNvPr>
        <xdr:cNvSpPr/>
      </xdr:nvSpPr>
      <xdr:spPr>
        <a:xfrm>
          <a:off x="12303760" y="180981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873" name="フローチャート: 判断 872">
          <a:extLst>
            <a:ext uri="{FF2B5EF4-FFF2-40B4-BE49-F238E27FC236}">
              <a16:creationId xmlns:a16="http://schemas.microsoft.com/office/drawing/2014/main" id="{55EF5251-FBBE-4755-8145-8B604AD342E3}"/>
            </a:ext>
          </a:extLst>
        </xdr:cNvPr>
        <xdr:cNvSpPr/>
      </xdr:nvSpPr>
      <xdr:spPr>
        <a:xfrm>
          <a:off x="11487150" y="180790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9C5FF29-D337-464F-BCB6-30A4C208081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A7D8800-277F-43FA-9738-1A76232CB4B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4D96386-94A0-4D18-B047-095F7258E73F}"/>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3877165-0E9D-4FED-89C8-5B941CB3B0F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91782D9-20C4-494A-A935-BD9D58BB611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38736</xdr:rowOff>
    </xdr:from>
    <xdr:to>
      <xdr:col>85</xdr:col>
      <xdr:colOff>177800</xdr:colOff>
      <xdr:row>107</xdr:row>
      <xdr:rowOff>140336</xdr:rowOff>
    </xdr:to>
    <xdr:sp macro="" textlink="">
      <xdr:nvSpPr>
        <xdr:cNvPr id="879" name="楕円 878">
          <a:extLst>
            <a:ext uri="{FF2B5EF4-FFF2-40B4-BE49-F238E27FC236}">
              <a16:creationId xmlns:a16="http://schemas.microsoft.com/office/drawing/2014/main" id="{E853C698-BA5A-4713-AB2D-5A96D58B252D}"/>
            </a:ext>
          </a:extLst>
        </xdr:cNvPr>
        <xdr:cNvSpPr/>
      </xdr:nvSpPr>
      <xdr:spPr>
        <a:xfrm>
          <a:off x="14649450" y="183838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17163</xdr:rowOff>
    </xdr:from>
    <xdr:ext cx="405111" cy="259045"/>
    <xdr:sp macro="" textlink="">
      <xdr:nvSpPr>
        <xdr:cNvPr id="880" name="【公民館】&#10;有形固定資産減価償却率該当値テキスト">
          <a:extLst>
            <a:ext uri="{FF2B5EF4-FFF2-40B4-BE49-F238E27FC236}">
              <a16:creationId xmlns:a16="http://schemas.microsoft.com/office/drawing/2014/main" id="{5C330F96-E7E6-49A6-91D8-714857B6CF01}"/>
            </a:ext>
          </a:extLst>
        </xdr:cNvPr>
        <xdr:cNvSpPr txBox="1"/>
      </xdr:nvSpPr>
      <xdr:spPr>
        <a:xfrm>
          <a:off x="14742160" y="1836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4445</xdr:rowOff>
    </xdr:from>
    <xdr:to>
      <xdr:col>81</xdr:col>
      <xdr:colOff>101600</xdr:colOff>
      <xdr:row>107</xdr:row>
      <xdr:rowOff>106045</xdr:rowOff>
    </xdr:to>
    <xdr:sp macro="" textlink="">
      <xdr:nvSpPr>
        <xdr:cNvPr id="881" name="楕円 880">
          <a:extLst>
            <a:ext uri="{FF2B5EF4-FFF2-40B4-BE49-F238E27FC236}">
              <a16:creationId xmlns:a16="http://schemas.microsoft.com/office/drawing/2014/main" id="{9ADDB6E6-A627-4EA0-80A9-F62107B5B8AA}"/>
            </a:ext>
          </a:extLst>
        </xdr:cNvPr>
        <xdr:cNvSpPr/>
      </xdr:nvSpPr>
      <xdr:spPr>
        <a:xfrm>
          <a:off x="13887450" y="18351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55245</xdr:rowOff>
    </xdr:from>
    <xdr:to>
      <xdr:col>85</xdr:col>
      <xdr:colOff>127000</xdr:colOff>
      <xdr:row>107</xdr:row>
      <xdr:rowOff>89536</xdr:rowOff>
    </xdr:to>
    <xdr:cxnSp macro="">
      <xdr:nvCxnSpPr>
        <xdr:cNvPr id="882" name="直線コネクタ 881">
          <a:extLst>
            <a:ext uri="{FF2B5EF4-FFF2-40B4-BE49-F238E27FC236}">
              <a16:creationId xmlns:a16="http://schemas.microsoft.com/office/drawing/2014/main" id="{50858420-C161-44E8-9F2F-5120145EDF03}"/>
            </a:ext>
          </a:extLst>
        </xdr:cNvPr>
        <xdr:cNvCxnSpPr/>
      </xdr:nvCxnSpPr>
      <xdr:spPr>
        <a:xfrm>
          <a:off x="13942060" y="18404205"/>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147320</xdr:rowOff>
    </xdr:from>
    <xdr:to>
      <xdr:col>76</xdr:col>
      <xdr:colOff>165100</xdr:colOff>
      <xdr:row>107</xdr:row>
      <xdr:rowOff>77470</xdr:rowOff>
    </xdr:to>
    <xdr:sp macro="" textlink="">
      <xdr:nvSpPr>
        <xdr:cNvPr id="883" name="楕円 882">
          <a:extLst>
            <a:ext uri="{FF2B5EF4-FFF2-40B4-BE49-F238E27FC236}">
              <a16:creationId xmlns:a16="http://schemas.microsoft.com/office/drawing/2014/main" id="{5D12E55C-BAED-4E63-B42C-40D3856E82C2}"/>
            </a:ext>
          </a:extLst>
        </xdr:cNvPr>
        <xdr:cNvSpPr/>
      </xdr:nvSpPr>
      <xdr:spPr>
        <a:xfrm>
          <a:off x="13089890" y="183191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55245</xdr:rowOff>
    </xdr:to>
    <xdr:cxnSp macro="">
      <xdr:nvCxnSpPr>
        <xdr:cNvPr id="884" name="直線コネクタ 883">
          <a:extLst>
            <a:ext uri="{FF2B5EF4-FFF2-40B4-BE49-F238E27FC236}">
              <a16:creationId xmlns:a16="http://schemas.microsoft.com/office/drawing/2014/main" id="{6C7D38FE-BECE-4AD8-9806-53B30D4CE7DE}"/>
            </a:ext>
          </a:extLst>
        </xdr:cNvPr>
        <xdr:cNvCxnSpPr/>
      </xdr:nvCxnSpPr>
      <xdr:spPr>
        <a:xfrm>
          <a:off x="13144500" y="1836991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132080</xdr:rowOff>
    </xdr:from>
    <xdr:to>
      <xdr:col>72</xdr:col>
      <xdr:colOff>38100</xdr:colOff>
      <xdr:row>107</xdr:row>
      <xdr:rowOff>62230</xdr:rowOff>
    </xdr:to>
    <xdr:sp macro="" textlink="">
      <xdr:nvSpPr>
        <xdr:cNvPr id="885" name="楕円 884">
          <a:extLst>
            <a:ext uri="{FF2B5EF4-FFF2-40B4-BE49-F238E27FC236}">
              <a16:creationId xmlns:a16="http://schemas.microsoft.com/office/drawing/2014/main" id="{F617C071-84A6-434F-850F-59F5DC305ADC}"/>
            </a:ext>
          </a:extLst>
        </xdr:cNvPr>
        <xdr:cNvSpPr/>
      </xdr:nvSpPr>
      <xdr:spPr>
        <a:xfrm>
          <a:off x="12303760" y="183095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xdr:rowOff>
    </xdr:from>
    <xdr:to>
      <xdr:col>76</xdr:col>
      <xdr:colOff>114300</xdr:colOff>
      <xdr:row>107</xdr:row>
      <xdr:rowOff>26670</xdr:rowOff>
    </xdr:to>
    <xdr:cxnSp macro="">
      <xdr:nvCxnSpPr>
        <xdr:cNvPr id="886" name="直線コネクタ 885">
          <a:extLst>
            <a:ext uri="{FF2B5EF4-FFF2-40B4-BE49-F238E27FC236}">
              <a16:creationId xmlns:a16="http://schemas.microsoft.com/office/drawing/2014/main" id="{F78A9286-73BB-40D7-806B-03468A6250B2}"/>
            </a:ext>
          </a:extLst>
        </xdr:cNvPr>
        <xdr:cNvCxnSpPr/>
      </xdr:nvCxnSpPr>
      <xdr:spPr>
        <a:xfrm>
          <a:off x="12346940" y="1836039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887" name="楕円 886">
          <a:extLst>
            <a:ext uri="{FF2B5EF4-FFF2-40B4-BE49-F238E27FC236}">
              <a16:creationId xmlns:a16="http://schemas.microsoft.com/office/drawing/2014/main" id="{CF09D5AC-F72D-42F4-B537-DFA421BFA1CF}"/>
            </a:ext>
          </a:extLst>
        </xdr:cNvPr>
        <xdr:cNvSpPr/>
      </xdr:nvSpPr>
      <xdr:spPr>
        <a:xfrm>
          <a:off x="11487150" y="182772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11430</xdr:rowOff>
    </xdr:to>
    <xdr:cxnSp macro="">
      <xdr:nvCxnSpPr>
        <xdr:cNvPr id="888" name="直線コネクタ 887">
          <a:extLst>
            <a:ext uri="{FF2B5EF4-FFF2-40B4-BE49-F238E27FC236}">
              <a16:creationId xmlns:a16="http://schemas.microsoft.com/office/drawing/2014/main" id="{2C1E176D-8ED2-4DEC-855E-1F13BCBF091D}"/>
            </a:ext>
          </a:extLst>
        </xdr:cNvPr>
        <xdr:cNvCxnSpPr/>
      </xdr:nvCxnSpPr>
      <xdr:spPr>
        <a:xfrm>
          <a:off x="11541760" y="18331816"/>
          <a:ext cx="80518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889" name="n_1aveValue【公民館】&#10;有形固定資産減価償却率">
          <a:extLst>
            <a:ext uri="{FF2B5EF4-FFF2-40B4-BE49-F238E27FC236}">
              <a16:creationId xmlns:a16="http://schemas.microsoft.com/office/drawing/2014/main" id="{EF437227-3646-4E48-B05E-C820CF561E8F}"/>
            </a:ext>
          </a:extLst>
        </xdr:cNvPr>
        <xdr:cNvSpPr txBox="1"/>
      </xdr:nvSpPr>
      <xdr:spPr>
        <a:xfrm>
          <a:off x="13738234" y="1786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890" name="n_2aveValue【公民館】&#10;有形固定資産減価償却率">
          <a:extLst>
            <a:ext uri="{FF2B5EF4-FFF2-40B4-BE49-F238E27FC236}">
              <a16:creationId xmlns:a16="http://schemas.microsoft.com/office/drawing/2014/main" id="{240D18FE-DFB4-4CA0-943C-4A64FF5123C5}"/>
            </a:ext>
          </a:extLst>
        </xdr:cNvPr>
        <xdr:cNvSpPr txBox="1"/>
      </xdr:nvSpPr>
      <xdr:spPr>
        <a:xfrm>
          <a:off x="1295718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891" name="n_3aveValue【公民館】&#10;有形固定資産減価償却率">
          <a:extLst>
            <a:ext uri="{FF2B5EF4-FFF2-40B4-BE49-F238E27FC236}">
              <a16:creationId xmlns:a16="http://schemas.microsoft.com/office/drawing/2014/main" id="{6910BCFB-0A78-469D-97E5-54DC2F8E9070}"/>
            </a:ext>
          </a:extLst>
        </xdr:cNvPr>
        <xdr:cNvSpPr txBox="1"/>
      </xdr:nvSpPr>
      <xdr:spPr>
        <a:xfrm>
          <a:off x="1217105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892" name="n_4aveValue【公民館】&#10;有形固定資産減価償却率">
          <a:extLst>
            <a:ext uri="{FF2B5EF4-FFF2-40B4-BE49-F238E27FC236}">
              <a16:creationId xmlns:a16="http://schemas.microsoft.com/office/drawing/2014/main" id="{83EB4E21-95F0-4EED-9512-C3022FB2E8E8}"/>
            </a:ext>
          </a:extLst>
        </xdr:cNvPr>
        <xdr:cNvSpPr txBox="1"/>
      </xdr:nvSpPr>
      <xdr:spPr>
        <a:xfrm>
          <a:off x="11354444" y="1785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97172</xdr:rowOff>
    </xdr:from>
    <xdr:ext cx="405111" cy="259045"/>
    <xdr:sp macro="" textlink="">
      <xdr:nvSpPr>
        <xdr:cNvPr id="893" name="n_1mainValue【公民館】&#10;有形固定資産減価償却率">
          <a:extLst>
            <a:ext uri="{FF2B5EF4-FFF2-40B4-BE49-F238E27FC236}">
              <a16:creationId xmlns:a16="http://schemas.microsoft.com/office/drawing/2014/main" id="{7B020F13-8AF0-410C-B1F3-9D1486F2B3DB}"/>
            </a:ext>
          </a:extLst>
        </xdr:cNvPr>
        <xdr:cNvSpPr txBox="1"/>
      </xdr:nvSpPr>
      <xdr:spPr>
        <a:xfrm>
          <a:off x="13738234" y="184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68597</xdr:rowOff>
    </xdr:from>
    <xdr:ext cx="405111" cy="259045"/>
    <xdr:sp macro="" textlink="">
      <xdr:nvSpPr>
        <xdr:cNvPr id="894" name="n_2mainValue【公民館】&#10;有形固定資産減価償却率">
          <a:extLst>
            <a:ext uri="{FF2B5EF4-FFF2-40B4-BE49-F238E27FC236}">
              <a16:creationId xmlns:a16="http://schemas.microsoft.com/office/drawing/2014/main" id="{98CAC83D-309B-425F-A7BD-955C395BA328}"/>
            </a:ext>
          </a:extLst>
        </xdr:cNvPr>
        <xdr:cNvSpPr txBox="1"/>
      </xdr:nvSpPr>
      <xdr:spPr>
        <a:xfrm>
          <a:off x="12957184" y="184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53357</xdr:rowOff>
    </xdr:from>
    <xdr:ext cx="405111" cy="259045"/>
    <xdr:sp macro="" textlink="">
      <xdr:nvSpPr>
        <xdr:cNvPr id="895" name="n_3mainValue【公民館】&#10;有形固定資産減価償却率">
          <a:extLst>
            <a:ext uri="{FF2B5EF4-FFF2-40B4-BE49-F238E27FC236}">
              <a16:creationId xmlns:a16="http://schemas.microsoft.com/office/drawing/2014/main" id="{F62AF8D4-0EC0-440D-8908-B3A215C02D6E}"/>
            </a:ext>
          </a:extLst>
        </xdr:cNvPr>
        <xdr:cNvSpPr txBox="1"/>
      </xdr:nvSpPr>
      <xdr:spPr>
        <a:xfrm>
          <a:off x="12171054" y="184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896" name="n_4mainValue【公民館】&#10;有形固定資産減価償却率">
          <a:extLst>
            <a:ext uri="{FF2B5EF4-FFF2-40B4-BE49-F238E27FC236}">
              <a16:creationId xmlns:a16="http://schemas.microsoft.com/office/drawing/2014/main" id="{CE032E31-9661-49D1-923C-C56D1C1B46A2}"/>
            </a:ext>
          </a:extLst>
        </xdr:cNvPr>
        <xdr:cNvSpPr txBox="1"/>
      </xdr:nvSpPr>
      <xdr:spPr>
        <a:xfrm>
          <a:off x="11354444" y="1836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BB4BBB44-0BB8-4AC0-8965-B8FAC057B95D}"/>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582AA2DC-3747-4E0E-93C9-CCBE8F8D698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EF8C59D6-B486-4B37-8EEA-5056E02EE8D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6ABE6E1A-A46F-4F36-97FC-03B45C9892F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677BDB83-94F2-4C34-8941-ED9C09F34B7F}"/>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2044B45F-03BE-4933-AF07-B8EBCD2EF09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20EB360F-5361-40B5-A54F-A2C012A89C3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CCCC0B49-A8D6-4BBD-A276-0BFA56C82C4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456C0076-FE36-430B-9147-2985DA392BB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D275A296-BF91-4E46-A36A-999C0A05256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DDBFD7F2-E9FF-499A-9EB0-E10594BA67E3}"/>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33598A90-5229-4F27-B708-A0D050814E7D}"/>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7F0762A4-CD61-46D6-842B-1E3CE0EDA654}"/>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825B24D-BB44-4141-A18A-7F72D5CF0F62}"/>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443891D9-91F5-4528-B09E-13F4FF9A51D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68E67673-484D-4FF0-9BCE-55D0821BA511}"/>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2874325B-1CE1-48C7-A55C-DDF5B205C475}"/>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DD25CEDE-A942-4FA6-82CD-477569A2065C}"/>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3CDE09F0-8399-41C4-B4F1-EED4B7EFD8E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AA8337F6-36BD-4E35-B98C-1C44B251AD81}"/>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EE7D1E3-FA40-410D-B5AE-6781FF7C162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584861B0-7D63-404C-8C1C-8F4C9D8D2D6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8B759AD6-046D-4560-BA89-0596CD61AE5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920" name="直線コネクタ 919">
          <a:extLst>
            <a:ext uri="{FF2B5EF4-FFF2-40B4-BE49-F238E27FC236}">
              <a16:creationId xmlns:a16="http://schemas.microsoft.com/office/drawing/2014/main" id="{B04AD4A4-57C9-4010-8EF6-8AD0A1DC337C}"/>
            </a:ext>
          </a:extLst>
        </xdr:cNvPr>
        <xdr:cNvCxnSpPr/>
      </xdr:nvCxnSpPr>
      <xdr:spPr>
        <a:xfrm flipV="1">
          <a:off x="19947254" y="173362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921" name="【公民館】&#10;一人当たり面積最小値テキスト">
          <a:extLst>
            <a:ext uri="{FF2B5EF4-FFF2-40B4-BE49-F238E27FC236}">
              <a16:creationId xmlns:a16="http://schemas.microsoft.com/office/drawing/2014/main" id="{DC88D302-F23F-497F-BBA6-1897DF7798C4}"/>
            </a:ext>
          </a:extLst>
        </xdr:cNvPr>
        <xdr:cNvSpPr txBox="1"/>
      </xdr:nvSpPr>
      <xdr:spPr>
        <a:xfrm>
          <a:off x="19985990" y="1865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922" name="直線コネクタ 921">
          <a:extLst>
            <a:ext uri="{FF2B5EF4-FFF2-40B4-BE49-F238E27FC236}">
              <a16:creationId xmlns:a16="http://schemas.microsoft.com/office/drawing/2014/main" id="{2C9FCF49-5587-4766-BC02-8BC919A58702}"/>
            </a:ext>
          </a:extLst>
        </xdr:cNvPr>
        <xdr:cNvCxnSpPr/>
      </xdr:nvCxnSpPr>
      <xdr:spPr>
        <a:xfrm>
          <a:off x="19885660" y="1865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923" name="【公民館】&#10;一人当たり面積最大値テキスト">
          <a:extLst>
            <a:ext uri="{FF2B5EF4-FFF2-40B4-BE49-F238E27FC236}">
              <a16:creationId xmlns:a16="http://schemas.microsoft.com/office/drawing/2014/main" id="{68A65267-3631-4DC7-9084-1EF292E09C00}"/>
            </a:ext>
          </a:extLst>
        </xdr:cNvPr>
        <xdr:cNvSpPr txBox="1"/>
      </xdr:nvSpPr>
      <xdr:spPr>
        <a:xfrm>
          <a:off x="19985990" y="1710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924" name="直線コネクタ 923">
          <a:extLst>
            <a:ext uri="{FF2B5EF4-FFF2-40B4-BE49-F238E27FC236}">
              <a16:creationId xmlns:a16="http://schemas.microsoft.com/office/drawing/2014/main" id="{EBBE1A08-D1C4-4FCD-BDDE-FC3464A11E9A}"/>
            </a:ext>
          </a:extLst>
        </xdr:cNvPr>
        <xdr:cNvCxnSpPr/>
      </xdr:nvCxnSpPr>
      <xdr:spPr>
        <a:xfrm>
          <a:off x="19885660" y="1733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925" name="【公民館】&#10;一人当たり面積平均値テキスト">
          <a:extLst>
            <a:ext uri="{FF2B5EF4-FFF2-40B4-BE49-F238E27FC236}">
              <a16:creationId xmlns:a16="http://schemas.microsoft.com/office/drawing/2014/main" id="{25547CD5-1464-4032-9295-4929D991E4FC}"/>
            </a:ext>
          </a:extLst>
        </xdr:cNvPr>
        <xdr:cNvSpPr txBox="1"/>
      </xdr:nvSpPr>
      <xdr:spPr>
        <a:xfrm>
          <a:off x="19985990" y="18298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26" name="フローチャート: 判断 925">
          <a:extLst>
            <a:ext uri="{FF2B5EF4-FFF2-40B4-BE49-F238E27FC236}">
              <a16:creationId xmlns:a16="http://schemas.microsoft.com/office/drawing/2014/main" id="{07C62B07-3188-4EA7-B592-A0360E2AB1DF}"/>
            </a:ext>
          </a:extLst>
        </xdr:cNvPr>
        <xdr:cNvSpPr/>
      </xdr:nvSpPr>
      <xdr:spPr>
        <a:xfrm>
          <a:off x="19904710" y="183160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927" name="フローチャート: 判断 926">
          <a:extLst>
            <a:ext uri="{FF2B5EF4-FFF2-40B4-BE49-F238E27FC236}">
              <a16:creationId xmlns:a16="http://schemas.microsoft.com/office/drawing/2014/main" id="{62C902D0-9CB1-40FC-98EB-8780DFEBA5DA}"/>
            </a:ext>
          </a:extLst>
        </xdr:cNvPr>
        <xdr:cNvSpPr/>
      </xdr:nvSpPr>
      <xdr:spPr>
        <a:xfrm>
          <a:off x="19161760" y="18332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928" name="フローチャート: 判断 927">
          <a:extLst>
            <a:ext uri="{FF2B5EF4-FFF2-40B4-BE49-F238E27FC236}">
              <a16:creationId xmlns:a16="http://schemas.microsoft.com/office/drawing/2014/main" id="{DDEF9B58-E784-4DC8-B385-F28FE6306C04}"/>
            </a:ext>
          </a:extLst>
        </xdr:cNvPr>
        <xdr:cNvSpPr/>
      </xdr:nvSpPr>
      <xdr:spPr>
        <a:xfrm>
          <a:off x="18345150" y="18334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929" name="フローチャート: 判断 928">
          <a:extLst>
            <a:ext uri="{FF2B5EF4-FFF2-40B4-BE49-F238E27FC236}">
              <a16:creationId xmlns:a16="http://schemas.microsoft.com/office/drawing/2014/main" id="{B1F8C57C-6EE0-4401-B359-1600F37C4392}"/>
            </a:ext>
          </a:extLst>
        </xdr:cNvPr>
        <xdr:cNvSpPr/>
      </xdr:nvSpPr>
      <xdr:spPr>
        <a:xfrm>
          <a:off x="17547590" y="1832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30" name="フローチャート: 判断 929">
          <a:extLst>
            <a:ext uri="{FF2B5EF4-FFF2-40B4-BE49-F238E27FC236}">
              <a16:creationId xmlns:a16="http://schemas.microsoft.com/office/drawing/2014/main" id="{B85A246D-ABCE-41B2-946C-47C0600751B7}"/>
            </a:ext>
          </a:extLst>
        </xdr:cNvPr>
        <xdr:cNvSpPr/>
      </xdr:nvSpPr>
      <xdr:spPr>
        <a:xfrm>
          <a:off x="16761460" y="18315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D6FF554-7C67-4ED4-B6E1-05700B39776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5B6F05D-D182-4FAE-90E9-E32A81775D9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F6E745B-848A-430B-AEBB-61A49614E6A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014B41B-84DB-4F1D-A065-F4288CA86F4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4A58543-2E66-4C14-AA9C-8615ECB6BF1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52070</xdr:rowOff>
    </xdr:from>
    <xdr:to>
      <xdr:col>116</xdr:col>
      <xdr:colOff>114300</xdr:colOff>
      <xdr:row>102</xdr:row>
      <xdr:rowOff>153670</xdr:rowOff>
    </xdr:to>
    <xdr:sp macro="" textlink="">
      <xdr:nvSpPr>
        <xdr:cNvPr id="936" name="楕円 935">
          <a:extLst>
            <a:ext uri="{FF2B5EF4-FFF2-40B4-BE49-F238E27FC236}">
              <a16:creationId xmlns:a16="http://schemas.microsoft.com/office/drawing/2014/main" id="{20DADB66-7FDC-4067-AF27-23F872DE7F25}"/>
            </a:ext>
          </a:extLst>
        </xdr:cNvPr>
        <xdr:cNvSpPr/>
      </xdr:nvSpPr>
      <xdr:spPr>
        <a:xfrm>
          <a:off x="19904710" y="175437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74947</xdr:rowOff>
    </xdr:from>
    <xdr:ext cx="469744" cy="259045"/>
    <xdr:sp macro="" textlink="">
      <xdr:nvSpPr>
        <xdr:cNvPr id="937" name="【公民館】&#10;一人当たり面積該当値テキスト">
          <a:extLst>
            <a:ext uri="{FF2B5EF4-FFF2-40B4-BE49-F238E27FC236}">
              <a16:creationId xmlns:a16="http://schemas.microsoft.com/office/drawing/2014/main" id="{CEF7A35F-BF01-46A9-A9FC-367B768F8C71}"/>
            </a:ext>
          </a:extLst>
        </xdr:cNvPr>
        <xdr:cNvSpPr txBox="1"/>
      </xdr:nvSpPr>
      <xdr:spPr>
        <a:xfrm>
          <a:off x="19985990"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79502</xdr:rowOff>
    </xdr:from>
    <xdr:to>
      <xdr:col>112</xdr:col>
      <xdr:colOff>38100</xdr:colOff>
      <xdr:row>103</xdr:row>
      <xdr:rowOff>9652</xdr:rowOff>
    </xdr:to>
    <xdr:sp macro="" textlink="">
      <xdr:nvSpPr>
        <xdr:cNvPr id="938" name="楕円 937">
          <a:extLst>
            <a:ext uri="{FF2B5EF4-FFF2-40B4-BE49-F238E27FC236}">
              <a16:creationId xmlns:a16="http://schemas.microsoft.com/office/drawing/2014/main" id="{E7ABD27B-E3B6-48FA-9C76-9080CFF5FE64}"/>
            </a:ext>
          </a:extLst>
        </xdr:cNvPr>
        <xdr:cNvSpPr/>
      </xdr:nvSpPr>
      <xdr:spPr>
        <a:xfrm>
          <a:off x="19161760" y="1756740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102870</xdr:rowOff>
    </xdr:from>
    <xdr:to>
      <xdr:col>116</xdr:col>
      <xdr:colOff>63500</xdr:colOff>
      <xdr:row>102</xdr:row>
      <xdr:rowOff>130302</xdr:rowOff>
    </xdr:to>
    <xdr:cxnSp macro="">
      <xdr:nvCxnSpPr>
        <xdr:cNvPr id="939" name="直線コネクタ 938">
          <a:extLst>
            <a:ext uri="{FF2B5EF4-FFF2-40B4-BE49-F238E27FC236}">
              <a16:creationId xmlns:a16="http://schemas.microsoft.com/office/drawing/2014/main" id="{7660A652-B864-4E7C-AB5D-7479793ABE35}"/>
            </a:ext>
          </a:extLst>
        </xdr:cNvPr>
        <xdr:cNvCxnSpPr/>
      </xdr:nvCxnSpPr>
      <xdr:spPr>
        <a:xfrm flipV="1">
          <a:off x="19204940" y="17588865"/>
          <a:ext cx="74295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106172</xdr:rowOff>
    </xdr:from>
    <xdr:to>
      <xdr:col>107</xdr:col>
      <xdr:colOff>101600</xdr:colOff>
      <xdr:row>103</xdr:row>
      <xdr:rowOff>36322</xdr:rowOff>
    </xdr:to>
    <xdr:sp macro="" textlink="">
      <xdr:nvSpPr>
        <xdr:cNvPr id="940" name="楕円 939">
          <a:extLst>
            <a:ext uri="{FF2B5EF4-FFF2-40B4-BE49-F238E27FC236}">
              <a16:creationId xmlns:a16="http://schemas.microsoft.com/office/drawing/2014/main" id="{B80A5570-2AE8-4532-ADA4-9932E2AA7493}"/>
            </a:ext>
          </a:extLst>
        </xdr:cNvPr>
        <xdr:cNvSpPr/>
      </xdr:nvSpPr>
      <xdr:spPr>
        <a:xfrm>
          <a:off x="18345150" y="175921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130302</xdr:rowOff>
    </xdr:from>
    <xdr:to>
      <xdr:col>111</xdr:col>
      <xdr:colOff>177800</xdr:colOff>
      <xdr:row>102</xdr:row>
      <xdr:rowOff>156972</xdr:rowOff>
    </xdr:to>
    <xdr:cxnSp macro="">
      <xdr:nvCxnSpPr>
        <xdr:cNvPr id="941" name="直線コネクタ 940">
          <a:extLst>
            <a:ext uri="{FF2B5EF4-FFF2-40B4-BE49-F238E27FC236}">
              <a16:creationId xmlns:a16="http://schemas.microsoft.com/office/drawing/2014/main" id="{D583E310-5145-4B11-B66B-DB23F015F328}"/>
            </a:ext>
          </a:extLst>
        </xdr:cNvPr>
        <xdr:cNvCxnSpPr/>
      </xdr:nvCxnSpPr>
      <xdr:spPr>
        <a:xfrm flipV="1">
          <a:off x="18399760" y="17622012"/>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138937</xdr:rowOff>
    </xdr:from>
    <xdr:to>
      <xdr:col>102</xdr:col>
      <xdr:colOff>165100</xdr:colOff>
      <xdr:row>103</xdr:row>
      <xdr:rowOff>69087</xdr:rowOff>
    </xdr:to>
    <xdr:sp macro="" textlink="">
      <xdr:nvSpPr>
        <xdr:cNvPr id="942" name="楕円 941">
          <a:extLst>
            <a:ext uri="{FF2B5EF4-FFF2-40B4-BE49-F238E27FC236}">
              <a16:creationId xmlns:a16="http://schemas.microsoft.com/office/drawing/2014/main" id="{325F3867-41AA-4B2C-AEF5-C71338F256BA}"/>
            </a:ext>
          </a:extLst>
        </xdr:cNvPr>
        <xdr:cNvSpPr/>
      </xdr:nvSpPr>
      <xdr:spPr>
        <a:xfrm>
          <a:off x="17547590" y="176230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156972</xdr:rowOff>
    </xdr:from>
    <xdr:to>
      <xdr:col>107</xdr:col>
      <xdr:colOff>50800</xdr:colOff>
      <xdr:row>103</xdr:row>
      <xdr:rowOff>18287</xdr:rowOff>
    </xdr:to>
    <xdr:cxnSp macro="">
      <xdr:nvCxnSpPr>
        <xdr:cNvPr id="943" name="直線コネクタ 942">
          <a:extLst>
            <a:ext uri="{FF2B5EF4-FFF2-40B4-BE49-F238E27FC236}">
              <a16:creationId xmlns:a16="http://schemas.microsoft.com/office/drawing/2014/main" id="{4FA2720C-8F88-4F5B-B57B-83143644F81C}"/>
            </a:ext>
          </a:extLst>
        </xdr:cNvPr>
        <xdr:cNvCxnSpPr/>
      </xdr:nvCxnSpPr>
      <xdr:spPr>
        <a:xfrm flipV="1">
          <a:off x="17602200" y="17646777"/>
          <a:ext cx="79756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7113</xdr:rowOff>
    </xdr:from>
    <xdr:to>
      <xdr:col>98</xdr:col>
      <xdr:colOff>38100</xdr:colOff>
      <xdr:row>103</xdr:row>
      <xdr:rowOff>108713</xdr:rowOff>
    </xdr:to>
    <xdr:sp macro="" textlink="">
      <xdr:nvSpPr>
        <xdr:cNvPr id="944" name="楕円 943">
          <a:extLst>
            <a:ext uri="{FF2B5EF4-FFF2-40B4-BE49-F238E27FC236}">
              <a16:creationId xmlns:a16="http://schemas.microsoft.com/office/drawing/2014/main" id="{A7B45ED5-A5D3-4E16-8C8D-B8FD52EB1A2D}"/>
            </a:ext>
          </a:extLst>
        </xdr:cNvPr>
        <xdr:cNvSpPr/>
      </xdr:nvSpPr>
      <xdr:spPr>
        <a:xfrm>
          <a:off x="16761460" y="17668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18287</xdr:rowOff>
    </xdr:from>
    <xdr:to>
      <xdr:col>102</xdr:col>
      <xdr:colOff>114300</xdr:colOff>
      <xdr:row>103</xdr:row>
      <xdr:rowOff>57913</xdr:rowOff>
    </xdr:to>
    <xdr:cxnSp macro="">
      <xdr:nvCxnSpPr>
        <xdr:cNvPr id="945" name="直線コネクタ 944">
          <a:extLst>
            <a:ext uri="{FF2B5EF4-FFF2-40B4-BE49-F238E27FC236}">
              <a16:creationId xmlns:a16="http://schemas.microsoft.com/office/drawing/2014/main" id="{27315A3D-1187-4B2E-940C-6FCF100B9710}"/>
            </a:ext>
          </a:extLst>
        </xdr:cNvPr>
        <xdr:cNvCxnSpPr/>
      </xdr:nvCxnSpPr>
      <xdr:spPr>
        <a:xfrm flipV="1">
          <a:off x="16804640" y="17681447"/>
          <a:ext cx="797560" cy="3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946" name="n_1aveValue【公民館】&#10;一人当たり面積">
          <a:extLst>
            <a:ext uri="{FF2B5EF4-FFF2-40B4-BE49-F238E27FC236}">
              <a16:creationId xmlns:a16="http://schemas.microsoft.com/office/drawing/2014/main" id="{8265B4E7-B51C-4B4D-8F5F-EDFE8743A24E}"/>
            </a:ext>
          </a:extLst>
        </xdr:cNvPr>
        <xdr:cNvSpPr txBox="1"/>
      </xdr:nvSpPr>
      <xdr:spPr>
        <a:xfrm>
          <a:off x="18982132"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947" name="n_2aveValue【公民館】&#10;一人当たり面積">
          <a:extLst>
            <a:ext uri="{FF2B5EF4-FFF2-40B4-BE49-F238E27FC236}">
              <a16:creationId xmlns:a16="http://schemas.microsoft.com/office/drawing/2014/main" id="{C73B86DB-5BD4-4152-8D5E-102440F16713}"/>
            </a:ext>
          </a:extLst>
        </xdr:cNvPr>
        <xdr:cNvSpPr txBox="1"/>
      </xdr:nvSpPr>
      <xdr:spPr>
        <a:xfrm>
          <a:off x="18182032"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948" name="n_3aveValue【公民館】&#10;一人当たり面積">
          <a:extLst>
            <a:ext uri="{FF2B5EF4-FFF2-40B4-BE49-F238E27FC236}">
              <a16:creationId xmlns:a16="http://schemas.microsoft.com/office/drawing/2014/main" id="{8CC81C58-63BA-42E2-A473-A06B1EF6E16B}"/>
            </a:ext>
          </a:extLst>
        </xdr:cNvPr>
        <xdr:cNvSpPr txBox="1"/>
      </xdr:nvSpPr>
      <xdr:spPr>
        <a:xfrm>
          <a:off x="17384472"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949" name="n_4aveValue【公民館】&#10;一人当たり面積">
          <a:extLst>
            <a:ext uri="{FF2B5EF4-FFF2-40B4-BE49-F238E27FC236}">
              <a16:creationId xmlns:a16="http://schemas.microsoft.com/office/drawing/2014/main" id="{4D0DF10C-5546-469C-90E7-B722F9D0A24D}"/>
            </a:ext>
          </a:extLst>
        </xdr:cNvPr>
        <xdr:cNvSpPr txBox="1"/>
      </xdr:nvSpPr>
      <xdr:spPr>
        <a:xfrm>
          <a:off x="16588817" y="184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26179</xdr:rowOff>
    </xdr:from>
    <xdr:ext cx="469744" cy="259045"/>
    <xdr:sp macro="" textlink="">
      <xdr:nvSpPr>
        <xdr:cNvPr id="950" name="n_1mainValue【公民館】&#10;一人当たり面積">
          <a:extLst>
            <a:ext uri="{FF2B5EF4-FFF2-40B4-BE49-F238E27FC236}">
              <a16:creationId xmlns:a16="http://schemas.microsoft.com/office/drawing/2014/main" id="{04685836-E450-44CC-B9A2-E6F7A9683E83}"/>
            </a:ext>
          </a:extLst>
        </xdr:cNvPr>
        <xdr:cNvSpPr txBox="1"/>
      </xdr:nvSpPr>
      <xdr:spPr>
        <a:xfrm>
          <a:off x="18982132"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52849</xdr:rowOff>
    </xdr:from>
    <xdr:ext cx="469744" cy="259045"/>
    <xdr:sp macro="" textlink="">
      <xdr:nvSpPr>
        <xdr:cNvPr id="951" name="n_2mainValue【公民館】&#10;一人当たり面積">
          <a:extLst>
            <a:ext uri="{FF2B5EF4-FFF2-40B4-BE49-F238E27FC236}">
              <a16:creationId xmlns:a16="http://schemas.microsoft.com/office/drawing/2014/main" id="{F4823BCF-9643-42FD-995A-3F529DFC5BA8}"/>
            </a:ext>
          </a:extLst>
        </xdr:cNvPr>
        <xdr:cNvSpPr txBox="1"/>
      </xdr:nvSpPr>
      <xdr:spPr>
        <a:xfrm>
          <a:off x="18182032" y="1737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85614</xdr:rowOff>
    </xdr:from>
    <xdr:ext cx="469744" cy="259045"/>
    <xdr:sp macro="" textlink="">
      <xdr:nvSpPr>
        <xdr:cNvPr id="952" name="n_3mainValue【公民館】&#10;一人当たり面積">
          <a:extLst>
            <a:ext uri="{FF2B5EF4-FFF2-40B4-BE49-F238E27FC236}">
              <a16:creationId xmlns:a16="http://schemas.microsoft.com/office/drawing/2014/main" id="{83BD5E4A-3BD1-43B9-99B2-23BFFF897C90}"/>
            </a:ext>
          </a:extLst>
        </xdr:cNvPr>
        <xdr:cNvSpPr txBox="1"/>
      </xdr:nvSpPr>
      <xdr:spPr>
        <a:xfrm>
          <a:off x="17384472" y="174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125240</xdr:rowOff>
    </xdr:from>
    <xdr:ext cx="469744" cy="259045"/>
    <xdr:sp macro="" textlink="">
      <xdr:nvSpPr>
        <xdr:cNvPr id="953" name="n_4mainValue【公民館】&#10;一人当たり面積">
          <a:extLst>
            <a:ext uri="{FF2B5EF4-FFF2-40B4-BE49-F238E27FC236}">
              <a16:creationId xmlns:a16="http://schemas.microsoft.com/office/drawing/2014/main" id="{E7663732-C5C8-45D4-82F7-0532AAC8A5C5}"/>
            </a:ext>
          </a:extLst>
        </xdr:cNvPr>
        <xdr:cNvSpPr txBox="1"/>
      </xdr:nvSpPr>
      <xdr:spPr>
        <a:xfrm>
          <a:off x="16588817" y="1744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3BEEABD7-8EF5-4253-8382-DBF8DF412D93}"/>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9DAD3D97-9520-4700-BE27-1A1461F6AE4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9F93EBC-5F14-4FA4-94E7-0F6501385CE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全体的な傾向として、施設の維持管理は補修で対応し、大規模改修・建て替えなどは国庫補助金などの財源が無い限りは実施しないため、減価償却率が年々高くなっている。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道路長寿命化計画を策定し、計画に基づき補修を実施しているが、減価償却率が年々高くなっている。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橋梁長寿命化計画を策定し、計画に基づき補修を実施しているが、減価償却率が年々高くなっている。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県営事業負担金及び国庫補助事業により、定期的に更新をしているが、減価償却率が年々高くなっている。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5C9C64-F5FF-404F-A46F-9DC49B624CB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4E4474-0C68-401F-9959-2B69B5E6F35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0F9710-917A-4C5E-9984-8F3496A4F0E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56F2F1-10BE-4550-AD26-45B069A5FAD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6C0841-3BBD-4C94-8CB3-4EBA001439E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D86931-E1B8-491F-9DAA-032A278296F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A15AA7-9680-4262-B0B4-A6C4B24B761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2E2CB1-1B8D-4661-B994-47AF0B0C6FA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6EB86A-0B4A-4C76-8DC6-894CEAF2145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30EF3F-06C2-4C76-868B-7BDBDD06968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64A99A-31CE-4A79-8963-76D057783D4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E0D7DD-4D9B-457D-B2DD-73BF3209ED5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C96E0E-4F27-487B-8C6E-54C255DCAAD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19B102-794D-4607-8C8D-BD6634DB7DD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21C232-1C20-4431-B30C-841FD0E12BF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0FCCF4-FA25-47D7-972F-D4613CA76B0D}"/>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58FD5A-6999-41DC-869F-FBB4246F42C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796A6B-4082-4896-B343-F7F5FEDA293C}"/>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929D51-CCF1-45BE-8243-F16166FAE29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06FBE7-3F9B-4683-B8B3-1CA9D55E0EA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102A3B-6C1E-41BA-8FF8-D59C2D77391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E9350B-89D1-44EE-8EB2-B220D8D7E9C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5D926B-35C1-4883-8824-7607ED6A886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A79E33-D885-46BB-83C0-79455B8F2D6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5D8E99-E544-4D8A-8AF3-65F8E2C9916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5179D4-0E35-4BD2-99FD-B264B28FD196}"/>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9C4497-AAF5-4C06-8D54-1D5F1BCF7F8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4275BE-1C39-4C2F-97FD-ED1B2F869CD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7BD03B-FC63-427E-8E39-1FF18B91333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59F1D8-3613-4AD2-810F-0CD79671AB4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D358C5-94A0-4250-A470-503F1F659ED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651521-D704-493D-A120-18E93825E19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55F944-1D7B-4457-AC2D-D02FB2DEB24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A474B2-25DD-4149-A2D7-B7F38936FD2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D0B41A-258A-4813-81D7-BD220FE1335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625815-8B62-45D0-B965-621BDE4F9A3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85172C-7A16-41CF-AE3E-0ECBB07EEFF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4EF007-5FFC-42D4-B1FB-82197E26FC7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57CAAF-2C8C-45F9-9A54-657C64B1C199}"/>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10987A-08C4-4EFF-9056-9F23E803F3D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C5DB0D-E8B0-4E15-93B9-7EE388CB16F1}"/>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C6CF4B-8ECD-4FAF-AB5D-98EB0BD77ED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6C47F8-6BE5-4CE3-BBCE-98E25F9DCA0B}"/>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EC8A5E-C29B-46B9-9494-A24FD168A558}"/>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67ABD59-478B-40ED-ABE2-7703143273DA}"/>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019D58E-66A5-4052-8E03-3C9C91B20068}"/>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726DCE-0DDB-4E1E-8604-2363076DAF4A}"/>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B24ECEF-3926-40F1-87E1-E709B3FD34D2}"/>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9D702C8-8E8C-4707-A958-B17E6639657B}"/>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9AC3174-6E94-4C8D-AB8C-C329E60BCED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7AEFF7-CD8D-483D-A489-95B82B05CF92}"/>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E331C33-2C0E-482A-9313-9B2C395DE8F3}"/>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8FA990F-6FBC-4C92-BAA0-4CAF6AE81A4B}"/>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A142D56-CE6E-4E40-AE91-CB563283841A}"/>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2B6169-DEFC-4522-8D22-36252240226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9A8E709-4CFB-4D99-A3D0-EC3736CE3C3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3315AFD5-D370-426F-A34F-25FAD72CB90A}"/>
            </a:ext>
          </a:extLst>
        </xdr:cNvPr>
        <xdr:cNvCxnSpPr/>
      </xdr:nvCxnSpPr>
      <xdr:spPr>
        <a:xfrm flipV="1">
          <a:off x="4173855" y="5660572"/>
          <a:ext cx="0" cy="156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BB1DA99-0119-47EA-B075-BC9D49A40483}"/>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2ABC7013-D301-4423-91E6-C42E50E7F946}"/>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4DCC5DD-DD4E-49F9-9615-48BBECC3D854}"/>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DDE1E2A-69B8-44A9-BCD1-2E9BACAFE21C}"/>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734CCA7D-560E-4118-AAAC-FB4666B0F833}"/>
            </a:ext>
          </a:extLst>
        </xdr:cNvPr>
        <xdr:cNvSpPr txBox="1"/>
      </xdr:nvSpPr>
      <xdr:spPr>
        <a:xfrm>
          <a:off x="4212590" y="6141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8B2C3DE7-19D6-40F0-A8A4-9B326108008B}"/>
            </a:ext>
          </a:extLst>
        </xdr:cNvPr>
        <xdr:cNvSpPr/>
      </xdr:nvSpPr>
      <xdr:spPr>
        <a:xfrm>
          <a:off x="4131310" y="629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2372315A-9340-445A-AAF8-722116C2D93C}"/>
            </a:ext>
          </a:extLst>
        </xdr:cNvPr>
        <xdr:cNvSpPr/>
      </xdr:nvSpPr>
      <xdr:spPr>
        <a:xfrm>
          <a:off x="3388360" y="632659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480C3FED-6DFC-484C-A42A-01ABCE4315BB}"/>
            </a:ext>
          </a:extLst>
        </xdr:cNvPr>
        <xdr:cNvSpPr/>
      </xdr:nvSpPr>
      <xdr:spPr>
        <a:xfrm>
          <a:off x="2571750" y="63597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E197A61F-DFB2-4DB5-9CAB-19EDED4CE270}"/>
            </a:ext>
          </a:extLst>
        </xdr:cNvPr>
        <xdr:cNvSpPr/>
      </xdr:nvSpPr>
      <xdr:spPr>
        <a:xfrm>
          <a:off x="1774190" y="6305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D9A9357-426E-495A-A72A-4D36A132A63E}"/>
            </a:ext>
          </a:extLst>
        </xdr:cNvPr>
        <xdr:cNvSpPr/>
      </xdr:nvSpPr>
      <xdr:spPr>
        <a:xfrm>
          <a:off x="98806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422732-7867-4960-B058-E313B976E0BF}"/>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A2F1BF-51FE-45F3-996F-70256D97853B}"/>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C47F2C-B830-4034-A7E4-E99FD7482CD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3BC400-25CB-4EA4-B717-AFA4FE0FC542}"/>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9E85690-41B6-493B-8D61-071BE393395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149497</xdr:rowOff>
    </xdr:from>
    <xdr:to>
      <xdr:col>24</xdr:col>
      <xdr:colOff>114300</xdr:colOff>
      <xdr:row>39</xdr:row>
      <xdr:rowOff>79647</xdr:rowOff>
    </xdr:to>
    <xdr:sp macro="" textlink="">
      <xdr:nvSpPr>
        <xdr:cNvPr id="74" name="楕円 73">
          <a:extLst>
            <a:ext uri="{FF2B5EF4-FFF2-40B4-BE49-F238E27FC236}">
              <a16:creationId xmlns:a16="http://schemas.microsoft.com/office/drawing/2014/main" id="{9C90EC12-93F6-4487-BFCC-54C6829C26E2}"/>
            </a:ext>
          </a:extLst>
        </xdr:cNvPr>
        <xdr:cNvSpPr/>
      </xdr:nvSpPr>
      <xdr:spPr>
        <a:xfrm>
          <a:off x="4131310" y="66645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91FFD2F1-95AF-41EA-82FC-554DAEF4EFAB}"/>
            </a:ext>
          </a:extLst>
        </xdr:cNvPr>
        <xdr:cNvSpPr txBox="1"/>
      </xdr:nvSpPr>
      <xdr:spPr>
        <a:xfrm>
          <a:off x="4212590" y="664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a:extLst>
            <a:ext uri="{FF2B5EF4-FFF2-40B4-BE49-F238E27FC236}">
              <a16:creationId xmlns:a16="http://schemas.microsoft.com/office/drawing/2014/main" id="{FD7B9239-BD9C-4F28-9EC6-E1E15B046F88}"/>
            </a:ext>
          </a:extLst>
        </xdr:cNvPr>
        <xdr:cNvSpPr/>
      </xdr:nvSpPr>
      <xdr:spPr>
        <a:xfrm>
          <a:off x="3388360" y="663030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28847</xdr:rowOff>
    </xdr:to>
    <xdr:cxnSp macro="">
      <xdr:nvCxnSpPr>
        <xdr:cNvPr id="77" name="直線コネクタ 76">
          <a:extLst>
            <a:ext uri="{FF2B5EF4-FFF2-40B4-BE49-F238E27FC236}">
              <a16:creationId xmlns:a16="http://schemas.microsoft.com/office/drawing/2014/main" id="{5A2A4245-1830-4F2E-9953-4A8C32E859B3}"/>
            </a:ext>
          </a:extLst>
        </xdr:cNvPr>
        <xdr:cNvCxnSpPr/>
      </xdr:nvCxnSpPr>
      <xdr:spPr>
        <a:xfrm>
          <a:off x="3431540" y="6684917"/>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57389B45-12A9-476F-8788-A780B86CDB22}"/>
            </a:ext>
          </a:extLst>
        </xdr:cNvPr>
        <xdr:cNvSpPr/>
      </xdr:nvSpPr>
      <xdr:spPr>
        <a:xfrm>
          <a:off x="2571750" y="65979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166007</xdr:rowOff>
    </xdr:to>
    <xdr:cxnSp macro="">
      <xdr:nvCxnSpPr>
        <xdr:cNvPr id="79" name="直線コネクタ 78">
          <a:extLst>
            <a:ext uri="{FF2B5EF4-FFF2-40B4-BE49-F238E27FC236}">
              <a16:creationId xmlns:a16="http://schemas.microsoft.com/office/drawing/2014/main" id="{C51B2B9A-63FE-40C6-8C05-1A415CC52A41}"/>
            </a:ext>
          </a:extLst>
        </xdr:cNvPr>
        <xdr:cNvCxnSpPr/>
      </xdr:nvCxnSpPr>
      <xdr:spPr>
        <a:xfrm>
          <a:off x="2626360" y="6650627"/>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49893</xdr:rowOff>
    </xdr:from>
    <xdr:to>
      <xdr:col>10</xdr:col>
      <xdr:colOff>165100</xdr:colOff>
      <xdr:row>38</xdr:row>
      <xdr:rowOff>151493</xdr:rowOff>
    </xdr:to>
    <xdr:sp macro="" textlink="">
      <xdr:nvSpPr>
        <xdr:cNvPr id="80" name="楕円 79">
          <a:extLst>
            <a:ext uri="{FF2B5EF4-FFF2-40B4-BE49-F238E27FC236}">
              <a16:creationId xmlns:a16="http://schemas.microsoft.com/office/drawing/2014/main" id="{7555CC4C-FED3-4F67-B6B2-BB7E765745BA}"/>
            </a:ext>
          </a:extLst>
        </xdr:cNvPr>
        <xdr:cNvSpPr/>
      </xdr:nvSpPr>
      <xdr:spPr>
        <a:xfrm>
          <a:off x="1774190" y="656880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100693</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E67622BE-9DA0-44FA-A306-0512EF8F3B4A}"/>
            </a:ext>
          </a:extLst>
        </xdr:cNvPr>
        <xdr:cNvCxnSpPr/>
      </xdr:nvCxnSpPr>
      <xdr:spPr>
        <a:xfrm>
          <a:off x="1828800" y="6611983"/>
          <a:ext cx="79756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a:extLst>
            <a:ext uri="{FF2B5EF4-FFF2-40B4-BE49-F238E27FC236}">
              <a16:creationId xmlns:a16="http://schemas.microsoft.com/office/drawing/2014/main" id="{A5B66969-E65C-42F4-AA73-940EAD7189A2}"/>
            </a:ext>
          </a:extLst>
        </xdr:cNvPr>
        <xdr:cNvSpPr/>
      </xdr:nvSpPr>
      <xdr:spPr>
        <a:xfrm>
          <a:off x="988060" y="653179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100693</xdr:rowOff>
    </xdr:to>
    <xdr:cxnSp macro="">
      <xdr:nvCxnSpPr>
        <xdr:cNvPr id="83" name="直線コネクタ 82">
          <a:extLst>
            <a:ext uri="{FF2B5EF4-FFF2-40B4-BE49-F238E27FC236}">
              <a16:creationId xmlns:a16="http://schemas.microsoft.com/office/drawing/2014/main" id="{1DBAE56E-8133-4180-A994-1652DB35EF53}"/>
            </a:ext>
          </a:extLst>
        </xdr:cNvPr>
        <xdr:cNvCxnSpPr/>
      </xdr:nvCxnSpPr>
      <xdr:spPr>
        <a:xfrm>
          <a:off x="1031240" y="6584496"/>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B6E0356-9C21-4176-9238-9ACDFB00289A}"/>
            </a:ext>
          </a:extLst>
        </xdr:cNvPr>
        <xdr:cNvSpPr txBox="1"/>
      </xdr:nvSpPr>
      <xdr:spPr>
        <a:xfrm>
          <a:off x="3239144"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BB569D2A-B019-42B3-84C7-46E6BC6EC08D}"/>
            </a:ext>
          </a:extLst>
        </xdr:cNvPr>
        <xdr:cNvSpPr txBox="1"/>
      </xdr:nvSpPr>
      <xdr:spPr>
        <a:xfrm>
          <a:off x="2439044" y="613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24B6E30E-6172-46A9-85D8-65994ED383D2}"/>
            </a:ext>
          </a:extLst>
        </xdr:cNvPr>
        <xdr:cNvSpPr txBox="1"/>
      </xdr:nvSpPr>
      <xdr:spPr>
        <a:xfrm>
          <a:off x="164148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B2CF176-52DC-474A-842C-27360D8312EB}"/>
            </a:ext>
          </a:extLst>
        </xdr:cNvPr>
        <xdr:cNvSpPr txBox="1"/>
      </xdr:nvSpPr>
      <xdr:spPr>
        <a:xfrm>
          <a:off x="855354" y="6044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65BD4990-AE85-4417-AF48-C1173895E481}"/>
            </a:ext>
          </a:extLst>
        </xdr:cNvPr>
        <xdr:cNvSpPr txBox="1"/>
      </xdr:nvSpPr>
      <xdr:spPr>
        <a:xfrm>
          <a:off x="32391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FBDDD176-6981-49A2-A4FA-24CBD6CB5BE6}"/>
            </a:ext>
          </a:extLst>
        </xdr:cNvPr>
        <xdr:cNvSpPr txBox="1"/>
      </xdr:nvSpPr>
      <xdr:spPr>
        <a:xfrm>
          <a:off x="2439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745E84CD-DF7D-46C3-8241-D8C37FC4DF6A}"/>
            </a:ext>
          </a:extLst>
        </xdr:cNvPr>
        <xdr:cNvSpPr txBox="1"/>
      </xdr:nvSpPr>
      <xdr:spPr>
        <a:xfrm>
          <a:off x="1641484"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図書館】&#10;有形固定資産減価償却率">
          <a:extLst>
            <a:ext uri="{FF2B5EF4-FFF2-40B4-BE49-F238E27FC236}">
              <a16:creationId xmlns:a16="http://schemas.microsoft.com/office/drawing/2014/main" id="{49B697EC-B479-4324-A77F-7D764DA7E50B}"/>
            </a:ext>
          </a:extLst>
        </xdr:cNvPr>
        <xdr:cNvSpPr txBox="1"/>
      </xdr:nvSpPr>
      <xdr:spPr>
        <a:xfrm>
          <a:off x="85535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A8FADDF-CF8E-4B3C-9F59-5FD02506ADA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CEC945-CAEB-4FC5-B4D5-47589532655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C0827ED-14A2-41D3-972C-E99110BEAA2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603936-01F2-4B42-98CF-AECBA39F67B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0B367B0-42E8-462E-902D-530A1FC8CA6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6FAC5C2-F526-450D-87D4-04D7A3FAA1D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4B4456A-D14F-4C92-B25D-1CE3A497408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4A8257-888D-464C-B359-89AB222439B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359026-6778-4805-BD2F-9FA7E9C75407}"/>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84670F-27A6-4FE6-86B5-3778FE86DD2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896EC17-42A4-46C2-A4D7-B93E9C5194E0}"/>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B1F0E1F-52FA-4B87-9D00-A41BDA6B6D91}"/>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21389AB-2765-4104-8C02-B2574B432A4F}"/>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F2D74A0-09AE-433D-B84D-50331663DC4B}"/>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5815C60-A063-4572-8178-363B87572A2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B1EB467-080E-44B2-9A48-29E2F38D98D1}"/>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35A5EDF-0C34-4E26-B80F-69DA1A1440F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990AF83-68BE-4FD1-8D19-C68DBD7E1533}"/>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608F90F-17E9-485C-AC63-BF21A1CF515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F567CEA-516D-4BC4-87F9-8541D6244847}"/>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A68D5CF-9A66-46F7-AA12-0E0E044CD60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FCB0705-FCC7-4A67-9F91-30223828290A}"/>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C54263-A0D7-4035-991E-0A2DF744683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15B76EFF-6384-4EFD-82D3-30E22AB1A58C}"/>
            </a:ext>
          </a:extLst>
        </xdr:cNvPr>
        <xdr:cNvCxnSpPr/>
      </xdr:nvCxnSpPr>
      <xdr:spPr>
        <a:xfrm flipV="1">
          <a:off x="9429115" y="57531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B353640-1EE3-489E-BC0D-240A7B5E84E3}"/>
            </a:ext>
          </a:extLst>
        </xdr:cNvPr>
        <xdr:cNvSpPr txBox="1"/>
      </xdr:nvSpPr>
      <xdr:spPr>
        <a:xfrm>
          <a:off x="946785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64C44CEF-954E-4157-9149-80C9D2039242}"/>
            </a:ext>
          </a:extLst>
        </xdr:cNvPr>
        <xdr:cNvCxnSpPr/>
      </xdr:nvCxnSpPr>
      <xdr:spPr>
        <a:xfrm>
          <a:off x="9356090" y="711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EC1F9707-B00D-4856-B936-EF6B59F2650B}"/>
            </a:ext>
          </a:extLst>
        </xdr:cNvPr>
        <xdr:cNvSpPr txBox="1"/>
      </xdr:nvSpPr>
      <xdr:spPr>
        <a:xfrm>
          <a:off x="9467850" y="55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24D31DC0-63B9-4C4E-923F-9A9CFACB8BB4}"/>
            </a:ext>
          </a:extLst>
        </xdr:cNvPr>
        <xdr:cNvCxnSpPr/>
      </xdr:nvCxnSpPr>
      <xdr:spPr>
        <a:xfrm>
          <a:off x="9356090" y="5753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522C9C9D-8E0B-408F-8197-C00B801CB169}"/>
            </a:ext>
          </a:extLst>
        </xdr:cNvPr>
        <xdr:cNvSpPr txBox="1"/>
      </xdr:nvSpPr>
      <xdr:spPr>
        <a:xfrm>
          <a:off x="946785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C981BD72-6ED4-4C9D-BAE5-67C82CD95B56}"/>
            </a:ext>
          </a:extLst>
        </xdr:cNvPr>
        <xdr:cNvSpPr/>
      </xdr:nvSpPr>
      <xdr:spPr>
        <a:xfrm>
          <a:off x="9394190" y="67176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663312EC-A8F5-485B-BB11-E7A8734FE19C}"/>
            </a:ext>
          </a:extLst>
        </xdr:cNvPr>
        <xdr:cNvSpPr/>
      </xdr:nvSpPr>
      <xdr:spPr>
        <a:xfrm>
          <a:off x="8632190" y="680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A4C1AB40-BB65-4D89-8206-267D2CE226B4}"/>
            </a:ext>
          </a:extLst>
        </xdr:cNvPr>
        <xdr:cNvSpPr/>
      </xdr:nvSpPr>
      <xdr:spPr>
        <a:xfrm>
          <a:off x="7846060" y="681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B88BE4AF-70DA-4ECD-961A-CF418F3C141A}"/>
            </a:ext>
          </a:extLst>
        </xdr:cNvPr>
        <xdr:cNvSpPr/>
      </xdr:nvSpPr>
      <xdr:spPr>
        <a:xfrm>
          <a:off x="7029450" y="6809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EF5FFDA2-8E60-4BA5-BD49-B3369CEDE971}"/>
            </a:ext>
          </a:extLst>
        </xdr:cNvPr>
        <xdr:cNvSpPr/>
      </xdr:nvSpPr>
      <xdr:spPr>
        <a:xfrm>
          <a:off x="6231890" y="6755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B4642B4-601D-43ED-9335-036DF11E175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88282C-6056-47B3-AC05-E3C02F99069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D0CD36-251E-4416-B224-E87E81B9B6D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F78F72-FA9C-44C3-BCF4-2F1885AAACC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A5A591-1047-4D30-B001-F6DA27C58C5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31" name="楕円 130">
          <a:extLst>
            <a:ext uri="{FF2B5EF4-FFF2-40B4-BE49-F238E27FC236}">
              <a16:creationId xmlns:a16="http://schemas.microsoft.com/office/drawing/2014/main" id="{1B222688-B7F2-4B6D-8CFA-48F74539A217}"/>
            </a:ext>
          </a:extLst>
        </xdr:cNvPr>
        <xdr:cNvSpPr/>
      </xdr:nvSpPr>
      <xdr:spPr>
        <a:xfrm>
          <a:off x="9394190" y="671385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AF696CCF-CB72-41BA-9742-3FABD09E04A6}"/>
            </a:ext>
          </a:extLst>
        </xdr:cNvPr>
        <xdr:cNvSpPr txBox="1"/>
      </xdr:nvSpPr>
      <xdr:spPr>
        <a:xfrm>
          <a:off x="946785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40640</xdr:rowOff>
    </xdr:from>
    <xdr:to>
      <xdr:col>50</xdr:col>
      <xdr:colOff>165100</xdr:colOff>
      <xdr:row>39</xdr:row>
      <xdr:rowOff>142240</xdr:rowOff>
    </xdr:to>
    <xdr:sp macro="" textlink="">
      <xdr:nvSpPr>
        <xdr:cNvPr id="133" name="楕円 132">
          <a:extLst>
            <a:ext uri="{FF2B5EF4-FFF2-40B4-BE49-F238E27FC236}">
              <a16:creationId xmlns:a16="http://schemas.microsoft.com/office/drawing/2014/main" id="{8B566B6D-70D3-491E-8CBC-55467AF75A94}"/>
            </a:ext>
          </a:extLst>
        </xdr:cNvPr>
        <xdr:cNvSpPr/>
      </xdr:nvSpPr>
      <xdr:spPr>
        <a:xfrm>
          <a:off x="8632190" y="67271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91440</xdr:rowOff>
    </xdr:to>
    <xdr:cxnSp macro="">
      <xdr:nvCxnSpPr>
        <xdr:cNvPr id="134" name="直線コネクタ 133">
          <a:extLst>
            <a:ext uri="{FF2B5EF4-FFF2-40B4-BE49-F238E27FC236}">
              <a16:creationId xmlns:a16="http://schemas.microsoft.com/office/drawing/2014/main" id="{A4891046-8AE3-4C2C-9516-375F58159125}"/>
            </a:ext>
          </a:extLst>
        </xdr:cNvPr>
        <xdr:cNvCxnSpPr/>
      </xdr:nvCxnSpPr>
      <xdr:spPr>
        <a:xfrm flipV="1">
          <a:off x="8686800" y="6768465"/>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a:extLst>
            <a:ext uri="{FF2B5EF4-FFF2-40B4-BE49-F238E27FC236}">
              <a16:creationId xmlns:a16="http://schemas.microsoft.com/office/drawing/2014/main" id="{E4DDCAD8-20F2-461C-AB04-707BC29B0CDF}"/>
            </a:ext>
          </a:extLst>
        </xdr:cNvPr>
        <xdr:cNvSpPr/>
      </xdr:nvSpPr>
      <xdr:spPr>
        <a:xfrm>
          <a:off x="7846060" y="674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91440</xdr:rowOff>
    </xdr:from>
    <xdr:to>
      <xdr:col>50</xdr:col>
      <xdr:colOff>114300</xdr:colOff>
      <xdr:row>39</xdr:row>
      <xdr:rowOff>102870</xdr:rowOff>
    </xdr:to>
    <xdr:cxnSp macro="">
      <xdr:nvCxnSpPr>
        <xdr:cNvPr id="136" name="直線コネクタ 135">
          <a:extLst>
            <a:ext uri="{FF2B5EF4-FFF2-40B4-BE49-F238E27FC236}">
              <a16:creationId xmlns:a16="http://schemas.microsoft.com/office/drawing/2014/main" id="{07C7F3EE-B48D-4F24-92A7-F39F1ACD5931}"/>
            </a:ext>
          </a:extLst>
        </xdr:cNvPr>
        <xdr:cNvCxnSpPr/>
      </xdr:nvCxnSpPr>
      <xdr:spPr>
        <a:xfrm flipV="1">
          <a:off x="7889240" y="678180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67310</xdr:rowOff>
    </xdr:from>
    <xdr:to>
      <xdr:col>41</xdr:col>
      <xdr:colOff>101600</xdr:colOff>
      <xdr:row>39</xdr:row>
      <xdr:rowOff>168910</xdr:rowOff>
    </xdr:to>
    <xdr:sp macro="" textlink="">
      <xdr:nvSpPr>
        <xdr:cNvPr id="137" name="楕円 136">
          <a:extLst>
            <a:ext uri="{FF2B5EF4-FFF2-40B4-BE49-F238E27FC236}">
              <a16:creationId xmlns:a16="http://schemas.microsoft.com/office/drawing/2014/main" id="{FDD2F84F-DD94-46FE-9A7C-B71F1CCEDA04}"/>
            </a:ext>
          </a:extLst>
        </xdr:cNvPr>
        <xdr:cNvSpPr/>
      </xdr:nvSpPr>
      <xdr:spPr>
        <a:xfrm>
          <a:off x="7029450" y="67519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118110</xdr:rowOff>
    </xdr:to>
    <xdr:cxnSp macro="">
      <xdr:nvCxnSpPr>
        <xdr:cNvPr id="138" name="直線コネクタ 137">
          <a:extLst>
            <a:ext uri="{FF2B5EF4-FFF2-40B4-BE49-F238E27FC236}">
              <a16:creationId xmlns:a16="http://schemas.microsoft.com/office/drawing/2014/main" id="{AE5D5B9C-3019-41F7-81FA-F4EF9196C0EE}"/>
            </a:ext>
          </a:extLst>
        </xdr:cNvPr>
        <xdr:cNvCxnSpPr/>
      </xdr:nvCxnSpPr>
      <xdr:spPr>
        <a:xfrm flipV="1">
          <a:off x="7084060" y="678751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78740</xdr:rowOff>
    </xdr:from>
    <xdr:to>
      <xdr:col>36</xdr:col>
      <xdr:colOff>165100</xdr:colOff>
      <xdr:row>40</xdr:row>
      <xdr:rowOff>8890</xdr:rowOff>
    </xdr:to>
    <xdr:sp macro="" textlink="">
      <xdr:nvSpPr>
        <xdr:cNvPr id="139" name="楕円 138">
          <a:extLst>
            <a:ext uri="{FF2B5EF4-FFF2-40B4-BE49-F238E27FC236}">
              <a16:creationId xmlns:a16="http://schemas.microsoft.com/office/drawing/2014/main" id="{B30C7773-B9E5-40D5-BBC5-9463649CDCB6}"/>
            </a:ext>
          </a:extLst>
        </xdr:cNvPr>
        <xdr:cNvSpPr/>
      </xdr:nvSpPr>
      <xdr:spPr>
        <a:xfrm>
          <a:off x="6231890" y="6765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129540</xdr:rowOff>
    </xdr:to>
    <xdr:cxnSp macro="">
      <xdr:nvCxnSpPr>
        <xdr:cNvPr id="140" name="直線コネクタ 139">
          <a:extLst>
            <a:ext uri="{FF2B5EF4-FFF2-40B4-BE49-F238E27FC236}">
              <a16:creationId xmlns:a16="http://schemas.microsoft.com/office/drawing/2014/main" id="{72F1D8FC-1507-4BB9-83E8-B51C19D0DDE3}"/>
            </a:ext>
          </a:extLst>
        </xdr:cNvPr>
        <xdr:cNvCxnSpPr/>
      </xdr:nvCxnSpPr>
      <xdr:spPr>
        <a:xfrm flipV="1">
          <a:off x="6286500" y="680656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8DA92358-017E-4149-96B2-863D1D08C313}"/>
            </a:ext>
          </a:extLst>
        </xdr:cNvPr>
        <xdr:cNvSpPr txBox="1"/>
      </xdr:nvSpPr>
      <xdr:spPr>
        <a:xfrm>
          <a:off x="845446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A3B5650E-EF8F-419F-8FD4-6BFED3A5F762}"/>
            </a:ext>
          </a:extLst>
        </xdr:cNvPr>
        <xdr:cNvSpPr txBox="1"/>
      </xdr:nvSpPr>
      <xdr:spPr>
        <a:xfrm>
          <a:off x="767341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0EF0470B-20B4-4729-9F45-7BDA3F47D9FC}"/>
            </a:ext>
          </a:extLst>
        </xdr:cNvPr>
        <xdr:cNvSpPr txBox="1"/>
      </xdr:nvSpPr>
      <xdr:spPr>
        <a:xfrm>
          <a:off x="6866332"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3221939F-F0A8-4923-ADB1-65550414B96F}"/>
            </a:ext>
          </a:extLst>
        </xdr:cNvPr>
        <xdr:cNvSpPr txBox="1"/>
      </xdr:nvSpPr>
      <xdr:spPr>
        <a:xfrm>
          <a:off x="6068772"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158767</xdr:rowOff>
    </xdr:from>
    <xdr:ext cx="469744" cy="259045"/>
    <xdr:sp macro="" textlink="">
      <xdr:nvSpPr>
        <xdr:cNvPr id="145" name="n_1mainValue【図書館】&#10;一人当たり面積">
          <a:extLst>
            <a:ext uri="{FF2B5EF4-FFF2-40B4-BE49-F238E27FC236}">
              <a16:creationId xmlns:a16="http://schemas.microsoft.com/office/drawing/2014/main" id="{70775CFB-ECBE-40FF-B511-3EBF2E367609}"/>
            </a:ext>
          </a:extLst>
        </xdr:cNvPr>
        <xdr:cNvSpPr txBox="1"/>
      </xdr:nvSpPr>
      <xdr:spPr>
        <a:xfrm>
          <a:off x="8454467"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170197</xdr:rowOff>
    </xdr:from>
    <xdr:ext cx="469744" cy="259045"/>
    <xdr:sp macro="" textlink="">
      <xdr:nvSpPr>
        <xdr:cNvPr id="146" name="n_2mainValue【図書館】&#10;一人当たり面積">
          <a:extLst>
            <a:ext uri="{FF2B5EF4-FFF2-40B4-BE49-F238E27FC236}">
              <a16:creationId xmlns:a16="http://schemas.microsoft.com/office/drawing/2014/main" id="{793309A2-3499-44BF-A288-741F41FE7E76}"/>
            </a:ext>
          </a:extLst>
        </xdr:cNvPr>
        <xdr:cNvSpPr txBox="1"/>
      </xdr:nvSpPr>
      <xdr:spPr>
        <a:xfrm>
          <a:off x="767341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13987</xdr:rowOff>
    </xdr:from>
    <xdr:ext cx="469744" cy="259045"/>
    <xdr:sp macro="" textlink="">
      <xdr:nvSpPr>
        <xdr:cNvPr id="147" name="n_3mainValue【図書館】&#10;一人当たり面積">
          <a:extLst>
            <a:ext uri="{FF2B5EF4-FFF2-40B4-BE49-F238E27FC236}">
              <a16:creationId xmlns:a16="http://schemas.microsoft.com/office/drawing/2014/main" id="{1AC9E676-6E3D-4E22-B72B-B40D2B174ECF}"/>
            </a:ext>
          </a:extLst>
        </xdr:cNvPr>
        <xdr:cNvSpPr txBox="1"/>
      </xdr:nvSpPr>
      <xdr:spPr>
        <a:xfrm>
          <a:off x="6866332"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xdr:rowOff>
    </xdr:from>
    <xdr:ext cx="469744" cy="259045"/>
    <xdr:sp macro="" textlink="">
      <xdr:nvSpPr>
        <xdr:cNvPr id="148" name="n_4mainValue【図書館】&#10;一人当たり面積">
          <a:extLst>
            <a:ext uri="{FF2B5EF4-FFF2-40B4-BE49-F238E27FC236}">
              <a16:creationId xmlns:a16="http://schemas.microsoft.com/office/drawing/2014/main" id="{ABB38650-8B31-44D4-A94F-487E568A0EDE}"/>
            </a:ext>
          </a:extLst>
        </xdr:cNvPr>
        <xdr:cNvSpPr txBox="1"/>
      </xdr:nvSpPr>
      <xdr:spPr>
        <a:xfrm>
          <a:off x="6068772"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24259ED-8D58-4933-A5C6-BA9478F480D5}"/>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2966A2D-DF87-4205-8DB5-1D47DAEE904B}"/>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9F52922-1E53-4D85-92D5-BF98B0B6175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3E1340F-253E-441E-AAF0-47A1D725173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BAE3F87-009F-4C1F-B9CD-C80553C70E5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55C46F7-7306-4369-96A1-FB9A3C8DDA28}"/>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1C8D23E-07BC-4F17-B70A-DE6FD1A91B5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47ABCA5-7763-4811-99F8-1DC140F885C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6BBC548-30EF-412D-9FDD-A5FCED59918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F754F09-F231-4035-BF6F-2BBAE631D7C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CB65873-E2E9-4682-9DFA-739DA53DFFE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A0D007D4-0222-4762-8F05-D3B35002F444}"/>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9034CFD5-F65F-4830-A63A-2E22E9947DD6}"/>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1A582929-9184-41C8-99F2-AB4D84773CD1}"/>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2C201C66-2F49-4F00-BDE9-19897F411936}"/>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58C65060-B5A8-40E3-A2D3-9EC211AEAE7A}"/>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D6DD9C93-4765-4FBB-BBA0-20497BD356D7}"/>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F67A7139-FDFE-483F-BF50-57BB2319C346}"/>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CAC94FEF-89D9-45CC-8771-CF88CFAF30F5}"/>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6B7469D-AF84-4709-9F4A-F79524DA2C0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3DF5F6CB-3B6B-4DF6-AC92-6771BA40D8EC}"/>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C0468BE-279D-4B27-989F-F5F7CDEA01A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35DF69BD-8B08-4B21-BA76-C16FE8C7A98C}"/>
            </a:ext>
          </a:extLst>
        </xdr:cNvPr>
        <xdr:cNvCxnSpPr/>
      </xdr:nvCxnSpPr>
      <xdr:spPr>
        <a:xfrm flipV="1">
          <a:off x="417385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11E15B9-0FD4-40E7-9286-E8BFF1A7FA96}"/>
            </a:ext>
          </a:extLst>
        </xdr:cNvPr>
        <xdr:cNvSpPr txBox="1"/>
      </xdr:nvSpPr>
      <xdr:spPr>
        <a:xfrm>
          <a:off x="42125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1B3E5E61-5090-42FD-8454-5F97B7668290}"/>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A2FF262-D3A6-4D62-8DED-7526FAA762EF}"/>
            </a:ext>
          </a:extLst>
        </xdr:cNvPr>
        <xdr:cNvSpPr txBox="1"/>
      </xdr:nvSpPr>
      <xdr:spPr>
        <a:xfrm>
          <a:off x="4212590" y="941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B1CE09B1-44EC-4DC6-AC28-4784D4DD57B2}"/>
            </a:ext>
          </a:extLst>
        </xdr:cNvPr>
        <xdr:cNvCxnSpPr/>
      </xdr:nvCxnSpPr>
      <xdr:spPr>
        <a:xfrm>
          <a:off x="4112260" y="9642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7AFF4AE-72DD-4A8C-88C3-06733C3A9AD7}"/>
            </a:ext>
          </a:extLst>
        </xdr:cNvPr>
        <xdr:cNvSpPr txBox="1"/>
      </xdr:nvSpPr>
      <xdr:spPr>
        <a:xfrm>
          <a:off x="421259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9CC74DB0-738D-405D-BF00-F993F998E7EA}"/>
            </a:ext>
          </a:extLst>
        </xdr:cNvPr>
        <xdr:cNvSpPr/>
      </xdr:nvSpPr>
      <xdr:spPr>
        <a:xfrm>
          <a:off x="4131310" y="1029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A182E68-4269-49E3-BEAF-0FE0BCDC8315}"/>
            </a:ext>
          </a:extLst>
        </xdr:cNvPr>
        <xdr:cNvSpPr/>
      </xdr:nvSpPr>
      <xdr:spPr>
        <a:xfrm>
          <a:off x="3388360" y="102228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3A1003AA-FF91-4225-A8E4-FD5CF5198839}"/>
            </a:ext>
          </a:extLst>
        </xdr:cNvPr>
        <xdr:cNvSpPr/>
      </xdr:nvSpPr>
      <xdr:spPr>
        <a:xfrm>
          <a:off x="2571750" y="102015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1793BF99-E4E8-45EB-BA3C-F5260C75093B}"/>
            </a:ext>
          </a:extLst>
        </xdr:cNvPr>
        <xdr:cNvSpPr/>
      </xdr:nvSpPr>
      <xdr:spPr>
        <a:xfrm>
          <a:off x="1774190" y="101516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6DC2A6A4-407B-4F28-862F-71BDFA76E807}"/>
            </a:ext>
          </a:extLst>
        </xdr:cNvPr>
        <xdr:cNvSpPr/>
      </xdr:nvSpPr>
      <xdr:spPr>
        <a:xfrm>
          <a:off x="9880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B9FD08-60EA-4827-AD46-9C743DB4A12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AF6CCF-7D0C-451A-8EFE-E8DD0F6729C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F0C41D-A57E-4BCB-8EC0-5116B9467AD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E16C121-E667-4B36-8DC9-45960A13E92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5D8867-CED0-4C09-BE88-A6396407F2B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xdr:rowOff>
    </xdr:from>
    <xdr:to>
      <xdr:col>24</xdr:col>
      <xdr:colOff>114300</xdr:colOff>
      <xdr:row>60</xdr:row>
      <xdr:rowOff>105664</xdr:rowOff>
    </xdr:to>
    <xdr:sp macro="" textlink="">
      <xdr:nvSpPr>
        <xdr:cNvPr id="187" name="楕円 186">
          <a:extLst>
            <a:ext uri="{FF2B5EF4-FFF2-40B4-BE49-F238E27FC236}">
              <a16:creationId xmlns:a16="http://schemas.microsoft.com/office/drawing/2014/main" id="{2AA85E72-7D8A-4276-995D-E4A04595E46D}"/>
            </a:ext>
          </a:extLst>
        </xdr:cNvPr>
        <xdr:cNvSpPr/>
      </xdr:nvSpPr>
      <xdr:spPr>
        <a:xfrm>
          <a:off x="4131310" y="102929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26941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74D5913-801C-47AF-B76D-8CF45BC82783}"/>
            </a:ext>
          </a:extLst>
        </xdr:cNvPr>
        <xdr:cNvSpPr txBox="1"/>
      </xdr:nvSpPr>
      <xdr:spPr>
        <a:xfrm>
          <a:off x="4212590" y="1014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104648</xdr:rowOff>
    </xdr:from>
    <xdr:to>
      <xdr:col>20</xdr:col>
      <xdr:colOff>38100</xdr:colOff>
      <xdr:row>60</xdr:row>
      <xdr:rowOff>34798</xdr:rowOff>
    </xdr:to>
    <xdr:sp macro="" textlink="">
      <xdr:nvSpPr>
        <xdr:cNvPr id="189" name="楕円 188">
          <a:extLst>
            <a:ext uri="{FF2B5EF4-FFF2-40B4-BE49-F238E27FC236}">
              <a16:creationId xmlns:a16="http://schemas.microsoft.com/office/drawing/2014/main" id="{820F08A8-3AC2-49FA-A509-FCE05C1F8F19}"/>
            </a:ext>
          </a:extLst>
        </xdr:cNvPr>
        <xdr:cNvSpPr/>
      </xdr:nvSpPr>
      <xdr:spPr>
        <a:xfrm>
          <a:off x="3388360" y="102182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155448</xdr:rowOff>
    </xdr:from>
    <xdr:to>
      <xdr:col>24</xdr:col>
      <xdr:colOff>63500</xdr:colOff>
      <xdr:row>60</xdr:row>
      <xdr:rowOff>54864</xdr:rowOff>
    </xdr:to>
    <xdr:cxnSp macro="">
      <xdr:nvCxnSpPr>
        <xdr:cNvPr id="190" name="直線コネクタ 189">
          <a:extLst>
            <a:ext uri="{FF2B5EF4-FFF2-40B4-BE49-F238E27FC236}">
              <a16:creationId xmlns:a16="http://schemas.microsoft.com/office/drawing/2014/main" id="{9C6000E1-D5FC-4A45-970F-0ADC3EB7B583}"/>
            </a:ext>
          </a:extLst>
        </xdr:cNvPr>
        <xdr:cNvCxnSpPr/>
      </xdr:nvCxnSpPr>
      <xdr:spPr>
        <a:xfrm>
          <a:off x="3431540" y="10270998"/>
          <a:ext cx="74295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1" name="楕円 190">
          <a:extLst>
            <a:ext uri="{FF2B5EF4-FFF2-40B4-BE49-F238E27FC236}">
              <a16:creationId xmlns:a16="http://schemas.microsoft.com/office/drawing/2014/main" id="{46987AF0-018F-4701-96F2-3C9ADD67D75C}"/>
            </a:ext>
          </a:extLst>
        </xdr:cNvPr>
        <xdr:cNvSpPr/>
      </xdr:nvSpPr>
      <xdr:spPr>
        <a:xfrm>
          <a:off x="2571750" y="10209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59</xdr:row>
      <xdr:rowOff>155448</xdr:rowOff>
    </xdr:to>
    <xdr:cxnSp macro="">
      <xdr:nvCxnSpPr>
        <xdr:cNvPr id="192" name="直線コネクタ 191">
          <a:extLst>
            <a:ext uri="{FF2B5EF4-FFF2-40B4-BE49-F238E27FC236}">
              <a16:creationId xmlns:a16="http://schemas.microsoft.com/office/drawing/2014/main" id="{E7744AF9-027F-445B-8128-1947C024F1CC}"/>
            </a:ext>
          </a:extLst>
        </xdr:cNvPr>
        <xdr:cNvCxnSpPr/>
      </xdr:nvCxnSpPr>
      <xdr:spPr>
        <a:xfrm>
          <a:off x="2626360" y="10264140"/>
          <a:ext cx="80518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170942</xdr:rowOff>
    </xdr:from>
    <xdr:to>
      <xdr:col>10</xdr:col>
      <xdr:colOff>165100</xdr:colOff>
      <xdr:row>59</xdr:row>
      <xdr:rowOff>101092</xdr:rowOff>
    </xdr:to>
    <xdr:sp macro="" textlink="">
      <xdr:nvSpPr>
        <xdr:cNvPr id="193" name="楕円 192">
          <a:extLst>
            <a:ext uri="{FF2B5EF4-FFF2-40B4-BE49-F238E27FC236}">
              <a16:creationId xmlns:a16="http://schemas.microsoft.com/office/drawing/2014/main" id="{626130CA-8FF4-4A51-B86E-307FDE598175}"/>
            </a:ext>
          </a:extLst>
        </xdr:cNvPr>
        <xdr:cNvSpPr/>
      </xdr:nvSpPr>
      <xdr:spPr>
        <a:xfrm>
          <a:off x="1774190" y="1011885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50292</xdr:rowOff>
    </xdr:from>
    <xdr:to>
      <xdr:col>15</xdr:col>
      <xdr:colOff>50800</xdr:colOff>
      <xdr:row>59</xdr:row>
      <xdr:rowOff>148590</xdr:rowOff>
    </xdr:to>
    <xdr:cxnSp macro="">
      <xdr:nvCxnSpPr>
        <xdr:cNvPr id="194" name="直線コネクタ 193">
          <a:extLst>
            <a:ext uri="{FF2B5EF4-FFF2-40B4-BE49-F238E27FC236}">
              <a16:creationId xmlns:a16="http://schemas.microsoft.com/office/drawing/2014/main" id="{FC9ECF80-110D-4B5F-886E-72098A92B399}"/>
            </a:ext>
          </a:extLst>
        </xdr:cNvPr>
        <xdr:cNvCxnSpPr/>
      </xdr:nvCxnSpPr>
      <xdr:spPr>
        <a:xfrm>
          <a:off x="1828800" y="10169652"/>
          <a:ext cx="79756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195" name="楕円 194">
          <a:extLst>
            <a:ext uri="{FF2B5EF4-FFF2-40B4-BE49-F238E27FC236}">
              <a16:creationId xmlns:a16="http://schemas.microsoft.com/office/drawing/2014/main" id="{ACC41552-0DDD-4AF0-BD19-0CDACFCC5703}"/>
            </a:ext>
          </a:extLst>
        </xdr:cNvPr>
        <xdr:cNvSpPr/>
      </xdr:nvSpPr>
      <xdr:spPr>
        <a:xfrm>
          <a:off x="988060" y="100403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50292</xdr:rowOff>
    </xdr:to>
    <xdr:cxnSp macro="">
      <xdr:nvCxnSpPr>
        <xdr:cNvPr id="196" name="直線コネクタ 195">
          <a:extLst>
            <a:ext uri="{FF2B5EF4-FFF2-40B4-BE49-F238E27FC236}">
              <a16:creationId xmlns:a16="http://schemas.microsoft.com/office/drawing/2014/main" id="{AD2C9C19-8805-4C6F-9E6B-8626CD828771}"/>
            </a:ext>
          </a:extLst>
        </xdr:cNvPr>
        <xdr:cNvCxnSpPr/>
      </xdr:nvCxnSpPr>
      <xdr:spPr>
        <a:xfrm>
          <a:off x="1031240" y="10094976"/>
          <a:ext cx="79756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78BAC8D3-E739-4A0D-9A11-DBE48BA5AA8A}"/>
            </a:ext>
          </a:extLst>
        </xdr:cNvPr>
        <xdr:cNvSpPr txBox="1"/>
      </xdr:nvSpPr>
      <xdr:spPr>
        <a:xfrm>
          <a:off x="32391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AB44617B-7F23-4902-882D-2AB5653C77E5}"/>
            </a:ext>
          </a:extLst>
        </xdr:cNvPr>
        <xdr:cNvSpPr txBox="1"/>
      </xdr:nvSpPr>
      <xdr:spPr>
        <a:xfrm>
          <a:off x="2439044" y="997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DC8B4D15-5EE1-4201-B039-E246A03F7CBC}"/>
            </a:ext>
          </a:extLst>
        </xdr:cNvPr>
        <xdr:cNvSpPr txBox="1"/>
      </xdr:nvSpPr>
      <xdr:spPr>
        <a:xfrm>
          <a:off x="1641484"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D9873B33-1DD1-40D7-ACC5-780398A638F8}"/>
            </a:ext>
          </a:extLst>
        </xdr:cNvPr>
        <xdr:cNvSpPr txBox="1"/>
      </xdr:nvSpPr>
      <xdr:spPr>
        <a:xfrm>
          <a:off x="85535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51325</xdr:rowOff>
    </xdr:from>
    <xdr:ext cx="405111" cy="259045"/>
    <xdr:sp macro="" textlink="">
      <xdr:nvSpPr>
        <xdr:cNvPr id="201" name="n_1mainValue【体育館・プール】&#10;有形固定資産減価償却率">
          <a:extLst>
            <a:ext uri="{FF2B5EF4-FFF2-40B4-BE49-F238E27FC236}">
              <a16:creationId xmlns:a16="http://schemas.microsoft.com/office/drawing/2014/main" id="{36F00DDF-5619-4EB8-A3DF-E8F4E14613E1}"/>
            </a:ext>
          </a:extLst>
        </xdr:cNvPr>
        <xdr:cNvSpPr txBox="1"/>
      </xdr:nvSpPr>
      <xdr:spPr>
        <a:xfrm>
          <a:off x="3239144" y="999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202" name="n_2mainValue【体育館・プール】&#10;有形固定資産減価償却率">
          <a:extLst>
            <a:ext uri="{FF2B5EF4-FFF2-40B4-BE49-F238E27FC236}">
              <a16:creationId xmlns:a16="http://schemas.microsoft.com/office/drawing/2014/main" id="{94766FFB-CC04-423B-8B32-B19B5AB2A9AF}"/>
            </a:ext>
          </a:extLst>
        </xdr:cNvPr>
        <xdr:cNvSpPr txBox="1"/>
      </xdr:nvSpPr>
      <xdr:spPr>
        <a:xfrm>
          <a:off x="2439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117619</xdr:rowOff>
    </xdr:from>
    <xdr:ext cx="405111" cy="259045"/>
    <xdr:sp macro="" textlink="">
      <xdr:nvSpPr>
        <xdr:cNvPr id="203" name="n_3mainValue【体育館・プール】&#10;有形固定資産減価償却率">
          <a:extLst>
            <a:ext uri="{FF2B5EF4-FFF2-40B4-BE49-F238E27FC236}">
              <a16:creationId xmlns:a16="http://schemas.microsoft.com/office/drawing/2014/main" id="{31B1C89E-4AC1-445C-AE67-30048563E0AA}"/>
            </a:ext>
          </a:extLst>
        </xdr:cNvPr>
        <xdr:cNvSpPr txBox="1"/>
      </xdr:nvSpPr>
      <xdr:spPr>
        <a:xfrm>
          <a:off x="164148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46753</xdr:rowOff>
    </xdr:from>
    <xdr:ext cx="405111" cy="259045"/>
    <xdr:sp macro="" textlink="">
      <xdr:nvSpPr>
        <xdr:cNvPr id="204" name="n_4mainValue【体育館・プール】&#10;有形固定資産減価償却率">
          <a:extLst>
            <a:ext uri="{FF2B5EF4-FFF2-40B4-BE49-F238E27FC236}">
              <a16:creationId xmlns:a16="http://schemas.microsoft.com/office/drawing/2014/main" id="{7A59E04B-96FB-41D9-A512-0C5A59D3FEDC}"/>
            </a:ext>
          </a:extLst>
        </xdr:cNvPr>
        <xdr:cNvSpPr txBox="1"/>
      </xdr:nvSpPr>
      <xdr:spPr>
        <a:xfrm>
          <a:off x="855354" y="982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35A7E81-D25F-40EE-8C64-E2DF6C2424C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069B7BB-C8AF-4A6B-8BEB-CE3F583B2C5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E6B204E-FB37-46EE-8C6C-044D08E061B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01EFFDB-39D7-42B0-87C9-918C90961F0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C6E7C7A-8993-47BA-8114-F18AA37F0D5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E6294B7-A748-443C-AB4C-76868536C115}"/>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4A98CC7-4206-4FF6-B483-B48C270CB40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BEF69D5-997B-4B56-8133-2BBCF22249D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1652A6-8EE2-41B7-A6C5-602D8E81FFD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56353F0-BE9C-4A42-B928-D069F008E3EE}"/>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B863DB8-49DD-4BF0-8651-7C39E32B63F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BB9B5E5-D649-4A5D-B2E6-373D1CE5A73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56C8D0-EC3C-44B4-931F-A5496A8C9EA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3B9D984-DFA4-4EAE-83CD-56774757B368}"/>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A87700F-8EBB-47C0-BDB1-9F497743BE77}"/>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6012DA9-C46A-4224-973B-1F421A846CB5}"/>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6704B7A-6DC2-4E47-9A82-236878A9880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64A6C61-C9F7-469A-80C1-B325AC0A1D0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E7B88FA-7E8C-4A26-9ED5-E7921449D7D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27E2887-5720-4AFC-9395-BA0BEECDF599}"/>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4C45D2F-3B53-47D5-9806-521EFD399A8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0DB5E17-BCF9-4BB9-AB2A-5AC294E12CC5}"/>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3385930-8300-4404-808A-0F02CD8C6FB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8B61F7C2-05A0-4D4D-A08E-F21394971481}"/>
            </a:ext>
          </a:extLst>
        </xdr:cNvPr>
        <xdr:cNvCxnSpPr/>
      </xdr:nvCxnSpPr>
      <xdr:spPr>
        <a:xfrm flipV="1">
          <a:off x="9429115" y="9747123"/>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47B564AE-4B07-41E3-8D1C-C164FDB7B764}"/>
            </a:ext>
          </a:extLst>
        </xdr:cNvPr>
        <xdr:cNvSpPr txBox="1"/>
      </xdr:nvSpPr>
      <xdr:spPr>
        <a:xfrm>
          <a:off x="946785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F2DFF2A4-149D-4FA3-B7C0-D0226067A9AA}"/>
            </a:ext>
          </a:extLst>
        </xdr:cNvPr>
        <xdr:cNvCxnSpPr/>
      </xdr:nvCxnSpPr>
      <xdr:spPr>
        <a:xfrm>
          <a:off x="9356090" y="110429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E471A018-98A3-4939-8131-AD948C63E8DC}"/>
            </a:ext>
          </a:extLst>
        </xdr:cNvPr>
        <xdr:cNvSpPr txBox="1"/>
      </xdr:nvSpPr>
      <xdr:spPr>
        <a:xfrm>
          <a:off x="9467850" y="95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FAD701C-93E4-4720-A128-B75244D3A5FD}"/>
            </a:ext>
          </a:extLst>
        </xdr:cNvPr>
        <xdr:cNvCxnSpPr/>
      </xdr:nvCxnSpPr>
      <xdr:spPr>
        <a:xfrm>
          <a:off x="9356090" y="97471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089E793B-3623-44CC-ABE0-B99625854118}"/>
            </a:ext>
          </a:extLst>
        </xdr:cNvPr>
        <xdr:cNvSpPr txBox="1"/>
      </xdr:nvSpPr>
      <xdr:spPr>
        <a:xfrm>
          <a:off x="9467850" y="1074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E7A5E091-DEF3-4387-9224-CBFF11AF48DB}"/>
            </a:ext>
          </a:extLst>
        </xdr:cNvPr>
        <xdr:cNvSpPr/>
      </xdr:nvSpPr>
      <xdr:spPr>
        <a:xfrm>
          <a:off x="9394190" y="107657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C291017A-CC37-449E-9650-E5127F114F2A}"/>
            </a:ext>
          </a:extLst>
        </xdr:cNvPr>
        <xdr:cNvSpPr/>
      </xdr:nvSpPr>
      <xdr:spPr>
        <a:xfrm>
          <a:off x="8632190" y="107707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C7B57A5B-9FA2-47C7-89A6-312DB1E72707}"/>
            </a:ext>
          </a:extLst>
        </xdr:cNvPr>
        <xdr:cNvSpPr/>
      </xdr:nvSpPr>
      <xdr:spPr>
        <a:xfrm>
          <a:off x="7846060" y="107730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E683DECF-EC73-439D-B925-BEBF788A23F1}"/>
            </a:ext>
          </a:extLst>
        </xdr:cNvPr>
        <xdr:cNvSpPr/>
      </xdr:nvSpPr>
      <xdr:spPr>
        <a:xfrm>
          <a:off x="7029450" y="10790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4AF344A6-6A31-4586-91C7-8940C0718DFA}"/>
            </a:ext>
          </a:extLst>
        </xdr:cNvPr>
        <xdr:cNvSpPr/>
      </xdr:nvSpPr>
      <xdr:spPr>
        <a:xfrm>
          <a:off x="6231890" y="107646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059E369-5348-45A8-996B-7A71D4E0679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903FEB1-09E5-488F-B06C-B549B65A74A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B0E4F9-3EE6-4230-8EB3-B34088C2131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BE0AE7-B5DE-4568-9CE2-577B8215042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E6D175-AFBF-40F8-8511-D4E5247CB38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119507</xdr:rowOff>
    </xdr:from>
    <xdr:to>
      <xdr:col>55</xdr:col>
      <xdr:colOff>50800</xdr:colOff>
      <xdr:row>63</xdr:row>
      <xdr:rowOff>49657</xdr:rowOff>
    </xdr:to>
    <xdr:sp macro="" textlink="">
      <xdr:nvSpPr>
        <xdr:cNvPr id="244" name="楕円 243">
          <a:extLst>
            <a:ext uri="{FF2B5EF4-FFF2-40B4-BE49-F238E27FC236}">
              <a16:creationId xmlns:a16="http://schemas.microsoft.com/office/drawing/2014/main" id="{F859195A-6E87-4F20-9269-8E06031F47F8}"/>
            </a:ext>
          </a:extLst>
        </xdr:cNvPr>
        <xdr:cNvSpPr/>
      </xdr:nvSpPr>
      <xdr:spPr>
        <a:xfrm>
          <a:off x="9394190" y="1075131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142384</xdr:rowOff>
    </xdr:from>
    <xdr:ext cx="469744" cy="259045"/>
    <xdr:sp macro="" textlink="">
      <xdr:nvSpPr>
        <xdr:cNvPr id="245" name="【体育館・プール】&#10;一人当たり面積該当値テキスト">
          <a:extLst>
            <a:ext uri="{FF2B5EF4-FFF2-40B4-BE49-F238E27FC236}">
              <a16:creationId xmlns:a16="http://schemas.microsoft.com/office/drawing/2014/main" id="{AF4B5F26-C69B-4155-9EDB-C3F2054196F3}"/>
            </a:ext>
          </a:extLst>
        </xdr:cNvPr>
        <xdr:cNvSpPr txBox="1"/>
      </xdr:nvSpPr>
      <xdr:spPr>
        <a:xfrm>
          <a:off x="9467850"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125984</xdr:rowOff>
    </xdr:from>
    <xdr:to>
      <xdr:col>50</xdr:col>
      <xdr:colOff>165100</xdr:colOff>
      <xdr:row>63</xdr:row>
      <xdr:rowOff>56134</xdr:rowOff>
    </xdr:to>
    <xdr:sp macro="" textlink="">
      <xdr:nvSpPr>
        <xdr:cNvPr id="246" name="楕円 245">
          <a:extLst>
            <a:ext uri="{FF2B5EF4-FFF2-40B4-BE49-F238E27FC236}">
              <a16:creationId xmlns:a16="http://schemas.microsoft.com/office/drawing/2014/main" id="{28C93FEF-F1A4-4411-A626-6CA1D3B879F7}"/>
            </a:ext>
          </a:extLst>
        </xdr:cNvPr>
        <xdr:cNvSpPr/>
      </xdr:nvSpPr>
      <xdr:spPr>
        <a:xfrm>
          <a:off x="8632190" y="107596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170307</xdr:rowOff>
    </xdr:from>
    <xdr:to>
      <xdr:col>55</xdr:col>
      <xdr:colOff>0</xdr:colOff>
      <xdr:row>63</xdr:row>
      <xdr:rowOff>5334</xdr:rowOff>
    </xdr:to>
    <xdr:cxnSp macro="">
      <xdr:nvCxnSpPr>
        <xdr:cNvPr id="247" name="直線コネクタ 246">
          <a:extLst>
            <a:ext uri="{FF2B5EF4-FFF2-40B4-BE49-F238E27FC236}">
              <a16:creationId xmlns:a16="http://schemas.microsoft.com/office/drawing/2014/main" id="{A8403CB5-A296-47CE-B03C-4C3EDACC4BCD}"/>
            </a:ext>
          </a:extLst>
        </xdr:cNvPr>
        <xdr:cNvCxnSpPr/>
      </xdr:nvCxnSpPr>
      <xdr:spPr>
        <a:xfrm flipV="1">
          <a:off x="8686800" y="10804017"/>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8" name="楕円 247">
          <a:extLst>
            <a:ext uri="{FF2B5EF4-FFF2-40B4-BE49-F238E27FC236}">
              <a16:creationId xmlns:a16="http://schemas.microsoft.com/office/drawing/2014/main" id="{30DD43A7-912C-4CE2-8449-5DE9E312DCFE}"/>
            </a:ext>
          </a:extLst>
        </xdr:cNvPr>
        <xdr:cNvSpPr/>
      </xdr:nvSpPr>
      <xdr:spPr>
        <a:xfrm>
          <a:off x="7846060" y="107657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xdr:rowOff>
    </xdr:from>
    <xdr:to>
      <xdr:col>50</xdr:col>
      <xdr:colOff>114300</xdr:colOff>
      <xdr:row>63</xdr:row>
      <xdr:rowOff>11430</xdr:rowOff>
    </xdr:to>
    <xdr:cxnSp macro="">
      <xdr:nvCxnSpPr>
        <xdr:cNvPr id="249" name="直線コネクタ 248">
          <a:extLst>
            <a:ext uri="{FF2B5EF4-FFF2-40B4-BE49-F238E27FC236}">
              <a16:creationId xmlns:a16="http://schemas.microsoft.com/office/drawing/2014/main" id="{1D384C7A-DF04-41A6-869B-19C1B7B36B83}"/>
            </a:ext>
          </a:extLst>
        </xdr:cNvPr>
        <xdr:cNvCxnSpPr/>
      </xdr:nvCxnSpPr>
      <xdr:spPr>
        <a:xfrm flipV="1">
          <a:off x="7889240" y="10808589"/>
          <a:ext cx="79756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0" name="楕円 249">
          <a:extLst>
            <a:ext uri="{FF2B5EF4-FFF2-40B4-BE49-F238E27FC236}">
              <a16:creationId xmlns:a16="http://schemas.microsoft.com/office/drawing/2014/main" id="{97B4DC5A-BEAC-48BD-A97B-523CDB97650C}"/>
            </a:ext>
          </a:extLst>
        </xdr:cNvPr>
        <xdr:cNvSpPr/>
      </xdr:nvSpPr>
      <xdr:spPr>
        <a:xfrm>
          <a:off x="702945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19050</xdr:rowOff>
    </xdr:to>
    <xdr:cxnSp macro="">
      <xdr:nvCxnSpPr>
        <xdr:cNvPr id="251" name="直線コネクタ 250">
          <a:extLst>
            <a:ext uri="{FF2B5EF4-FFF2-40B4-BE49-F238E27FC236}">
              <a16:creationId xmlns:a16="http://schemas.microsoft.com/office/drawing/2014/main" id="{3D7F8724-9BBC-41D7-9EEC-2076D2220618}"/>
            </a:ext>
          </a:extLst>
        </xdr:cNvPr>
        <xdr:cNvCxnSpPr/>
      </xdr:nvCxnSpPr>
      <xdr:spPr>
        <a:xfrm flipV="1">
          <a:off x="7084060" y="108165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146177</xdr:rowOff>
    </xdr:from>
    <xdr:to>
      <xdr:col>36</xdr:col>
      <xdr:colOff>165100</xdr:colOff>
      <xdr:row>63</xdr:row>
      <xdr:rowOff>76327</xdr:rowOff>
    </xdr:to>
    <xdr:sp macro="" textlink="">
      <xdr:nvSpPr>
        <xdr:cNvPr id="252" name="楕円 251">
          <a:extLst>
            <a:ext uri="{FF2B5EF4-FFF2-40B4-BE49-F238E27FC236}">
              <a16:creationId xmlns:a16="http://schemas.microsoft.com/office/drawing/2014/main" id="{A31A7E61-E88F-4E98-99CE-A5D617C2EC59}"/>
            </a:ext>
          </a:extLst>
        </xdr:cNvPr>
        <xdr:cNvSpPr/>
      </xdr:nvSpPr>
      <xdr:spPr>
        <a:xfrm>
          <a:off x="6231890" y="1077417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25527</xdr:rowOff>
    </xdr:to>
    <xdr:cxnSp macro="">
      <xdr:nvCxnSpPr>
        <xdr:cNvPr id="253" name="直線コネクタ 252">
          <a:extLst>
            <a:ext uri="{FF2B5EF4-FFF2-40B4-BE49-F238E27FC236}">
              <a16:creationId xmlns:a16="http://schemas.microsoft.com/office/drawing/2014/main" id="{81DE5E8E-CD22-44B3-83CE-9F31100FC135}"/>
            </a:ext>
          </a:extLst>
        </xdr:cNvPr>
        <xdr:cNvCxnSpPr/>
      </xdr:nvCxnSpPr>
      <xdr:spPr>
        <a:xfrm flipV="1">
          <a:off x="6286500" y="10816590"/>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8807929E-48B9-4DA5-8787-665801F6EF36}"/>
            </a:ext>
          </a:extLst>
        </xdr:cNvPr>
        <xdr:cNvSpPr txBox="1"/>
      </xdr:nvSpPr>
      <xdr:spPr>
        <a:xfrm>
          <a:off x="845446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74608642-77F1-42D9-A564-91646A780CC6}"/>
            </a:ext>
          </a:extLst>
        </xdr:cNvPr>
        <xdr:cNvSpPr txBox="1"/>
      </xdr:nvSpPr>
      <xdr:spPr>
        <a:xfrm>
          <a:off x="7673417" y="1086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67E6E19A-6E5D-4081-877B-4CB63CB232DB}"/>
            </a:ext>
          </a:extLst>
        </xdr:cNvPr>
        <xdr:cNvSpPr txBox="1"/>
      </xdr:nvSpPr>
      <xdr:spPr>
        <a:xfrm>
          <a:off x="6866332"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6F6AF827-FD56-442C-B38E-A203F06DE51E}"/>
            </a:ext>
          </a:extLst>
        </xdr:cNvPr>
        <xdr:cNvSpPr txBox="1"/>
      </xdr:nvSpPr>
      <xdr:spPr>
        <a:xfrm>
          <a:off x="6068772"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72661</xdr:rowOff>
    </xdr:from>
    <xdr:ext cx="469744" cy="259045"/>
    <xdr:sp macro="" textlink="">
      <xdr:nvSpPr>
        <xdr:cNvPr id="258" name="n_1mainValue【体育館・プール】&#10;一人当たり面積">
          <a:extLst>
            <a:ext uri="{FF2B5EF4-FFF2-40B4-BE49-F238E27FC236}">
              <a16:creationId xmlns:a16="http://schemas.microsoft.com/office/drawing/2014/main" id="{BA91D17C-0863-4A29-A9CD-165CDFF80D0D}"/>
            </a:ext>
          </a:extLst>
        </xdr:cNvPr>
        <xdr:cNvSpPr txBox="1"/>
      </xdr:nvSpPr>
      <xdr:spPr>
        <a:xfrm>
          <a:off x="845446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78757</xdr:rowOff>
    </xdr:from>
    <xdr:ext cx="469744" cy="259045"/>
    <xdr:sp macro="" textlink="">
      <xdr:nvSpPr>
        <xdr:cNvPr id="259" name="n_2mainValue【体育館・プール】&#10;一人当たり面積">
          <a:extLst>
            <a:ext uri="{FF2B5EF4-FFF2-40B4-BE49-F238E27FC236}">
              <a16:creationId xmlns:a16="http://schemas.microsoft.com/office/drawing/2014/main" id="{EC5A19E0-4672-4BE9-9A8C-687DDAAE05F7}"/>
            </a:ext>
          </a:extLst>
        </xdr:cNvPr>
        <xdr:cNvSpPr txBox="1"/>
      </xdr:nvSpPr>
      <xdr:spPr>
        <a:xfrm>
          <a:off x="76734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0899620E-EE1D-4666-8F17-D0020198A820}"/>
            </a:ext>
          </a:extLst>
        </xdr:cNvPr>
        <xdr:cNvSpPr txBox="1"/>
      </xdr:nvSpPr>
      <xdr:spPr>
        <a:xfrm>
          <a:off x="6866332" y="105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67454</xdr:rowOff>
    </xdr:from>
    <xdr:ext cx="469744" cy="259045"/>
    <xdr:sp macro="" textlink="">
      <xdr:nvSpPr>
        <xdr:cNvPr id="261" name="n_4mainValue【体育館・プール】&#10;一人当たり面積">
          <a:extLst>
            <a:ext uri="{FF2B5EF4-FFF2-40B4-BE49-F238E27FC236}">
              <a16:creationId xmlns:a16="http://schemas.microsoft.com/office/drawing/2014/main" id="{7CF6ED65-FD03-45BC-966D-7598C7731B67}"/>
            </a:ext>
          </a:extLst>
        </xdr:cNvPr>
        <xdr:cNvSpPr txBox="1"/>
      </xdr:nvSpPr>
      <xdr:spPr>
        <a:xfrm>
          <a:off x="6068772"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C674207-108A-4614-AFBE-0155D17CF28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305F553-8232-42FB-ABBC-0C6645BAE47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0FFC84F-5D3D-4E8B-BE89-4EB8CDEF592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30809B8-7139-4011-AC86-F41B14266CB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4167424-CCE7-4A52-ADCD-756705EA1BF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0B93199-88DF-4848-B554-FCF91224888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93725B8-FF79-459F-A3B1-D5B6F57C325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D7FF50A-0B79-447E-A4CC-014EB5C5D9B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D4C6A8B-3A05-45E7-8419-5F79364827B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91DB2AA-02CE-4582-A8B2-D704F373B91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1ECC650-59A8-4ABA-95B9-207DED5B030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6ABA637-EDD6-4EEB-838A-3221AD958CA1}"/>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C21F856-8528-48F6-95FC-910FD370E3A3}"/>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00F29CD-0B31-479D-8F03-CFB654BB7F12}"/>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D96FC93-91F2-4EA5-AC86-13635BFF2C08}"/>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7890757-8DC3-4B9F-BF7A-B9D6736FB146}"/>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A195DCB-FED0-4C8C-A520-4FCF05D7BAC4}"/>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6FAF999-88BF-4437-A654-D3F216640CBD}"/>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3B27F5E-4050-4555-88C6-FE7AE43BFF51}"/>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09FBF00-F973-4106-8084-B1572422D57D}"/>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12FC5B3-7C24-418B-9766-7E497A23D017}"/>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CD999C8-3F05-45A0-B4C9-61D95A30840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D01697F-96B0-4AD0-A621-FA1CB201A59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3252E7B-2ACD-4FB3-8E9A-1C968C6DE34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25BCC76-D633-4240-A689-BEF00998C89B}"/>
            </a:ext>
          </a:extLst>
        </xdr:cNvPr>
        <xdr:cNvCxnSpPr/>
      </xdr:nvCxnSpPr>
      <xdr:spPr>
        <a:xfrm flipV="1">
          <a:off x="4173855" y="13258799"/>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5263028-CF77-4ACC-93C4-CE3CA72A6319}"/>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B04C936-7F2E-43B6-ADA0-4F4380223D7C}"/>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37194A7-68D6-4D32-A9C9-A8655C46CFE5}"/>
            </a:ext>
          </a:extLst>
        </xdr:cNvPr>
        <xdr:cNvSpPr txBox="1"/>
      </xdr:nvSpPr>
      <xdr:spPr>
        <a:xfrm>
          <a:off x="421259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8C279F45-290B-4D6E-A32D-32A6BF702578}"/>
            </a:ext>
          </a:extLst>
        </xdr:cNvPr>
        <xdr:cNvCxnSpPr/>
      </xdr:nvCxnSpPr>
      <xdr:spPr>
        <a:xfrm>
          <a:off x="41122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2E9E03A-2FD3-4FB0-BDEC-8BDF58B18D16}"/>
            </a:ext>
          </a:extLst>
        </xdr:cNvPr>
        <xdr:cNvSpPr txBox="1"/>
      </xdr:nvSpPr>
      <xdr:spPr>
        <a:xfrm>
          <a:off x="4212590" y="1420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2B58CAE5-E1F5-4A46-8EA4-BD471EFA3D73}"/>
            </a:ext>
          </a:extLst>
        </xdr:cNvPr>
        <xdr:cNvSpPr/>
      </xdr:nvSpPr>
      <xdr:spPr>
        <a:xfrm>
          <a:off x="4131310" y="142290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C00E6B7A-7F5B-42A5-BA81-1415E8A2AF1B}"/>
            </a:ext>
          </a:extLst>
        </xdr:cNvPr>
        <xdr:cNvSpPr/>
      </xdr:nvSpPr>
      <xdr:spPr>
        <a:xfrm>
          <a:off x="3388360" y="1418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9974821-307D-4CD5-A560-EBCD29716999}"/>
            </a:ext>
          </a:extLst>
        </xdr:cNvPr>
        <xdr:cNvSpPr/>
      </xdr:nvSpPr>
      <xdr:spPr>
        <a:xfrm>
          <a:off x="2571750" y="141566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6C67FFC0-9912-4AFA-B747-827608F78A41}"/>
            </a:ext>
          </a:extLst>
        </xdr:cNvPr>
        <xdr:cNvSpPr/>
      </xdr:nvSpPr>
      <xdr:spPr>
        <a:xfrm>
          <a:off x="1774190" y="1411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97BDCB44-4C6A-4E45-B7EB-37A3FCA2ABC2}"/>
            </a:ext>
          </a:extLst>
        </xdr:cNvPr>
        <xdr:cNvSpPr/>
      </xdr:nvSpPr>
      <xdr:spPr>
        <a:xfrm>
          <a:off x="988060" y="141166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213E419-DC34-4081-8BAF-2A2152AE566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97360A9-9A05-4C1D-8CEF-3406B919A87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F33702A-93AE-47F0-827D-507D31E73005}"/>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44900A-7331-45DF-8CDC-A9ADF838C84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E5E575-94D1-49A8-B59F-C6039FDC25D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302" name="楕円 301">
          <a:extLst>
            <a:ext uri="{FF2B5EF4-FFF2-40B4-BE49-F238E27FC236}">
              <a16:creationId xmlns:a16="http://schemas.microsoft.com/office/drawing/2014/main" id="{367CCCD6-AFBE-4F8E-B55F-650CE345B77E}"/>
            </a:ext>
          </a:extLst>
        </xdr:cNvPr>
        <xdr:cNvSpPr/>
      </xdr:nvSpPr>
      <xdr:spPr>
        <a:xfrm>
          <a:off x="4131310" y="14194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154957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57001E-964A-4542-A33C-76E3DAAEF073}"/>
            </a:ext>
          </a:extLst>
        </xdr:cNvPr>
        <xdr:cNvSpPr txBox="1"/>
      </xdr:nvSpPr>
      <xdr:spPr>
        <a:xfrm>
          <a:off x="4212590"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4" name="楕円 303">
          <a:extLst>
            <a:ext uri="{FF2B5EF4-FFF2-40B4-BE49-F238E27FC236}">
              <a16:creationId xmlns:a16="http://schemas.microsoft.com/office/drawing/2014/main" id="{27387986-9793-4590-9ED7-987A6C0C938C}"/>
            </a:ext>
          </a:extLst>
        </xdr:cNvPr>
        <xdr:cNvSpPr/>
      </xdr:nvSpPr>
      <xdr:spPr>
        <a:xfrm>
          <a:off x="3388360" y="141528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11430</xdr:rowOff>
    </xdr:to>
    <xdr:cxnSp macro="">
      <xdr:nvCxnSpPr>
        <xdr:cNvPr id="305" name="直線コネクタ 304">
          <a:extLst>
            <a:ext uri="{FF2B5EF4-FFF2-40B4-BE49-F238E27FC236}">
              <a16:creationId xmlns:a16="http://schemas.microsoft.com/office/drawing/2014/main" id="{C5ECEC67-BCC2-420F-96D3-4868801B4BAD}"/>
            </a:ext>
          </a:extLst>
        </xdr:cNvPr>
        <xdr:cNvCxnSpPr/>
      </xdr:nvCxnSpPr>
      <xdr:spPr>
        <a:xfrm>
          <a:off x="3431540" y="14197965"/>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06" name="楕円 305">
          <a:extLst>
            <a:ext uri="{FF2B5EF4-FFF2-40B4-BE49-F238E27FC236}">
              <a16:creationId xmlns:a16="http://schemas.microsoft.com/office/drawing/2014/main" id="{31D084E0-0926-4391-9579-73D28D40DB38}"/>
            </a:ext>
          </a:extLst>
        </xdr:cNvPr>
        <xdr:cNvSpPr/>
      </xdr:nvSpPr>
      <xdr:spPr>
        <a:xfrm>
          <a:off x="2571750" y="141090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140970</xdr:rowOff>
    </xdr:to>
    <xdr:cxnSp macro="">
      <xdr:nvCxnSpPr>
        <xdr:cNvPr id="307" name="直線コネクタ 306">
          <a:extLst>
            <a:ext uri="{FF2B5EF4-FFF2-40B4-BE49-F238E27FC236}">
              <a16:creationId xmlns:a16="http://schemas.microsoft.com/office/drawing/2014/main" id="{DACA1200-5340-46D6-A42B-DE41CBE9BBFB}"/>
            </a:ext>
          </a:extLst>
        </xdr:cNvPr>
        <xdr:cNvCxnSpPr/>
      </xdr:nvCxnSpPr>
      <xdr:spPr>
        <a:xfrm>
          <a:off x="2626360" y="14154151"/>
          <a:ext cx="80518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08" name="楕円 307">
          <a:extLst>
            <a:ext uri="{FF2B5EF4-FFF2-40B4-BE49-F238E27FC236}">
              <a16:creationId xmlns:a16="http://schemas.microsoft.com/office/drawing/2014/main" id="{D2E063E7-1472-4D2E-A27B-FAC2F524053B}"/>
            </a:ext>
          </a:extLst>
        </xdr:cNvPr>
        <xdr:cNvSpPr/>
      </xdr:nvSpPr>
      <xdr:spPr>
        <a:xfrm>
          <a:off x="1774190" y="1406525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99061</xdr:rowOff>
    </xdr:to>
    <xdr:cxnSp macro="">
      <xdr:nvCxnSpPr>
        <xdr:cNvPr id="309" name="直線コネクタ 308">
          <a:extLst>
            <a:ext uri="{FF2B5EF4-FFF2-40B4-BE49-F238E27FC236}">
              <a16:creationId xmlns:a16="http://schemas.microsoft.com/office/drawing/2014/main" id="{78371353-AFEB-4C30-A659-62AB762CE878}"/>
            </a:ext>
          </a:extLst>
        </xdr:cNvPr>
        <xdr:cNvCxnSpPr/>
      </xdr:nvCxnSpPr>
      <xdr:spPr>
        <a:xfrm>
          <a:off x="1828800" y="14117955"/>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0" name="楕円 309">
          <a:extLst>
            <a:ext uri="{FF2B5EF4-FFF2-40B4-BE49-F238E27FC236}">
              <a16:creationId xmlns:a16="http://schemas.microsoft.com/office/drawing/2014/main" id="{CFF6A556-E786-4241-9DEB-D10972862DC4}"/>
            </a:ext>
          </a:extLst>
        </xdr:cNvPr>
        <xdr:cNvSpPr/>
      </xdr:nvSpPr>
      <xdr:spPr>
        <a:xfrm>
          <a:off x="988060" y="14019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55245</xdr:rowOff>
    </xdr:to>
    <xdr:cxnSp macro="">
      <xdr:nvCxnSpPr>
        <xdr:cNvPr id="311" name="直線コネクタ 310">
          <a:extLst>
            <a:ext uri="{FF2B5EF4-FFF2-40B4-BE49-F238E27FC236}">
              <a16:creationId xmlns:a16="http://schemas.microsoft.com/office/drawing/2014/main" id="{5113664A-472D-464B-88FF-4B9B431FEB19}"/>
            </a:ext>
          </a:extLst>
        </xdr:cNvPr>
        <xdr:cNvCxnSpPr/>
      </xdr:nvCxnSpPr>
      <xdr:spPr>
        <a:xfrm>
          <a:off x="1031240" y="14077949"/>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A6D74D6A-6B2F-4BC5-B3F6-036FF662C1D5}"/>
            </a:ext>
          </a:extLst>
        </xdr:cNvPr>
        <xdr:cNvSpPr txBox="1"/>
      </xdr:nvSpPr>
      <xdr:spPr>
        <a:xfrm>
          <a:off x="3239144" y="142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3" name="n_2aveValue【福祉施設】&#10;有形固定資産減価償却率">
          <a:extLst>
            <a:ext uri="{FF2B5EF4-FFF2-40B4-BE49-F238E27FC236}">
              <a16:creationId xmlns:a16="http://schemas.microsoft.com/office/drawing/2014/main" id="{02186769-8EB9-4ED5-963A-C2B6592B9B52}"/>
            </a:ext>
          </a:extLst>
        </xdr:cNvPr>
        <xdr:cNvSpPr txBox="1"/>
      </xdr:nvSpPr>
      <xdr:spPr>
        <a:xfrm>
          <a:off x="243904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314" name="n_3aveValue【福祉施設】&#10;有形固定資産減価償却率">
          <a:extLst>
            <a:ext uri="{FF2B5EF4-FFF2-40B4-BE49-F238E27FC236}">
              <a16:creationId xmlns:a16="http://schemas.microsoft.com/office/drawing/2014/main" id="{27BA744F-C16D-44F1-9EC5-AD96BE049FB2}"/>
            </a:ext>
          </a:extLst>
        </xdr:cNvPr>
        <xdr:cNvSpPr txBox="1"/>
      </xdr:nvSpPr>
      <xdr:spPr>
        <a:xfrm>
          <a:off x="164148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5" name="n_4aveValue【福祉施設】&#10;有形固定資産減価償却率">
          <a:extLst>
            <a:ext uri="{FF2B5EF4-FFF2-40B4-BE49-F238E27FC236}">
              <a16:creationId xmlns:a16="http://schemas.microsoft.com/office/drawing/2014/main" id="{A84A34ED-50D6-410F-9462-640A8E9B64D5}"/>
            </a:ext>
          </a:extLst>
        </xdr:cNvPr>
        <xdr:cNvSpPr txBox="1"/>
      </xdr:nvSpPr>
      <xdr:spPr>
        <a:xfrm>
          <a:off x="85535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6" name="n_1mainValue【福祉施設】&#10;有形固定資産減価償却率">
          <a:extLst>
            <a:ext uri="{FF2B5EF4-FFF2-40B4-BE49-F238E27FC236}">
              <a16:creationId xmlns:a16="http://schemas.microsoft.com/office/drawing/2014/main" id="{B00F4F97-BD32-48EC-A88C-CF089786E2A1}"/>
            </a:ext>
          </a:extLst>
        </xdr:cNvPr>
        <xdr:cNvSpPr txBox="1"/>
      </xdr:nvSpPr>
      <xdr:spPr>
        <a:xfrm>
          <a:off x="32391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7" name="n_2mainValue【福祉施設】&#10;有形固定資産減価償却率">
          <a:extLst>
            <a:ext uri="{FF2B5EF4-FFF2-40B4-BE49-F238E27FC236}">
              <a16:creationId xmlns:a16="http://schemas.microsoft.com/office/drawing/2014/main" id="{A9F7722D-8E5E-40E6-A290-C3B4B62F0710}"/>
            </a:ext>
          </a:extLst>
        </xdr:cNvPr>
        <xdr:cNvSpPr txBox="1"/>
      </xdr:nvSpPr>
      <xdr:spPr>
        <a:xfrm>
          <a:off x="2439044" y="13886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18" name="n_3mainValue【福祉施設】&#10;有形固定資産減価償却率">
          <a:extLst>
            <a:ext uri="{FF2B5EF4-FFF2-40B4-BE49-F238E27FC236}">
              <a16:creationId xmlns:a16="http://schemas.microsoft.com/office/drawing/2014/main" id="{5086B2F8-BCCC-430B-9C1F-A75F36EAF227}"/>
            </a:ext>
          </a:extLst>
        </xdr:cNvPr>
        <xdr:cNvSpPr txBox="1"/>
      </xdr:nvSpPr>
      <xdr:spPr>
        <a:xfrm>
          <a:off x="164148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9" name="n_4mainValue【福祉施設】&#10;有形固定資産減価償却率">
          <a:extLst>
            <a:ext uri="{FF2B5EF4-FFF2-40B4-BE49-F238E27FC236}">
              <a16:creationId xmlns:a16="http://schemas.microsoft.com/office/drawing/2014/main" id="{10ACF0FC-3A74-499B-8966-A76B06A44B44}"/>
            </a:ext>
          </a:extLst>
        </xdr:cNvPr>
        <xdr:cNvSpPr txBox="1"/>
      </xdr:nvSpPr>
      <xdr:spPr>
        <a:xfrm>
          <a:off x="855354" y="1380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C78AD4E-1C6C-4B08-B48E-3B9C0DA8508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C73C861-F682-499B-BF4D-1B75FB7B721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F47BF1E-EF47-4524-ADCE-36ED33592DA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263E819-40C1-474A-AE9B-15AF7FAF442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FEC2804-8D53-4337-AA6A-9A89F9F2C20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1DB3821-26A4-4AB2-A45C-F78A5D54FD2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F5D1963-EC1A-4761-80E9-C3B5327B48F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E5F1FA1-AFF8-4380-A2B9-45F1625AC74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FED0474-49A4-484A-BA1A-B40EC2C86DD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FCF8ED1-9153-42AE-83E8-1CE5DE1D435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926F8F0F-9044-4388-A29C-6AC964908957}"/>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2155B9E-9116-4AE8-9818-79CF480BCC14}"/>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AD8A6A9-1B47-4AD0-96F6-8066D5144559}"/>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4643483-5A96-43ED-ADCA-B623CDDD8A32}"/>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75B39FD-3CB1-4760-A507-FAB3B1F7C76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4D2BC1A-52B3-4276-9FC9-0391D65A360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219BDE7-5952-4313-BC7E-8910FAC36B02}"/>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68BBF738-6427-4B0A-A85F-800005A33037}"/>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F4FD81C-AFCB-4C4E-838E-90BAFD2D0B4D}"/>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D671048-051A-4311-81F9-D4457B32D37A}"/>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9C74E96-9A4D-48C0-9C03-5B39E18F585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DEF27A9-B98F-4606-952E-BF5605884D2E}"/>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2483FF6F-EBBD-46B2-8A95-15B2149F124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03176077-FF03-488D-A258-A89D24B84557}"/>
            </a:ext>
          </a:extLst>
        </xdr:cNvPr>
        <xdr:cNvCxnSpPr/>
      </xdr:nvCxnSpPr>
      <xdr:spPr>
        <a:xfrm flipV="1">
          <a:off x="9429115" y="13552551"/>
          <a:ext cx="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E92EB180-10AE-4D1A-8091-982C34840C9B}"/>
            </a:ext>
          </a:extLst>
        </xdr:cNvPr>
        <xdr:cNvSpPr txBox="1"/>
      </xdr:nvSpPr>
      <xdr:spPr>
        <a:xfrm>
          <a:off x="946785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908B39AA-F7FE-4B33-A9B1-881D3E207490}"/>
            </a:ext>
          </a:extLst>
        </xdr:cNvPr>
        <xdr:cNvCxnSpPr/>
      </xdr:nvCxnSpPr>
      <xdr:spPr>
        <a:xfrm>
          <a:off x="9356090" y="148361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B0567474-91C4-451E-8C47-D690DBE020B7}"/>
            </a:ext>
          </a:extLst>
        </xdr:cNvPr>
        <xdr:cNvSpPr txBox="1"/>
      </xdr:nvSpPr>
      <xdr:spPr>
        <a:xfrm>
          <a:off x="9467850" y="133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EA87BB75-3C71-4734-9C70-EAE9DD4CA7DD}"/>
            </a:ext>
          </a:extLst>
        </xdr:cNvPr>
        <xdr:cNvCxnSpPr/>
      </xdr:nvCxnSpPr>
      <xdr:spPr>
        <a:xfrm>
          <a:off x="9356090" y="135525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348" name="【福祉施設】&#10;一人当たり面積平均値テキスト">
          <a:extLst>
            <a:ext uri="{FF2B5EF4-FFF2-40B4-BE49-F238E27FC236}">
              <a16:creationId xmlns:a16="http://schemas.microsoft.com/office/drawing/2014/main" id="{89BDCC40-4CE8-4CA0-8B4E-B95A2F93E005}"/>
            </a:ext>
          </a:extLst>
        </xdr:cNvPr>
        <xdr:cNvSpPr txBox="1"/>
      </xdr:nvSpPr>
      <xdr:spPr>
        <a:xfrm>
          <a:off x="9467850" y="14522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9B953EE6-AA92-4D59-8FC3-213ACC39E99C}"/>
            </a:ext>
          </a:extLst>
        </xdr:cNvPr>
        <xdr:cNvSpPr/>
      </xdr:nvSpPr>
      <xdr:spPr>
        <a:xfrm>
          <a:off x="9394190" y="1453845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590CCADC-54DF-4CF5-B18F-EA15E7816B9B}"/>
            </a:ext>
          </a:extLst>
        </xdr:cNvPr>
        <xdr:cNvSpPr/>
      </xdr:nvSpPr>
      <xdr:spPr>
        <a:xfrm>
          <a:off x="8632190" y="145464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606DF816-0727-488E-BBB6-65EC39510095}"/>
            </a:ext>
          </a:extLst>
        </xdr:cNvPr>
        <xdr:cNvSpPr/>
      </xdr:nvSpPr>
      <xdr:spPr>
        <a:xfrm>
          <a:off x="7846060" y="145384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F69624B7-FBE9-465A-B6F1-039F2C54A770}"/>
            </a:ext>
          </a:extLst>
        </xdr:cNvPr>
        <xdr:cNvSpPr/>
      </xdr:nvSpPr>
      <xdr:spPr>
        <a:xfrm>
          <a:off x="7029450" y="145837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CC835F55-A32D-4F69-81C4-BE2F16FC2EB7}"/>
            </a:ext>
          </a:extLst>
        </xdr:cNvPr>
        <xdr:cNvSpPr/>
      </xdr:nvSpPr>
      <xdr:spPr>
        <a:xfrm>
          <a:off x="6231890" y="1456969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BB57112-C257-4837-AF98-6AF1E4CD5B1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F0423F-3CA0-42E1-B30E-15C60D75CEC9}"/>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CEDC5C0-00A8-4CAE-B0BA-B97EC9E705E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77CE33-9346-4DD2-B24F-17CF94E1823A}"/>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8E47E4-95D8-47A5-8CDB-66C9B944A973}"/>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7874</xdr:rowOff>
    </xdr:from>
    <xdr:to>
      <xdr:col>55</xdr:col>
      <xdr:colOff>50800</xdr:colOff>
      <xdr:row>84</xdr:row>
      <xdr:rowOff>109474</xdr:rowOff>
    </xdr:to>
    <xdr:sp macro="" textlink="">
      <xdr:nvSpPr>
        <xdr:cNvPr id="359" name="楕円 358">
          <a:extLst>
            <a:ext uri="{FF2B5EF4-FFF2-40B4-BE49-F238E27FC236}">
              <a16:creationId xmlns:a16="http://schemas.microsoft.com/office/drawing/2014/main" id="{F8209895-1419-4033-AA4B-AFFCA82C39D9}"/>
            </a:ext>
          </a:extLst>
        </xdr:cNvPr>
        <xdr:cNvSpPr/>
      </xdr:nvSpPr>
      <xdr:spPr>
        <a:xfrm>
          <a:off x="9394190" y="14411579"/>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30751</xdr:rowOff>
    </xdr:from>
    <xdr:ext cx="469744" cy="259045"/>
    <xdr:sp macro="" textlink="">
      <xdr:nvSpPr>
        <xdr:cNvPr id="360" name="【福祉施設】&#10;一人当たり面積該当値テキスト">
          <a:extLst>
            <a:ext uri="{FF2B5EF4-FFF2-40B4-BE49-F238E27FC236}">
              <a16:creationId xmlns:a16="http://schemas.microsoft.com/office/drawing/2014/main" id="{F040979E-0DA3-4B05-9D44-75FC5C0D8383}"/>
            </a:ext>
          </a:extLst>
        </xdr:cNvPr>
        <xdr:cNvSpPr txBox="1"/>
      </xdr:nvSpPr>
      <xdr:spPr>
        <a:xfrm>
          <a:off x="9467850" y="1425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18542</xdr:rowOff>
    </xdr:from>
    <xdr:to>
      <xdr:col>50</xdr:col>
      <xdr:colOff>165100</xdr:colOff>
      <xdr:row>84</xdr:row>
      <xdr:rowOff>120142</xdr:rowOff>
    </xdr:to>
    <xdr:sp macro="" textlink="">
      <xdr:nvSpPr>
        <xdr:cNvPr id="361" name="楕円 360">
          <a:extLst>
            <a:ext uri="{FF2B5EF4-FFF2-40B4-BE49-F238E27FC236}">
              <a16:creationId xmlns:a16="http://schemas.microsoft.com/office/drawing/2014/main" id="{50693B6D-11E1-45B1-88DF-FE11618534DE}"/>
            </a:ext>
          </a:extLst>
        </xdr:cNvPr>
        <xdr:cNvSpPr/>
      </xdr:nvSpPr>
      <xdr:spPr>
        <a:xfrm>
          <a:off x="8632190" y="1442415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58674</xdr:rowOff>
    </xdr:from>
    <xdr:to>
      <xdr:col>55</xdr:col>
      <xdr:colOff>0</xdr:colOff>
      <xdr:row>84</xdr:row>
      <xdr:rowOff>69342</xdr:rowOff>
    </xdr:to>
    <xdr:cxnSp macro="">
      <xdr:nvCxnSpPr>
        <xdr:cNvPr id="362" name="直線コネクタ 361">
          <a:extLst>
            <a:ext uri="{FF2B5EF4-FFF2-40B4-BE49-F238E27FC236}">
              <a16:creationId xmlns:a16="http://schemas.microsoft.com/office/drawing/2014/main" id="{356442A2-0B2E-45E9-83E3-31582A0D822A}"/>
            </a:ext>
          </a:extLst>
        </xdr:cNvPr>
        <xdr:cNvCxnSpPr/>
      </xdr:nvCxnSpPr>
      <xdr:spPr>
        <a:xfrm flipV="1">
          <a:off x="8686800" y="14456664"/>
          <a:ext cx="7429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363" name="楕円 362">
          <a:extLst>
            <a:ext uri="{FF2B5EF4-FFF2-40B4-BE49-F238E27FC236}">
              <a16:creationId xmlns:a16="http://schemas.microsoft.com/office/drawing/2014/main" id="{A8B3A468-1C17-4B4F-A192-3A9C988CEFEE}"/>
            </a:ext>
          </a:extLst>
        </xdr:cNvPr>
        <xdr:cNvSpPr/>
      </xdr:nvSpPr>
      <xdr:spPr>
        <a:xfrm>
          <a:off x="7846060" y="1442834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69342</xdr:rowOff>
    </xdr:from>
    <xdr:to>
      <xdr:col>50</xdr:col>
      <xdr:colOff>114300</xdr:colOff>
      <xdr:row>84</xdr:row>
      <xdr:rowOff>79248</xdr:rowOff>
    </xdr:to>
    <xdr:cxnSp macro="">
      <xdr:nvCxnSpPr>
        <xdr:cNvPr id="364" name="直線コネクタ 363">
          <a:extLst>
            <a:ext uri="{FF2B5EF4-FFF2-40B4-BE49-F238E27FC236}">
              <a16:creationId xmlns:a16="http://schemas.microsoft.com/office/drawing/2014/main" id="{85AEF27B-82E3-4E6E-8847-20DD3AEB56BC}"/>
            </a:ext>
          </a:extLst>
        </xdr:cNvPr>
        <xdr:cNvCxnSpPr/>
      </xdr:nvCxnSpPr>
      <xdr:spPr>
        <a:xfrm flipV="1">
          <a:off x="7889240" y="14469237"/>
          <a:ext cx="79756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39878</xdr:rowOff>
    </xdr:from>
    <xdr:to>
      <xdr:col>41</xdr:col>
      <xdr:colOff>101600</xdr:colOff>
      <xdr:row>84</xdr:row>
      <xdr:rowOff>141478</xdr:rowOff>
    </xdr:to>
    <xdr:sp macro="" textlink="">
      <xdr:nvSpPr>
        <xdr:cNvPr id="365" name="楕円 364">
          <a:extLst>
            <a:ext uri="{FF2B5EF4-FFF2-40B4-BE49-F238E27FC236}">
              <a16:creationId xmlns:a16="http://schemas.microsoft.com/office/drawing/2014/main" id="{759D50C1-B103-4114-AE36-204265278DF8}"/>
            </a:ext>
          </a:extLst>
        </xdr:cNvPr>
        <xdr:cNvSpPr/>
      </xdr:nvSpPr>
      <xdr:spPr>
        <a:xfrm>
          <a:off x="7029450" y="144416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79248</xdr:rowOff>
    </xdr:from>
    <xdr:to>
      <xdr:col>45</xdr:col>
      <xdr:colOff>177800</xdr:colOff>
      <xdr:row>84</xdr:row>
      <xdr:rowOff>90678</xdr:rowOff>
    </xdr:to>
    <xdr:cxnSp macro="">
      <xdr:nvCxnSpPr>
        <xdr:cNvPr id="366" name="直線コネクタ 365">
          <a:extLst>
            <a:ext uri="{FF2B5EF4-FFF2-40B4-BE49-F238E27FC236}">
              <a16:creationId xmlns:a16="http://schemas.microsoft.com/office/drawing/2014/main" id="{F2FD8AE6-E323-461E-99C9-80EF07728386}"/>
            </a:ext>
          </a:extLst>
        </xdr:cNvPr>
        <xdr:cNvCxnSpPr/>
      </xdr:nvCxnSpPr>
      <xdr:spPr>
        <a:xfrm flipV="1">
          <a:off x="7084060" y="14481048"/>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79502</xdr:rowOff>
    </xdr:from>
    <xdr:to>
      <xdr:col>36</xdr:col>
      <xdr:colOff>165100</xdr:colOff>
      <xdr:row>85</xdr:row>
      <xdr:rowOff>9652</xdr:rowOff>
    </xdr:to>
    <xdr:sp macro="" textlink="">
      <xdr:nvSpPr>
        <xdr:cNvPr id="367" name="楕円 366">
          <a:extLst>
            <a:ext uri="{FF2B5EF4-FFF2-40B4-BE49-F238E27FC236}">
              <a16:creationId xmlns:a16="http://schemas.microsoft.com/office/drawing/2014/main" id="{868F3787-71D6-462A-BEC2-0375021920E0}"/>
            </a:ext>
          </a:extLst>
        </xdr:cNvPr>
        <xdr:cNvSpPr/>
      </xdr:nvSpPr>
      <xdr:spPr>
        <a:xfrm>
          <a:off x="6231890" y="144813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90678</xdr:rowOff>
    </xdr:from>
    <xdr:to>
      <xdr:col>41</xdr:col>
      <xdr:colOff>50800</xdr:colOff>
      <xdr:row>84</xdr:row>
      <xdr:rowOff>130302</xdr:rowOff>
    </xdr:to>
    <xdr:cxnSp macro="">
      <xdr:nvCxnSpPr>
        <xdr:cNvPr id="368" name="直線コネクタ 367">
          <a:extLst>
            <a:ext uri="{FF2B5EF4-FFF2-40B4-BE49-F238E27FC236}">
              <a16:creationId xmlns:a16="http://schemas.microsoft.com/office/drawing/2014/main" id="{71B06E82-E6B9-43E0-B237-0335912FC997}"/>
            </a:ext>
          </a:extLst>
        </xdr:cNvPr>
        <xdr:cNvCxnSpPr/>
      </xdr:nvCxnSpPr>
      <xdr:spPr>
        <a:xfrm flipV="1">
          <a:off x="6286500" y="14496288"/>
          <a:ext cx="7975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369" name="n_1aveValue【福祉施設】&#10;一人当たり面積">
          <a:extLst>
            <a:ext uri="{FF2B5EF4-FFF2-40B4-BE49-F238E27FC236}">
              <a16:creationId xmlns:a16="http://schemas.microsoft.com/office/drawing/2014/main" id="{7E6035F0-E782-4281-AFFB-304ABD0519C8}"/>
            </a:ext>
          </a:extLst>
        </xdr:cNvPr>
        <xdr:cNvSpPr txBox="1"/>
      </xdr:nvSpPr>
      <xdr:spPr>
        <a:xfrm>
          <a:off x="8454467" y="1463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70" name="n_2aveValue【福祉施設】&#10;一人当たり面積">
          <a:extLst>
            <a:ext uri="{FF2B5EF4-FFF2-40B4-BE49-F238E27FC236}">
              <a16:creationId xmlns:a16="http://schemas.microsoft.com/office/drawing/2014/main" id="{DD9E4C28-EF10-45D3-A00B-149364661902}"/>
            </a:ext>
          </a:extLst>
        </xdr:cNvPr>
        <xdr:cNvSpPr txBox="1"/>
      </xdr:nvSpPr>
      <xdr:spPr>
        <a:xfrm>
          <a:off x="7673417" y="146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371" name="n_3aveValue【福祉施設】&#10;一人当たり面積">
          <a:extLst>
            <a:ext uri="{FF2B5EF4-FFF2-40B4-BE49-F238E27FC236}">
              <a16:creationId xmlns:a16="http://schemas.microsoft.com/office/drawing/2014/main" id="{0ACE855C-BB63-4F0E-82E6-02A9AEAAE27E}"/>
            </a:ext>
          </a:extLst>
        </xdr:cNvPr>
        <xdr:cNvSpPr txBox="1"/>
      </xdr:nvSpPr>
      <xdr:spPr>
        <a:xfrm>
          <a:off x="6866332" y="14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372" name="n_4aveValue【福祉施設】&#10;一人当たり面積">
          <a:extLst>
            <a:ext uri="{FF2B5EF4-FFF2-40B4-BE49-F238E27FC236}">
              <a16:creationId xmlns:a16="http://schemas.microsoft.com/office/drawing/2014/main" id="{96D5B538-1AE7-47DB-BE5D-FB5AE3B0C704}"/>
            </a:ext>
          </a:extLst>
        </xdr:cNvPr>
        <xdr:cNvSpPr txBox="1"/>
      </xdr:nvSpPr>
      <xdr:spPr>
        <a:xfrm>
          <a:off x="6068772" y="146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136669</xdr:rowOff>
    </xdr:from>
    <xdr:ext cx="469744" cy="259045"/>
    <xdr:sp macro="" textlink="">
      <xdr:nvSpPr>
        <xdr:cNvPr id="373" name="n_1mainValue【福祉施設】&#10;一人当たり面積">
          <a:extLst>
            <a:ext uri="{FF2B5EF4-FFF2-40B4-BE49-F238E27FC236}">
              <a16:creationId xmlns:a16="http://schemas.microsoft.com/office/drawing/2014/main" id="{A7B09C62-9D07-4214-9BE1-C3930549AE32}"/>
            </a:ext>
          </a:extLst>
        </xdr:cNvPr>
        <xdr:cNvSpPr txBox="1"/>
      </xdr:nvSpPr>
      <xdr:spPr>
        <a:xfrm>
          <a:off x="845446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146575</xdr:rowOff>
    </xdr:from>
    <xdr:ext cx="469744" cy="259045"/>
    <xdr:sp macro="" textlink="">
      <xdr:nvSpPr>
        <xdr:cNvPr id="374" name="n_2mainValue【福祉施設】&#10;一人当たり面積">
          <a:extLst>
            <a:ext uri="{FF2B5EF4-FFF2-40B4-BE49-F238E27FC236}">
              <a16:creationId xmlns:a16="http://schemas.microsoft.com/office/drawing/2014/main" id="{816C0839-848B-4BF0-B04A-2DA519786A99}"/>
            </a:ext>
          </a:extLst>
        </xdr:cNvPr>
        <xdr:cNvSpPr txBox="1"/>
      </xdr:nvSpPr>
      <xdr:spPr>
        <a:xfrm>
          <a:off x="7673417" y="142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158005</xdr:rowOff>
    </xdr:from>
    <xdr:ext cx="469744" cy="259045"/>
    <xdr:sp macro="" textlink="">
      <xdr:nvSpPr>
        <xdr:cNvPr id="375" name="n_3mainValue【福祉施設】&#10;一人当たり面積">
          <a:extLst>
            <a:ext uri="{FF2B5EF4-FFF2-40B4-BE49-F238E27FC236}">
              <a16:creationId xmlns:a16="http://schemas.microsoft.com/office/drawing/2014/main" id="{69B42704-643F-4CF0-A536-F28C17D19098}"/>
            </a:ext>
          </a:extLst>
        </xdr:cNvPr>
        <xdr:cNvSpPr txBox="1"/>
      </xdr:nvSpPr>
      <xdr:spPr>
        <a:xfrm>
          <a:off x="6866332" y="1421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26179</xdr:rowOff>
    </xdr:from>
    <xdr:ext cx="469744" cy="259045"/>
    <xdr:sp macro="" textlink="">
      <xdr:nvSpPr>
        <xdr:cNvPr id="376" name="n_4mainValue【福祉施設】&#10;一人当たり面積">
          <a:extLst>
            <a:ext uri="{FF2B5EF4-FFF2-40B4-BE49-F238E27FC236}">
              <a16:creationId xmlns:a16="http://schemas.microsoft.com/office/drawing/2014/main" id="{04394B62-6938-4EC3-BF50-BCC2DA1E8B05}"/>
            </a:ext>
          </a:extLst>
        </xdr:cNvPr>
        <xdr:cNvSpPr txBox="1"/>
      </xdr:nvSpPr>
      <xdr:spPr>
        <a:xfrm>
          <a:off x="6068772" y="1425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B7727D2-52B5-4164-8D25-01487F7C489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57F4D7D-89AE-4019-A1D6-6C38F60D7A1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CCB79DC-0C8A-4017-88A3-77DBFDDD51F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BBFF0CA-6341-4376-A6D7-F8AEDF85B83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605C263-2E0E-491C-BE67-F077BD54A1A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52E584E-4CEF-4E00-BE3C-355AFB07926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226C4E1-FC6B-428E-AD00-CC8EED4966F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881FC48-3A41-40AC-9A65-15B4116DFC7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CEF4A5F-818B-41DC-99A5-BBA72B01172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ABE07DC9-17FA-4C5A-8214-4A6BB2038AF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AC44A95-E82C-48FE-9ADA-591CB41F9D0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95E1DFE-094E-46A1-92AA-67C538D6845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D81E1389-9340-4D07-9F81-F2F7B571BC6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F4038EA-3608-48DC-A16B-BFE26361076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C920DAF-53FF-415C-A19E-DDA7D4A376A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E8E83D8-7810-4284-8C7E-1C22EAF8576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DDECCB3-FC1F-4562-B158-4E02411102D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6936861-B3B0-472A-80D2-21DBBD017D7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1DFF5FD-2EA3-4131-8036-6E68D1B0F52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DA06C1F2-EC62-43E7-8BD9-DD06121E1AB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7860C66D-3B55-4354-82FD-8F9D827DBA8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EC7D0C1-2EFA-43E8-824C-ED8552BA956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1140D19-3C8B-478A-82EB-C5D4F360DD1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9F35D7B-76E5-4120-A837-C6D6EC4671A4}"/>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AB4C290E-94DF-446F-AEE8-D84BECABE8E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F028684B-8462-45CA-9BD8-CCCF1CFB86C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048F10FA-C6E6-4FC8-85CA-217B9D455A2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EEDA7A5F-95BD-47DF-9675-836FF055FD5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3A9F9C4F-8AAF-462C-9F76-160CB3BA21A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186D9ABB-E2E0-479A-85FB-AA33BBE7FF5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B3BAB398-5224-4695-B163-F539FA64666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42F20ED-F2CB-4C09-97E6-D36CF3A33840}"/>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88780AB6-8783-4138-B72C-61C6A55FF88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14D85689-BEA2-4C17-B902-046B7451770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252EA96-CBB9-475D-9A3A-6044F376273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2330485-EB56-40AB-AFC7-B10FF07C002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EA0ED442-4C20-4689-8AE9-E8707CA8A9D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2B90C6BE-7A41-40EA-99A0-7222B81855B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241C4599-9EE0-4552-8532-88A878D780E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2F111720-994E-4DD0-9339-4BDBB1C11B1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1E86AADC-D1CD-4977-8065-F427F02862F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A03CD44F-9FB6-40B4-A4D6-54F90DB64F0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9ED1C154-BA1C-46AE-862B-8510F614557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DF060EBB-6636-417B-A5C4-6EDF52E6B5E2}"/>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D33F07D7-5C93-43E3-8428-8EC0B0C29C78}"/>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646077D7-665C-4DEB-970C-2DA96A5B523B}"/>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133EB019-6350-473A-B966-8B90BD2B2A9B}"/>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F3F4F640-51B8-439B-B8B7-4877334A956F}"/>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A2442E77-FE0F-4A0B-831D-730C89861E5B}"/>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6CE995D6-32D6-4F77-B7A0-D34476E7169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606E27EE-8CA1-4559-9525-BFC86F72EE04}"/>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AC1C0A5-F323-4B61-82BD-0520BCA3CDB0}"/>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422646A9-785B-4ECD-BFAF-DA26224FB50A}"/>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46E70C93-6D92-4996-ACD1-B1BD3806462C}"/>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C35239D5-0501-40E1-81A3-8AA529F11CE2}"/>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2D3EE85B-E02B-42AD-8827-C8986A5151A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C862000-2086-4103-9C5C-2EF7EC3A178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133894</xdr:rowOff>
    </xdr:from>
    <xdr:to>
      <xdr:col>85</xdr:col>
      <xdr:colOff>126364</xdr:colOff>
      <xdr:row>63</xdr:row>
      <xdr:rowOff>156754</xdr:rowOff>
    </xdr:to>
    <xdr:cxnSp macro="">
      <xdr:nvCxnSpPr>
        <xdr:cNvPr id="434" name="直線コネクタ 433">
          <a:extLst>
            <a:ext uri="{FF2B5EF4-FFF2-40B4-BE49-F238E27FC236}">
              <a16:creationId xmlns:a16="http://schemas.microsoft.com/office/drawing/2014/main" id="{A1CB66DB-3B80-4C5F-8E61-C9E2304126BB}"/>
            </a:ext>
          </a:extLst>
        </xdr:cNvPr>
        <xdr:cNvCxnSpPr/>
      </xdr:nvCxnSpPr>
      <xdr:spPr>
        <a:xfrm flipV="1">
          <a:off x="14703424" y="9731284"/>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7007B10E-9659-4E94-A742-653F6C44CFBB}"/>
            </a:ext>
          </a:extLst>
        </xdr:cNvPr>
        <xdr:cNvSpPr txBox="1"/>
      </xdr:nvSpPr>
      <xdr:spPr>
        <a:xfrm>
          <a:off x="14742160" y="1096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6" name="直線コネクタ 435">
          <a:extLst>
            <a:ext uri="{FF2B5EF4-FFF2-40B4-BE49-F238E27FC236}">
              <a16:creationId xmlns:a16="http://schemas.microsoft.com/office/drawing/2014/main" id="{6C563098-0188-4A22-9A32-0C9DEC86BFB1}"/>
            </a:ext>
          </a:extLst>
        </xdr:cNvPr>
        <xdr:cNvCxnSpPr/>
      </xdr:nvCxnSpPr>
      <xdr:spPr>
        <a:xfrm>
          <a:off x="14611350" y="10960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80571</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4B530C2D-7D33-4291-BD8D-972AE7AB9CDD}"/>
            </a:ext>
          </a:extLst>
        </xdr:cNvPr>
        <xdr:cNvSpPr txBox="1"/>
      </xdr:nvSpPr>
      <xdr:spPr>
        <a:xfrm>
          <a:off x="14742160" y="951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133894</xdr:rowOff>
    </xdr:from>
    <xdr:to>
      <xdr:col>86</xdr:col>
      <xdr:colOff>25400</xdr:colOff>
      <xdr:row>56</xdr:row>
      <xdr:rowOff>133894</xdr:rowOff>
    </xdr:to>
    <xdr:cxnSp macro="">
      <xdr:nvCxnSpPr>
        <xdr:cNvPr id="438" name="直線コネクタ 437">
          <a:extLst>
            <a:ext uri="{FF2B5EF4-FFF2-40B4-BE49-F238E27FC236}">
              <a16:creationId xmlns:a16="http://schemas.microsoft.com/office/drawing/2014/main" id="{586FCB69-D5DE-46F9-B952-D532E123B211}"/>
            </a:ext>
          </a:extLst>
        </xdr:cNvPr>
        <xdr:cNvCxnSpPr/>
      </xdr:nvCxnSpPr>
      <xdr:spPr>
        <a:xfrm>
          <a:off x="14611350" y="973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136633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73B5B1E-87D2-4082-B205-1C0DD1490360}"/>
            </a:ext>
          </a:extLst>
        </xdr:cNvPr>
        <xdr:cNvSpPr txBox="1"/>
      </xdr:nvSpPr>
      <xdr:spPr>
        <a:xfrm>
          <a:off x="14742160" y="10248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440" name="フローチャート: 判断 439">
          <a:extLst>
            <a:ext uri="{FF2B5EF4-FFF2-40B4-BE49-F238E27FC236}">
              <a16:creationId xmlns:a16="http://schemas.microsoft.com/office/drawing/2014/main" id="{58ABCE13-B045-435D-97C7-E37F294AC8E9}"/>
            </a:ext>
          </a:extLst>
        </xdr:cNvPr>
        <xdr:cNvSpPr/>
      </xdr:nvSpPr>
      <xdr:spPr>
        <a:xfrm>
          <a:off x="14649450" y="102756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441" name="フローチャート: 判断 440">
          <a:extLst>
            <a:ext uri="{FF2B5EF4-FFF2-40B4-BE49-F238E27FC236}">
              <a16:creationId xmlns:a16="http://schemas.microsoft.com/office/drawing/2014/main" id="{B4EC6B44-E3B1-4C3B-9E97-96AB13FC6CA8}"/>
            </a:ext>
          </a:extLst>
        </xdr:cNvPr>
        <xdr:cNvSpPr/>
      </xdr:nvSpPr>
      <xdr:spPr>
        <a:xfrm>
          <a:off x="13887450" y="102840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42" name="フローチャート: 判断 441">
          <a:extLst>
            <a:ext uri="{FF2B5EF4-FFF2-40B4-BE49-F238E27FC236}">
              <a16:creationId xmlns:a16="http://schemas.microsoft.com/office/drawing/2014/main" id="{476159D4-4B4D-4517-B084-4EAE0D0E1185}"/>
            </a:ext>
          </a:extLst>
        </xdr:cNvPr>
        <xdr:cNvSpPr/>
      </xdr:nvSpPr>
      <xdr:spPr>
        <a:xfrm>
          <a:off x="13089890" y="102587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3" name="フローチャート: 判断 442">
          <a:extLst>
            <a:ext uri="{FF2B5EF4-FFF2-40B4-BE49-F238E27FC236}">
              <a16:creationId xmlns:a16="http://schemas.microsoft.com/office/drawing/2014/main" id="{B5566FFE-552B-451D-B2F0-0AC5338F14FD}"/>
            </a:ext>
          </a:extLst>
        </xdr:cNvPr>
        <xdr:cNvSpPr/>
      </xdr:nvSpPr>
      <xdr:spPr>
        <a:xfrm>
          <a:off x="12303760" y="1018204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444" name="フローチャート: 判断 443">
          <a:extLst>
            <a:ext uri="{FF2B5EF4-FFF2-40B4-BE49-F238E27FC236}">
              <a16:creationId xmlns:a16="http://schemas.microsoft.com/office/drawing/2014/main" id="{C6E12474-764F-4A37-81F8-0AA2378E1B53}"/>
            </a:ext>
          </a:extLst>
        </xdr:cNvPr>
        <xdr:cNvSpPr/>
      </xdr:nvSpPr>
      <xdr:spPr>
        <a:xfrm>
          <a:off x="114871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F0B564D-C04D-4B0C-8648-35BA66EC7E1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8EF9EC9-D559-41B6-A5E0-09AB2B5C635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2791D1B-1193-4449-A460-6D1137D3DCF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4B6B0B1F-D003-431F-9477-D3E8320BF6A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987D7E1-0EA4-41D1-BCC1-54ADF870232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168003</xdr:rowOff>
    </xdr:from>
    <xdr:to>
      <xdr:col>85</xdr:col>
      <xdr:colOff>177800</xdr:colOff>
      <xdr:row>57</xdr:row>
      <xdr:rowOff>98153</xdr:rowOff>
    </xdr:to>
    <xdr:sp macro="" textlink="">
      <xdr:nvSpPr>
        <xdr:cNvPr id="450" name="楕円 449">
          <a:extLst>
            <a:ext uri="{FF2B5EF4-FFF2-40B4-BE49-F238E27FC236}">
              <a16:creationId xmlns:a16="http://schemas.microsoft.com/office/drawing/2014/main" id="{F4F5D667-2EFC-4F0A-98DE-6F1B60ED476C}"/>
            </a:ext>
          </a:extLst>
        </xdr:cNvPr>
        <xdr:cNvSpPr/>
      </xdr:nvSpPr>
      <xdr:spPr>
        <a:xfrm>
          <a:off x="14649450" y="97730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82930</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FE69BA0E-6A48-4205-B76D-6BFBA68A0698}"/>
            </a:ext>
          </a:extLst>
        </xdr:cNvPr>
        <xdr:cNvSpPr txBox="1"/>
      </xdr:nvSpPr>
      <xdr:spPr>
        <a:xfrm>
          <a:off x="14742160" y="968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114119</xdr:rowOff>
    </xdr:from>
    <xdr:to>
      <xdr:col>81</xdr:col>
      <xdr:colOff>101600</xdr:colOff>
      <xdr:row>57</xdr:row>
      <xdr:rowOff>44269</xdr:rowOff>
    </xdr:to>
    <xdr:sp macro="" textlink="">
      <xdr:nvSpPr>
        <xdr:cNvPr id="452" name="楕円 451">
          <a:extLst>
            <a:ext uri="{FF2B5EF4-FFF2-40B4-BE49-F238E27FC236}">
              <a16:creationId xmlns:a16="http://schemas.microsoft.com/office/drawing/2014/main" id="{EC54540C-FF17-47BE-AECF-8102E4882328}"/>
            </a:ext>
          </a:extLst>
        </xdr:cNvPr>
        <xdr:cNvSpPr/>
      </xdr:nvSpPr>
      <xdr:spPr>
        <a:xfrm>
          <a:off x="13887450" y="97153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164919</xdr:rowOff>
    </xdr:from>
    <xdr:to>
      <xdr:col>85</xdr:col>
      <xdr:colOff>127000</xdr:colOff>
      <xdr:row>57</xdr:row>
      <xdr:rowOff>47353</xdr:rowOff>
    </xdr:to>
    <xdr:cxnSp macro="">
      <xdr:nvCxnSpPr>
        <xdr:cNvPr id="453" name="直線コネクタ 452">
          <a:extLst>
            <a:ext uri="{FF2B5EF4-FFF2-40B4-BE49-F238E27FC236}">
              <a16:creationId xmlns:a16="http://schemas.microsoft.com/office/drawing/2014/main" id="{2BD8A758-7D7A-449F-A160-A98BD064E5A5}"/>
            </a:ext>
          </a:extLst>
        </xdr:cNvPr>
        <xdr:cNvCxnSpPr/>
      </xdr:nvCxnSpPr>
      <xdr:spPr>
        <a:xfrm>
          <a:off x="13942060" y="9769929"/>
          <a:ext cx="762000" cy="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61867</xdr:rowOff>
    </xdr:from>
    <xdr:to>
      <xdr:col>76</xdr:col>
      <xdr:colOff>165100</xdr:colOff>
      <xdr:row>56</xdr:row>
      <xdr:rowOff>163467</xdr:rowOff>
    </xdr:to>
    <xdr:sp macro="" textlink="">
      <xdr:nvSpPr>
        <xdr:cNvPr id="454" name="楕円 453">
          <a:extLst>
            <a:ext uri="{FF2B5EF4-FFF2-40B4-BE49-F238E27FC236}">
              <a16:creationId xmlns:a16="http://schemas.microsoft.com/office/drawing/2014/main" id="{9757AB82-826C-43FA-8387-BC170783C3AA}"/>
            </a:ext>
          </a:extLst>
        </xdr:cNvPr>
        <xdr:cNvSpPr/>
      </xdr:nvSpPr>
      <xdr:spPr>
        <a:xfrm>
          <a:off x="13089890" y="965925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112667</xdr:rowOff>
    </xdr:from>
    <xdr:to>
      <xdr:col>81</xdr:col>
      <xdr:colOff>50800</xdr:colOff>
      <xdr:row>56</xdr:row>
      <xdr:rowOff>164919</xdr:rowOff>
    </xdr:to>
    <xdr:cxnSp macro="">
      <xdr:nvCxnSpPr>
        <xdr:cNvPr id="455" name="直線コネクタ 454">
          <a:extLst>
            <a:ext uri="{FF2B5EF4-FFF2-40B4-BE49-F238E27FC236}">
              <a16:creationId xmlns:a16="http://schemas.microsoft.com/office/drawing/2014/main" id="{E1E011EC-50DE-4AB7-A034-39174D34A3FC}"/>
            </a:ext>
          </a:extLst>
        </xdr:cNvPr>
        <xdr:cNvCxnSpPr/>
      </xdr:nvCxnSpPr>
      <xdr:spPr>
        <a:xfrm>
          <a:off x="13144500" y="9713867"/>
          <a:ext cx="79756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7983</xdr:rowOff>
    </xdr:from>
    <xdr:to>
      <xdr:col>72</xdr:col>
      <xdr:colOff>38100</xdr:colOff>
      <xdr:row>56</xdr:row>
      <xdr:rowOff>109583</xdr:rowOff>
    </xdr:to>
    <xdr:sp macro="" textlink="">
      <xdr:nvSpPr>
        <xdr:cNvPr id="456" name="楕円 455">
          <a:extLst>
            <a:ext uri="{FF2B5EF4-FFF2-40B4-BE49-F238E27FC236}">
              <a16:creationId xmlns:a16="http://schemas.microsoft.com/office/drawing/2014/main" id="{693D29CE-D7E3-48AF-963C-3E02110B75D2}"/>
            </a:ext>
          </a:extLst>
        </xdr:cNvPr>
        <xdr:cNvSpPr/>
      </xdr:nvSpPr>
      <xdr:spPr>
        <a:xfrm>
          <a:off x="12303760" y="961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58783</xdr:rowOff>
    </xdr:from>
    <xdr:to>
      <xdr:col>76</xdr:col>
      <xdr:colOff>114300</xdr:colOff>
      <xdr:row>56</xdr:row>
      <xdr:rowOff>112667</xdr:rowOff>
    </xdr:to>
    <xdr:cxnSp macro="">
      <xdr:nvCxnSpPr>
        <xdr:cNvPr id="457" name="直線コネクタ 456">
          <a:extLst>
            <a:ext uri="{FF2B5EF4-FFF2-40B4-BE49-F238E27FC236}">
              <a16:creationId xmlns:a16="http://schemas.microsoft.com/office/drawing/2014/main" id="{9178873A-2231-4696-95F4-2810DFF85EC1}"/>
            </a:ext>
          </a:extLst>
        </xdr:cNvPr>
        <xdr:cNvCxnSpPr/>
      </xdr:nvCxnSpPr>
      <xdr:spPr>
        <a:xfrm>
          <a:off x="12346940" y="9656173"/>
          <a:ext cx="79756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127181</xdr:rowOff>
    </xdr:from>
    <xdr:to>
      <xdr:col>67</xdr:col>
      <xdr:colOff>101600</xdr:colOff>
      <xdr:row>56</xdr:row>
      <xdr:rowOff>57331</xdr:rowOff>
    </xdr:to>
    <xdr:sp macro="" textlink="">
      <xdr:nvSpPr>
        <xdr:cNvPr id="458" name="楕円 457">
          <a:extLst>
            <a:ext uri="{FF2B5EF4-FFF2-40B4-BE49-F238E27FC236}">
              <a16:creationId xmlns:a16="http://schemas.microsoft.com/office/drawing/2014/main" id="{689C0C74-2188-45D7-A76C-D810912A3D8F}"/>
            </a:ext>
          </a:extLst>
        </xdr:cNvPr>
        <xdr:cNvSpPr/>
      </xdr:nvSpPr>
      <xdr:spPr>
        <a:xfrm>
          <a:off x="11487150" y="95607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xdr:rowOff>
    </xdr:from>
    <xdr:to>
      <xdr:col>71</xdr:col>
      <xdr:colOff>177800</xdr:colOff>
      <xdr:row>56</xdr:row>
      <xdr:rowOff>58783</xdr:rowOff>
    </xdr:to>
    <xdr:cxnSp macro="">
      <xdr:nvCxnSpPr>
        <xdr:cNvPr id="459" name="直線コネクタ 458">
          <a:extLst>
            <a:ext uri="{FF2B5EF4-FFF2-40B4-BE49-F238E27FC236}">
              <a16:creationId xmlns:a16="http://schemas.microsoft.com/office/drawing/2014/main" id="{73D961B3-0E26-48D3-BD7F-FC0361E77C4E}"/>
            </a:ext>
          </a:extLst>
        </xdr:cNvPr>
        <xdr:cNvCxnSpPr/>
      </xdr:nvCxnSpPr>
      <xdr:spPr>
        <a:xfrm>
          <a:off x="11541760" y="9609636"/>
          <a:ext cx="80518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B709789A-344B-44FD-9770-978C0B8F8491}"/>
            </a:ext>
          </a:extLst>
        </xdr:cNvPr>
        <xdr:cNvSpPr txBox="1"/>
      </xdr:nvSpPr>
      <xdr:spPr>
        <a:xfrm>
          <a:off x="13738234" y="103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E605CF77-D538-4B36-9E16-AB9DA8136AB1}"/>
            </a:ext>
          </a:extLst>
        </xdr:cNvPr>
        <xdr:cNvSpPr txBox="1"/>
      </xdr:nvSpPr>
      <xdr:spPr>
        <a:xfrm>
          <a:off x="12957184" y="103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CB48B173-92ED-4D00-98FF-8E1BB21A3819}"/>
            </a:ext>
          </a:extLst>
        </xdr:cNvPr>
        <xdr:cNvSpPr txBox="1"/>
      </xdr:nvSpPr>
      <xdr:spPr>
        <a:xfrm>
          <a:off x="12171054" y="1027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BC6A3E46-A52F-4F76-A1DF-8F7738B56F41}"/>
            </a:ext>
          </a:extLst>
        </xdr:cNvPr>
        <xdr:cNvSpPr txBox="1"/>
      </xdr:nvSpPr>
      <xdr:spPr>
        <a:xfrm>
          <a:off x="11354444" y="1028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60796</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0A1FCBE7-EA75-4E34-A6D6-D05307DBD357}"/>
            </a:ext>
          </a:extLst>
        </xdr:cNvPr>
        <xdr:cNvSpPr txBox="1"/>
      </xdr:nvSpPr>
      <xdr:spPr>
        <a:xfrm>
          <a:off x="13738234" y="948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8544</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E6F0FB2C-3659-44D1-A356-7FD194522FCB}"/>
            </a:ext>
          </a:extLst>
        </xdr:cNvPr>
        <xdr:cNvSpPr txBox="1"/>
      </xdr:nvSpPr>
      <xdr:spPr>
        <a:xfrm>
          <a:off x="12957184" y="94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126110</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AD379A18-A50A-4398-B784-8B84D271968B}"/>
            </a:ext>
          </a:extLst>
        </xdr:cNvPr>
        <xdr:cNvSpPr txBox="1"/>
      </xdr:nvSpPr>
      <xdr:spPr>
        <a:xfrm>
          <a:off x="12171054" y="938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73858</xdr:rowOff>
    </xdr:from>
    <xdr:ext cx="340478" cy="259045"/>
    <xdr:sp macro="" textlink="">
      <xdr:nvSpPr>
        <xdr:cNvPr id="467" name="n_4mainValue【保健センター・保健所】&#10;有形固定資産減価償却率">
          <a:extLst>
            <a:ext uri="{FF2B5EF4-FFF2-40B4-BE49-F238E27FC236}">
              <a16:creationId xmlns:a16="http://schemas.microsoft.com/office/drawing/2014/main" id="{632FBDE1-2F5E-42B0-8274-A67BBCD596A6}"/>
            </a:ext>
          </a:extLst>
        </xdr:cNvPr>
        <xdr:cNvSpPr txBox="1"/>
      </xdr:nvSpPr>
      <xdr:spPr>
        <a:xfrm>
          <a:off x="11384856" y="933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BD3B3D43-7AF2-4710-9D1A-2F4E863573E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46F72E64-5D43-4883-A5B4-13628708418E}"/>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EDC0395-E81C-417D-9554-E243E045BFE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7F99BB8D-73BF-42FD-9DB3-542FE8114EC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39A7CDD8-9121-45E2-9DD6-59CA94D8274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60B1242-AB5F-49FF-A007-635D1D58D05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D12A5433-BBCA-48DB-82AC-1EB9AC280CF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38DD9785-46D7-42B5-8950-D5D0413A551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41E12D7-6903-4CA7-9522-068938FF3E7D}"/>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2C69D755-080F-42D3-896E-D273ADD10ED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5F89D54A-91F8-4149-97A3-C22F74AE3ACA}"/>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6D475463-2498-403D-9730-902DD110A06A}"/>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ED3B8745-C30B-4C84-BFA2-367212F6A193}"/>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74E76818-5FE8-4A76-A1AC-4A7206CA1D06}"/>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45CC5002-BA7B-401F-9D44-DBF41BEE19E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143F93C1-AF39-45F6-B91A-2872F35387CB}"/>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C3C5F53E-891E-448F-9F20-FB3FBE2F7F6A}"/>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FFD50FCC-D46E-4095-B22C-41B9AF022446}"/>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0C80D290-DFB6-4D72-91F1-324DC15962DB}"/>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111A4F6C-CE5F-4539-BCB7-D404BD915708}"/>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37F59C80-8AC7-4372-AD52-16029FC4952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2D8812C0-9349-4E31-A537-6BFD4A42611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2AAAA7B6-9FF1-4CBA-8672-F22DC35AD0F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91" name="直線コネクタ 490">
          <a:extLst>
            <a:ext uri="{FF2B5EF4-FFF2-40B4-BE49-F238E27FC236}">
              <a16:creationId xmlns:a16="http://schemas.microsoft.com/office/drawing/2014/main" id="{FB643B76-F852-4ECA-B44F-F9E11CE4DA33}"/>
            </a:ext>
          </a:extLst>
        </xdr:cNvPr>
        <xdr:cNvCxnSpPr/>
      </xdr:nvCxnSpPr>
      <xdr:spPr>
        <a:xfrm flipV="1">
          <a:off x="19947254" y="9610725"/>
          <a:ext cx="0"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0C86059F-7D3D-4A49-B9CE-9E74522B460E}"/>
            </a:ext>
          </a:extLst>
        </xdr:cNvPr>
        <xdr:cNvSpPr txBox="1"/>
      </xdr:nvSpPr>
      <xdr:spPr>
        <a:xfrm>
          <a:off x="19985990"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93" name="直線コネクタ 492">
          <a:extLst>
            <a:ext uri="{FF2B5EF4-FFF2-40B4-BE49-F238E27FC236}">
              <a16:creationId xmlns:a16="http://schemas.microsoft.com/office/drawing/2014/main" id="{7D103FFE-F38B-4A42-8D67-7BAE3E9C77D7}"/>
            </a:ext>
          </a:extLst>
        </xdr:cNvPr>
        <xdr:cNvCxnSpPr/>
      </xdr:nvCxnSpPr>
      <xdr:spPr>
        <a:xfrm>
          <a:off x="19885660" y="10990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1B74719D-630D-460E-81DD-896A6B054B22}"/>
            </a:ext>
          </a:extLst>
        </xdr:cNvPr>
        <xdr:cNvSpPr txBox="1"/>
      </xdr:nvSpPr>
      <xdr:spPr>
        <a:xfrm>
          <a:off x="1998599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5" name="直線コネクタ 494">
          <a:extLst>
            <a:ext uri="{FF2B5EF4-FFF2-40B4-BE49-F238E27FC236}">
              <a16:creationId xmlns:a16="http://schemas.microsoft.com/office/drawing/2014/main" id="{D8237F55-D5B0-4ECF-820E-A8B57E859D4D}"/>
            </a:ext>
          </a:extLst>
        </xdr:cNvPr>
        <xdr:cNvCxnSpPr/>
      </xdr:nvCxnSpPr>
      <xdr:spPr>
        <a:xfrm>
          <a:off x="19885660" y="961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04D7173E-E3DC-48CD-B3EC-41ACA3F77528}"/>
            </a:ext>
          </a:extLst>
        </xdr:cNvPr>
        <xdr:cNvSpPr txBox="1"/>
      </xdr:nvSpPr>
      <xdr:spPr>
        <a:xfrm>
          <a:off x="1998599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7" name="フローチャート: 判断 496">
          <a:extLst>
            <a:ext uri="{FF2B5EF4-FFF2-40B4-BE49-F238E27FC236}">
              <a16:creationId xmlns:a16="http://schemas.microsoft.com/office/drawing/2014/main" id="{1E9328D9-2244-447F-A5D1-69EEC1B6B1B3}"/>
            </a:ext>
          </a:extLst>
        </xdr:cNvPr>
        <xdr:cNvSpPr/>
      </xdr:nvSpPr>
      <xdr:spPr>
        <a:xfrm>
          <a:off x="19904710" y="10676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8" name="フローチャート: 判断 497">
          <a:extLst>
            <a:ext uri="{FF2B5EF4-FFF2-40B4-BE49-F238E27FC236}">
              <a16:creationId xmlns:a16="http://schemas.microsoft.com/office/drawing/2014/main" id="{0CACF2F8-C7FA-4999-9AC0-E3F78B927B47}"/>
            </a:ext>
          </a:extLst>
        </xdr:cNvPr>
        <xdr:cNvSpPr/>
      </xdr:nvSpPr>
      <xdr:spPr>
        <a:xfrm>
          <a:off x="19161760" y="1070610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9" name="フローチャート: 判断 498">
          <a:extLst>
            <a:ext uri="{FF2B5EF4-FFF2-40B4-BE49-F238E27FC236}">
              <a16:creationId xmlns:a16="http://schemas.microsoft.com/office/drawing/2014/main" id="{CC157A35-8FBC-401B-B2F3-19419A296EEF}"/>
            </a:ext>
          </a:extLst>
        </xdr:cNvPr>
        <xdr:cNvSpPr/>
      </xdr:nvSpPr>
      <xdr:spPr>
        <a:xfrm>
          <a:off x="18345150" y="107168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0" name="フローチャート: 判断 499">
          <a:extLst>
            <a:ext uri="{FF2B5EF4-FFF2-40B4-BE49-F238E27FC236}">
              <a16:creationId xmlns:a16="http://schemas.microsoft.com/office/drawing/2014/main" id="{02963A8B-7B76-4770-8E1D-49B500B2915C}"/>
            </a:ext>
          </a:extLst>
        </xdr:cNvPr>
        <xdr:cNvSpPr/>
      </xdr:nvSpPr>
      <xdr:spPr>
        <a:xfrm>
          <a:off x="17547590" y="106324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01" name="フローチャート: 判断 500">
          <a:extLst>
            <a:ext uri="{FF2B5EF4-FFF2-40B4-BE49-F238E27FC236}">
              <a16:creationId xmlns:a16="http://schemas.microsoft.com/office/drawing/2014/main" id="{66B470D0-A37E-49F2-B2EB-0636933BE1DE}"/>
            </a:ext>
          </a:extLst>
        </xdr:cNvPr>
        <xdr:cNvSpPr/>
      </xdr:nvSpPr>
      <xdr:spPr>
        <a:xfrm>
          <a:off x="16761460" y="1064895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4E10600-EAF4-42AA-92BD-FAA319A54D0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DC9D2A3-015E-4C2D-B497-25132C6196B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2EBFB0C-6459-48EB-B1AC-D11A85F8BC7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6C35175-1C8A-4AC9-BC81-1E31DBBA994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A1F090F-B9B2-45E6-9FAE-C2F57D43287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88900</xdr:rowOff>
    </xdr:from>
    <xdr:to>
      <xdr:col>116</xdr:col>
      <xdr:colOff>114300</xdr:colOff>
      <xdr:row>60</xdr:row>
      <xdr:rowOff>19050</xdr:rowOff>
    </xdr:to>
    <xdr:sp macro="" textlink="">
      <xdr:nvSpPr>
        <xdr:cNvPr id="507" name="楕円 506">
          <a:extLst>
            <a:ext uri="{FF2B5EF4-FFF2-40B4-BE49-F238E27FC236}">
              <a16:creationId xmlns:a16="http://schemas.microsoft.com/office/drawing/2014/main" id="{02A90F22-6994-430B-8F7C-B194F94C7CD9}"/>
            </a:ext>
          </a:extLst>
        </xdr:cNvPr>
        <xdr:cNvSpPr/>
      </xdr:nvSpPr>
      <xdr:spPr>
        <a:xfrm>
          <a:off x="19904710" y="1020826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111777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AF494334-E0A4-4FAB-A480-8C586E9AEA85}"/>
            </a:ext>
          </a:extLst>
        </xdr:cNvPr>
        <xdr:cNvSpPr txBox="1"/>
      </xdr:nvSpPr>
      <xdr:spPr>
        <a:xfrm>
          <a:off x="19985990"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109220</xdr:rowOff>
    </xdr:from>
    <xdr:to>
      <xdr:col>112</xdr:col>
      <xdr:colOff>38100</xdr:colOff>
      <xdr:row>60</xdr:row>
      <xdr:rowOff>39370</xdr:rowOff>
    </xdr:to>
    <xdr:sp macro="" textlink="">
      <xdr:nvSpPr>
        <xdr:cNvPr id="509" name="楕円 508">
          <a:extLst>
            <a:ext uri="{FF2B5EF4-FFF2-40B4-BE49-F238E27FC236}">
              <a16:creationId xmlns:a16="http://schemas.microsoft.com/office/drawing/2014/main" id="{657E025C-7A74-489F-AEF1-6FACB4517934}"/>
            </a:ext>
          </a:extLst>
        </xdr:cNvPr>
        <xdr:cNvSpPr/>
      </xdr:nvSpPr>
      <xdr:spPr>
        <a:xfrm>
          <a:off x="19161760" y="102228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139700</xdr:rowOff>
    </xdr:from>
    <xdr:to>
      <xdr:col>116</xdr:col>
      <xdr:colOff>63500</xdr:colOff>
      <xdr:row>59</xdr:row>
      <xdr:rowOff>160020</xdr:rowOff>
    </xdr:to>
    <xdr:cxnSp macro="">
      <xdr:nvCxnSpPr>
        <xdr:cNvPr id="510" name="直線コネクタ 509">
          <a:extLst>
            <a:ext uri="{FF2B5EF4-FFF2-40B4-BE49-F238E27FC236}">
              <a16:creationId xmlns:a16="http://schemas.microsoft.com/office/drawing/2014/main" id="{36AB11B0-2C46-4EC6-90C6-72CB54FCCA7B}"/>
            </a:ext>
          </a:extLst>
        </xdr:cNvPr>
        <xdr:cNvCxnSpPr/>
      </xdr:nvCxnSpPr>
      <xdr:spPr>
        <a:xfrm flipV="1">
          <a:off x="19204940" y="10251440"/>
          <a:ext cx="7429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128270</xdr:rowOff>
    </xdr:from>
    <xdr:to>
      <xdr:col>107</xdr:col>
      <xdr:colOff>101600</xdr:colOff>
      <xdr:row>60</xdr:row>
      <xdr:rowOff>58420</xdr:rowOff>
    </xdr:to>
    <xdr:sp macro="" textlink="">
      <xdr:nvSpPr>
        <xdr:cNvPr id="511" name="楕円 510">
          <a:extLst>
            <a:ext uri="{FF2B5EF4-FFF2-40B4-BE49-F238E27FC236}">
              <a16:creationId xmlns:a16="http://schemas.microsoft.com/office/drawing/2014/main" id="{88D89DB2-D185-4295-9C8D-9C69FBB5B1EB}"/>
            </a:ext>
          </a:extLst>
        </xdr:cNvPr>
        <xdr:cNvSpPr/>
      </xdr:nvSpPr>
      <xdr:spPr>
        <a:xfrm>
          <a:off x="18345150" y="10247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160020</xdr:rowOff>
    </xdr:from>
    <xdr:to>
      <xdr:col>111</xdr:col>
      <xdr:colOff>177800</xdr:colOff>
      <xdr:row>60</xdr:row>
      <xdr:rowOff>7620</xdr:rowOff>
    </xdr:to>
    <xdr:cxnSp macro="">
      <xdr:nvCxnSpPr>
        <xdr:cNvPr id="512" name="直線コネクタ 511">
          <a:extLst>
            <a:ext uri="{FF2B5EF4-FFF2-40B4-BE49-F238E27FC236}">
              <a16:creationId xmlns:a16="http://schemas.microsoft.com/office/drawing/2014/main" id="{33EFBB93-1BF1-4510-B916-8A7FBB989F69}"/>
            </a:ext>
          </a:extLst>
        </xdr:cNvPr>
        <xdr:cNvCxnSpPr/>
      </xdr:nvCxnSpPr>
      <xdr:spPr>
        <a:xfrm flipV="1">
          <a:off x="18399760" y="1027747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152400</xdr:rowOff>
    </xdr:from>
    <xdr:to>
      <xdr:col>102</xdr:col>
      <xdr:colOff>165100</xdr:colOff>
      <xdr:row>60</xdr:row>
      <xdr:rowOff>82550</xdr:rowOff>
    </xdr:to>
    <xdr:sp macro="" textlink="">
      <xdr:nvSpPr>
        <xdr:cNvPr id="513" name="楕円 512">
          <a:extLst>
            <a:ext uri="{FF2B5EF4-FFF2-40B4-BE49-F238E27FC236}">
              <a16:creationId xmlns:a16="http://schemas.microsoft.com/office/drawing/2014/main" id="{6269289F-1F1A-499F-ADE7-A7054EBDEA41}"/>
            </a:ext>
          </a:extLst>
        </xdr:cNvPr>
        <xdr:cNvSpPr/>
      </xdr:nvSpPr>
      <xdr:spPr>
        <a:xfrm>
          <a:off x="17547590" y="1026795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xdr:rowOff>
    </xdr:from>
    <xdr:to>
      <xdr:col>107</xdr:col>
      <xdr:colOff>50800</xdr:colOff>
      <xdr:row>60</xdr:row>
      <xdr:rowOff>31750</xdr:rowOff>
    </xdr:to>
    <xdr:cxnSp macro="">
      <xdr:nvCxnSpPr>
        <xdr:cNvPr id="514" name="直線コネクタ 513">
          <a:extLst>
            <a:ext uri="{FF2B5EF4-FFF2-40B4-BE49-F238E27FC236}">
              <a16:creationId xmlns:a16="http://schemas.microsoft.com/office/drawing/2014/main" id="{A9D1AAF5-E43F-4D13-81DF-1F5F3882BBE1}"/>
            </a:ext>
          </a:extLst>
        </xdr:cNvPr>
        <xdr:cNvCxnSpPr/>
      </xdr:nvCxnSpPr>
      <xdr:spPr>
        <a:xfrm flipV="1">
          <a:off x="17602200" y="10296525"/>
          <a:ext cx="79756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2540</xdr:rowOff>
    </xdr:from>
    <xdr:to>
      <xdr:col>98</xdr:col>
      <xdr:colOff>38100</xdr:colOff>
      <xdr:row>60</xdr:row>
      <xdr:rowOff>104140</xdr:rowOff>
    </xdr:to>
    <xdr:sp macro="" textlink="">
      <xdr:nvSpPr>
        <xdr:cNvPr id="515" name="楕円 514">
          <a:extLst>
            <a:ext uri="{FF2B5EF4-FFF2-40B4-BE49-F238E27FC236}">
              <a16:creationId xmlns:a16="http://schemas.microsoft.com/office/drawing/2014/main" id="{A40C6208-8CC0-4C5D-8ECE-602FD90B6CB5}"/>
            </a:ext>
          </a:extLst>
        </xdr:cNvPr>
        <xdr:cNvSpPr/>
      </xdr:nvSpPr>
      <xdr:spPr>
        <a:xfrm>
          <a:off x="16761460" y="102895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31750</xdr:rowOff>
    </xdr:from>
    <xdr:to>
      <xdr:col>102</xdr:col>
      <xdr:colOff>114300</xdr:colOff>
      <xdr:row>60</xdr:row>
      <xdr:rowOff>53340</xdr:rowOff>
    </xdr:to>
    <xdr:cxnSp macro="">
      <xdr:nvCxnSpPr>
        <xdr:cNvPr id="516" name="直線コネクタ 515">
          <a:extLst>
            <a:ext uri="{FF2B5EF4-FFF2-40B4-BE49-F238E27FC236}">
              <a16:creationId xmlns:a16="http://schemas.microsoft.com/office/drawing/2014/main" id="{E4E51D07-CC69-4FBB-B3F8-32BA54DF9C08}"/>
            </a:ext>
          </a:extLst>
        </xdr:cNvPr>
        <xdr:cNvCxnSpPr/>
      </xdr:nvCxnSpPr>
      <xdr:spPr>
        <a:xfrm flipV="1">
          <a:off x="16804640" y="10316845"/>
          <a:ext cx="79756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7" name="n_1aveValue【保健センター・保健所】&#10;一人当たり面積">
          <a:extLst>
            <a:ext uri="{FF2B5EF4-FFF2-40B4-BE49-F238E27FC236}">
              <a16:creationId xmlns:a16="http://schemas.microsoft.com/office/drawing/2014/main" id="{3014138F-6BEA-4DB9-B87E-0D28128B36DE}"/>
            </a:ext>
          </a:extLst>
        </xdr:cNvPr>
        <xdr:cNvSpPr txBox="1"/>
      </xdr:nvSpPr>
      <xdr:spPr>
        <a:xfrm>
          <a:off x="18982132"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8" name="n_2aveValue【保健センター・保健所】&#10;一人当たり面積">
          <a:extLst>
            <a:ext uri="{FF2B5EF4-FFF2-40B4-BE49-F238E27FC236}">
              <a16:creationId xmlns:a16="http://schemas.microsoft.com/office/drawing/2014/main" id="{4EE5C7CB-EA77-4485-AB77-1B8BC6DD08CC}"/>
            </a:ext>
          </a:extLst>
        </xdr:cNvPr>
        <xdr:cNvSpPr txBox="1"/>
      </xdr:nvSpPr>
      <xdr:spPr>
        <a:xfrm>
          <a:off x="18182032" y="108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9" name="n_3aveValue【保健センター・保健所】&#10;一人当たり面積">
          <a:extLst>
            <a:ext uri="{FF2B5EF4-FFF2-40B4-BE49-F238E27FC236}">
              <a16:creationId xmlns:a16="http://schemas.microsoft.com/office/drawing/2014/main" id="{7538021D-2EA4-429C-9F0C-C6E6D5D69E56}"/>
            </a:ext>
          </a:extLst>
        </xdr:cNvPr>
        <xdr:cNvSpPr txBox="1"/>
      </xdr:nvSpPr>
      <xdr:spPr>
        <a:xfrm>
          <a:off x="17384472"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20" name="n_4aveValue【保健センター・保健所】&#10;一人当たり面積">
          <a:extLst>
            <a:ext uri="{FF2B5EF4-FFF2-40B4-BE49-F238E27FC236}">
              <a16:creationId xmlns:a16="http://schemas.microsoft.com/office/drawing/2014/main" id="{65C6C4CF-E17C-44B1-B2E6-2D1F5731FE50}"/>
            </a:ext>
          </a:extLst>
        </xdr:cNvPr>
        <xdr:cNvSpPr txBox="1"/>
      </xdr:nvSpPr>
      <xdr:spPr>
        <a:xfrm>
          <a:off x="1658881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55897</xdr:rowOff>
    </xdr:from>
    <xdr:ext cx="469744" cy="259045"/>
    <xdr:sp macro="" textlink="">
      <xdr:nvSpPr>
        <xdr:cNvPr id="521" name="n_1mainValue【保健センター・保健所】&#10;一人当たり面積">
          <a:extLst>
            <a:ext uri="{FF2B5EF4-FFF2-40B4-BE49-F238E27FC236}">
              <a16:creationId xmlns:a16="http://schemas.microsoft.com/office/drawing/2014/main" id="{7F924804-0CC5-4FC9-9C84-C8A99E6E3AF5}"/>
            </a:ext>
          </a:extLst>
        </xdr:cNvPr>
        <xdr:cNvSpPr txBox="1"/>
      </xdr:nvSpPr>
      <xdr:spPr>
        <a:xfrm>
          <a:off x="1898213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74947</xdr:rowOff>
    </xdr:from>
    <xdr:ext cx="469744" cy="259045"/>
    <xdr:sp macro="" textlink="">
      <xdr:nvSpPr>
        <xdr:cNvPr id="522" name="n_2mainValue【保健センター・保健所】&#10;一人当たり面積">
          <a:extLst>
            <a:ext uri="{FF2B5EF4-FFF2-40B4-BE49-F238E27FC236}">
              <a16:creationId xmlns:a16="http://schemas.microsoft.com/office/drawing/2014/main" id="{7D5E59B8-D858-4806-87E7-AB145B5157A4}"/>
            </a:ext>
          </a:extLst>
        </xdr:cNvPr>
        <xdr:cNvSpPr txBox="1"/>
      </xdr:nvSpPr>
      <xdr:spPr>
        <a:xfrm>
          <a:off x="18182032"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99077</xdr:rowOff>
    </xdr:from>
    <xdr:ext cx="469744" cy="259045"/>
    <xdr:sp macro="" textlink="">
      <xdr:nvSpPr>
        <xdr:cNvPr id="523" name="n_3mainValue【保健センター・保健所】&#10;一人当たり面積">
          <a:extLst>
            <a:ext uri="{FF2B5EF4-FFF2-40B4-BE49-F238E27FC236}">
              <a16:creationId xmlns:a16="http://schemas.microsoft.com/office/drawing/2014/main" id="{F2D83AA8-1A6D-42E8-9957-C4F5ECAA7B93}"/>
            </a:ext>
          </a:extLst>
        </xdr:cNvPr>
        <xdr:cNvSpPr txBox="1"/>
      </xdr:nvSpPr>
      <xdr:spPr>
        <a:xfrm>
          <a:off x="17384472"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120667</xdr:rowOff>
    </xdr:from>
    <xdr:ext cx="469744" cy="259045"/>
    <xdr:sp macro="" textlink="">
      <xdr:nvSpPr>
        <xdr:cNvPr id="524" name="n_4mainValue【保健センター・保健所】&#10;一人当たり面積">
          <a:extLst>
            <a:ext uri="{FF2B5EF4-FFF2-40B4-BE49-F238E27FC236}">
              <a16:creationId xmlns:a16="http://schemas.microsoft.com/office/drawing/2014/main" id="{C4F2D9FC-EFBE-42FC-BB7A-6C6CFEE4894B}"/>
            </a:ext>
          </a:extLst>
        </xdr:cNvPr>
        <xdr:cNvSpPr txBox="1"/>
      </xdr:nvSpPr>
      <xdr:spPr>
        <a:xfrm>
          <a:off x="16588817"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65F4BE29-A765-418D-AB82-60FF6C1BFF9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5847CFAE-8451-449A-8F0F-8AA401D36AE2}"/>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9963AF95-24B9-4A26-9847-1C29E953FDF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8374A7B5-C785-4953-9031-5710DEFCD94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2C3AFF39-6CE4-4B98-864B-99156AFBD7D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540F955-65AD-434F-B606-A05948E9EFC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2E5389D5-DA9B-4F80-B48C-7B7ECAEA760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B0D0C406-C800-4A01-91D0-98AE9921E39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E3B2B6AE-2614-48CC-A512-4D5C3D1AFE4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C18BF6E-1592-41A7-BB5F-43DCD7A3CE7C}"/>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950F4983-931A-4884-9840-4DDDFB13329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DE672F29-38F2-40C5-AB0A-F77CD3200C12}"/>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C68BAEE6-C042-4B3B-8641-3266CDDD8A74}"/>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8F47CDF7-0711-4D5A-BD8E-810D37BFA0A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4983FB92-C07A-41BA-99D9-A9790DCAEFC6}"/>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A5BD2628-27E5-4A8F-981D-836C8D77809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E4CF0A03-241D-4E15-AE72-FEC9802892EE}"/>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6707232D-E95A-459A-AB77-436E51B4C3E7}"/>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AD9CFB75-B63C-4A09-BA78-121E08B8427F}"/>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2CB10844-3D89-4304-A28C-2D714F6ECEC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7BDEBBBC-1958-4DFC-8083-66EF673155AD}"/>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F61D95D8-762E-4DA1-BF83-181447071D0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B245B4B3-9F40-4CE6-B6EF-1017E28B57EF}"/>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94E9F679-EE58-43B7-8B79-1E36EA9EF61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9D84206E-B05A-43AE-9FB9-A87C4809D3EB}"/>
            </a:ext>
          </a:extLst>
        </xdr:cNvPr>
        <xdr:cNvCxnSpPr/>
      </xdr:nvCxnSpPr>
      <xdr:spPr>
        <a:xfrm flipV="1">
          <a:off x="14703424" y="13247369"/>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CAB6BD67-EB71-41E5-A820-2342A9EAFA33}"/>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C1A15291-1546-45BD-81E8-21ACD2E6FA7E}"/>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E6BEA7ED-1D7A-467C-835C-D76BD5190254}"/>
            </a:ext>
          </a:extLst>
        </xdr:cNvPr>
        <xdr:cNvSpPr txBox="1"/>
      </xdr:nvSpPr>
      <xdr:spPr>
        <a:xfrm>
          <a:off x="14742160" y="1302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3" name="直線コネクタ 552">
          <a:extLst>
            <a:ext uri="{FF2B5EF4-FFF2-40B4-BE49-F238E27FC236}">
              <a16:creationId xmlns:a16="http://schemas.microsoft.com/office/drawing/2014/main" id="{A3DF9D28-FF6A-4395-BA25-1C8CBA46F316}"/>
            </a:ext>
          </a:extLst>
        </xdr:cNvPr>
        <xdr:cNvCxnSpPr/>
      </xdr:nvCxnSpPr>
      <xdr:spPr>
        <a:xfrm>
          <a:off x="14611350" y="13247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46CD8913-A7CD-4CD0-BE65-395BAEB5B516}"/>
            </a:ext>
          </a:extLst>
        </xdr:cNvPr>
        <xdr:cNvSpPr txBox="1"/>
      </xdr:nvSpPr>
      <xdr:spPr>
        <a:xfrm>
          <a:off x="1474216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5" name="フローチャート: 判断 554">
          <a:extLst>
            <a:ext uri="{FF2B5EF4-FFF2-40B4-BE49-F238E27FC236}">
              <a16:creationId xmlns:a16="http://schemas.microsoft.com/office/drawing/2014/main" id="{D6C7887D-59AD-4FFB-B4FF-7C04BE3DC4DB}"/>
            </a:ext>
          </a:extLst>
        </xdr:cNvPr>
        <xdr:cNvSpPr/>
      </xdr:nvSpPr>
      <xdr:spPr>
        <a:xfrm>
          <a:off x="14649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6" name="フローチャート: 判断 555">
          <a:extLst>
            <a:ext uri="{FF2B5EF4-FFF2-40B4-BE49-F238E27FC236}">
              <a16:creationId xmlns:a16="http://schemas.microsoft.com/office/drawing/2014/main" id="{1C8A3A74-937E-4387-B04E-9D00044AA49E}"/>
            </a:ext>
          </a:extLst>
        </xdr:cNvPr>
        <xdr:cNvSpPr/>
      </xdr:nvSpPr>
      <xdr:spPr>
        <a:xfrm>
          <a:off x="13887450" y="1408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7" name="フローチャート: 判断 556">
          <a:extLst>
            <a:ext uri="{FF2B5EF4-FFF2-40B4-BE49-F238E27FC236}">
              <a16:creationId xmlns:a16="http://schemas.microsoft.com/office/drawing/2014/main" id="{086D1D06-FAA0-44B4-B2A8-792D0E4D5871}"/>
            </a:ext>
          </a:extLst>
        </xdr:cNvPr>
        <xdr:cNvSpPr/>
      </xdr:nvSpPr>
      <xdr:spPr>
        <a:xfrm>
          <a:off x="13089890" y="140081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8" name="フローチャート: 判断 557">
          <a:extLst>
            <a:ext uri="{FF2B5EF4-FFF2-40B4-BE49-F238E27FC236}">
              <a16:creationId xmlns:a16="http://schemas.microsoft.com/office/drawing/2014/main" id="{D22E7674-5264-475C-9F83-038A43DA2096}"/>
            </a:ext>
          </a:extLst>
        </xdr:cNvPr>
        <xdr:cNvSpPr/>
      </xdr:nvSpPr>
      <xdr:spPr>
        <a:xfrm>
          <a:off x="12303760" y="140138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9" name="フローチャート: 判断 558">
          <a:extLst>
            <a:ext uri="{FF2B5EF4-FFF2-40B4-BE49-F238E27FC236}">
              <a16:creationId xmlns:a16="http://schemas.microsoft.com/office/drawing/2014/main" id="{8F210A61-7F4B-4B3D-AE51-EC08726798DD}"/>
            </a:ext>
          </a:extLst>
        </xdr:cNvPr>
        <xdr:cNvSpPr/>
      </xdr:nvSpPr>
      <xdr:spPr>
        <a:xfrm>
          <a:off x="11487150" y="140423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1E71676-BEA5-4FE7-8634-F685AA2612E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2C971D0-406C-4FB2-947F-1015B9D3DEC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1DB8456-22F7-4A31-844B-D4AC354BF71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884E84B5-7718-4532-9888-40B51772825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FE7E23A-6994-4699-92EA-F00D4C3E65F2}"/>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65" name="楕円 564">
          <a:extLst>
            <a:ext uri="{FF2B5EF4-FFF2-40B4-BE49-F238E27FC236}">
              <a16:creationId xmlns:a16="http://schemas.microsoft.com/office/drawing/2014/main" id="{2A4EDC53-3412-4187-A9F3-4690C922B97A}"/>
            </a:ext>
          </a:extLst>
        </xdr:cNvPr>
        <xdr:cNvSpPr/>
      </xdr:nvSpPr>
      <xdr:spPr>
        <a:xfrm>
          <a:off x="146494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E0BF06C4-19F4-428D-A047-CF7449782B4A}"/>
            </a:ext>
          </a:extLst>
        </xdr:cNvPr>
        <xdr:cNvSpPr txBox="1"/>
      </xdr:nvSpPr>
      <xdr:spPr>
        <a:xfrm>
          <a:off x="14742160"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567" name="楕円 566">
          <a:extLst>
            <a:ext uri="{FF2B5EF4-FFF2-40B4-BE49-F238E27FC236}">
              <a16:creationId xmlns:a16="http://schemas.microsoft.com/office/drawing/2014/main" id="{3AE7ACC3-0DF5-48B5-AD3F-753C499A7139}"/>
            </a:ext>
          </a:extLst>
        </xdr:cNvPr>
        <xdr:cNvSpPr/>
      </xdr:nvSpPr>
      <xdr:spPr>
        <a:xfrm>
          <a:off x="13887450" y="14128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82</xdr:row>
      <xdr:rowOff>163830</xdr:rowOff>
    </xdr:to>
    <xdr:cxnSp macro="">
      <xdr:nvCxnSpPr>
        <xdr:cNvPr id="568" name="直線コネクタ 567">
          <a:extLst>
            <a:ext uri="{FF2B5EF4-FFF2-40B4-BE49-F238E27FC236}">
              <a16:creationId xmlns:a16="http://schemas.microsoft.com/office/drawing/2014/main" id="{C883FDE0-3C43-488F-8C4F-8350234A8298}"/>
            </a:ext>
          </a:extLst>
        </xdr:cNvPr>
        <xdr:cNvCxnSpPr/>
      </xdr:nvCxnSpPr>
      <xdr:spPr>
        <a:xfrm>
          <a:off x="13942060" y="1418272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164464</xdr:rowOff>
    </xdr:from>
    <xdr:to>
      <xdr:col>76</xdr:col>
      <xdr:colOff>165100</xdr:colOff>
      <xdr:row>83</xdr:row>
      <xdr:rowOff>94614</xdr:rowOff>
    </xdr:to>
    <xdr:sp macro="" textlink="">
      <xdr:nvSpPr>
        <xdr:cNvPr id="569" name="楕円 568">
          <a:extLst>
            <a:ext uri="{FF2B5EF4-FFF2-40B4-BE49-F238E27FC236}">
              <a16:creationId xmlns:a16="http://schemas.microsoft.com/office/drawing/2014/main" id="{387F7C08-2AE0-4D3A-A85B-5AA98D72C1E1}"/>
            </a:ext>
          </a:extLst>
        </xdr:cNvPr>
        <xdr:cNvSpPr/>
      </xdr:nvSpPr>
      <xdr:spPr>
        <a:xfrm>
          <a:off x="13089890" y="142271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83</xdr:row>
      <xdr:rowOff>43814</xdr:rowOff>
    </xdr:to>
    <xdr:cxnSp macro="">
      <xdr:nvCxnSpPr>
        <xdr:cNvPr id="570" name="直線コネクタ 569">
          <a:extLst>
            <a:ext uri="{FF2B5EF4-FFF2-40B4-BE49-F238E27FC236}">
              <a16:creationId xmlns:a16="http://schemas.microsoft.com/office/drawing/2014/main" id="{209EF54C-63A1-467C-816C-FC4A06574572}"/>
            </a:ext>
          </a:extLst>
        </xdr:cNvPr>
        <xdr:cNvCxnSpPr/>
      </xdr:nvCxnSpPr>
      <xdr:spPr>
        <a:xfrm flipV="1">
          <a:off x="13144500" y="14182725"/>
          <a:ext cx="79756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71" name="楕円 570">
          <a:extLst>
            <a:ext uri="{FF2B5EF4-FFF2-40B4-BE49-F238E27FC236}">
              <a16:creationId xmlns:a16="http://schemas.microsoft.com/office/drawing/2014/main" id="{94F8C1BE-3BC8-4965-A9A0-959BD3FA3755}"/>
            </a:ext>
          </a:extLst>
        </xdr:cNvPr>
        <xdr:cNvSpPr/>
      </xdr:nvSpPr>
      <xdr:spPr>
        <a:xfrm>
          <a:off x="12303760" y="141738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43814</xdr:rowOff>
    </xdr:to>
    <xdr:cxnSp macro="">
      <xdr:nvCxnSpPr>
        <xdr:cNvPr id="572" name="直線コネクタ 571">
          <a:extLst>
            <a:ext uri="{FF2B5EF4-FFF2-40B4-BE49-F238E27FC236}">
              <a16:creationId xmlns:a16="http://schemas.microsoft.com/office/drawing/2014/main" id="{14DDA02D-4022-41C2-AC35-BDBC84CDBB59}"/>
            </a:ext>
          </a:extLst>
        </xdr:cNvPr>
        <xdr:cNvCxnSpPr/>
      </xdr:nvCxnSpPr>
      <xdr:spPr>
        <a:xfrm>
          <a:off x="12346940" y="14228446"/>
          <a:ext cx="797560" cy="4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65405</xdr:rowOff>
    </xdr:from>
    <xdr:to>
      <xdr:col>67</xdr:col>
      <xdr:colOff>101600</xdr:colOff>
      <xdr:row>82</xdr:row>
      <xdr:rowOff>167005</xdr:rowOff>
    </xdr:to>
    <xdr:sp macro="" textlink="">
      <xdr:nvSpPr>
        <xdr:cNvPr id="573" name="楕円 572">
          <a:extLst>
            <a:ext uri="{FF2B5EF4-FFF2-40B4-BE49-F238E27FC236}">
              <a16:creationId xmlns:a16="http://schemas.microsoft.com/office/drawing/2014/main" id="{950EBD25-3143-45B0-9BD5-C27EF3D1EB9C}"/>
            </a:ext>
          </a:extLst>
        </xdr:cNvPr>
        <xdr:cNvSpPr/>
      </xdr:nvSpPr>
      <xdr:spPr>
        <a:xfrm>
          <a:off x="11487150" y="141224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116205</xdr:rowOff>
    </xdr:from>
    <xdr:to>
      <xdr:col>71</xdr:col>
      <xdr:colOff>177800</xdr:colOff>
      <xdr:row>82</xdr:row>
      <xdr:rowOff>165736</xdr:rowOff>
    </xdr:to>
    <xdr:cxnSp macro="">
      <xdr:nvCxnSpPr>
        <xdr:cNvPr id="574" name="直線コネクタ 573">
          <a:extLst>
            <a:ext uri="{FF2B5EF4-FFF2-40B4-BE49-F238E27FC236}">
              <a16:creationId xmlns:a16="http://schemas.microsoft.com/office/drawing/2014/main" id="{67765742-A26C-45CB-B233-29D359DD1781}"/>
            </a:ext>
          </a:extLst>
        </xdr:cNvPr>
        <xdr:cNvCxnSpPr/>
      </xdr:nvCxnSpPr>
      <xdr:spPr>
        <a:xfrm>
          <a:off x="11541760" y="14175105"/>
          <a:ext cx="80518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5" name="n_1aveValue【消防施設】&#10;有形固定資産減価償却率">
          <a:extLst>
            <a:ext uri="{FF2B5EF4-FFF2-40B4-BE49-F238E27FC236}">
              <a16:creationId xmlns:a16="http://schemas.microsoft.com/office/drawing/2014/main" id="{3324D0A0-C0F7-4BDF-877D-D2BC8F07BE8F}"/>
            </a:ext>
          </a:extLst>
        </xdr:cNvPr>
        <xdr:cNvSpPr txBox="1"/>
      </xdr:nvSpPr>
      <xdr:spPr>
        <a:xfrm>
          <a:off x="1373823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6" name="n_2aveValue【消防施設】&#10;有形固定資産減価償却率">
          <a:extLst>
            <a:ext uri="{FF2B5EF4-FFF2-40B4-BE49-F238E27FC236}">
              <a16:creationId xmlns:a16="http://schemas.microsoft.com/office/drawing/2014/main" id="{629FB954-D6DE-4F7D-94B8-2937F7F25A82}"/>
            </a:ext>
          </a:extLst>
        </xdr:cNvPr>
        <xdr:cNvSpPr txBox="1"/>
      </xdr:nvSpPr>
      <xdr:spPr>
        <a:xfrm>
          <a:off x="12957184" y="1377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7" name="n_3aveValue【消防施設】&#10;有形固定資産減価償却率">
          <a:extLst>
            <a:ext uri="{FF2B5EF4-FFF2-40B4-BE49-F238E27FC236}">
              <a16:creationId xmlns:a16="http://schemas.microsoft.com/office/drawing/2014/main" id="{87118156-7A25-49A3-8118-90FD298CA8D9}"/>
            </a:ext>
          </a:extLst>
        </xdr:cNvPr>
        <xdr:cNvSpPr txBox="1"/>
      </xdr:nvSpPr>
      <xdr:spPr>
        <a:xfrm>
          <a:off x="12171054" y="1378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8" name="n_4aveValue【消防施設】&#10;有形固定資産減価償却率">
          <a:extLst>
            <a:ext uri="{FF2B5EF4-FFF2-40B4-BE49-F238E27FC236}">
              <a16:creationId xmlns:a16="http://schemas.microsoft.com/office/drawing/2014/main" id="{010F99D1-55D9-43E0-B110-219C42E7ED3D}"/>
            </a:ext>
          </a:extLst>
        </xdr:cNvPr>
        <xdr:cNvSpPr txBox="1"/>
      </xdr:nvSpPr>
      <xdr:spPr>
        <a:xfrm>
          <a:off x="11354444" y="1381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579" name="n_1mainValue【消防施設】&#10;有形固定資産減価償却率">
          <a:extLst>
            <a:ext uri="{FF2B5EF4-FFF2-40B4-BE49-F238E27FC236}">
              <a16:creationId xmlns:a16="http://schemas.microsoft.com/office/drawing/2014/main" id="{8DE13DFE-A947-4470-8CAC-412D06E420CA}"/>
            </a:ext>
          </a:extLst>
        </xdr:cNvPr>
        <xdr:cNvSpPr txBox="1"/>
      </xdr:nvSpPr>
      <xdr:spPr>
        <a:xfrm>
          <a:off x="1373823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85741</xdr:rowOff>
    </xdr:from>
    <xdr:ext cx="405111" cy="259045"/>
    <xdr:sp macro="" textlink="">
      <xdr:nvSpPr>
        <xdr:cNvPr id="580" name="n_2mainValue【消防施設】&#10;有形固定資産減価償却率">
          <a:extLst>
            <a:ext uri="{FF2B5EF4-FFF2-40B4-BE49-F238E27FC236}">
              <a16:creationId xmlns:a16="http://schemas.microsoft.com/office/drawing/2014/main" id="{CC833369-2ED0-4332-BA5A-49A55AEF40BF}"/>
            </a:ext>
          </a:extLst>
        </xdr:cNvPr>
        <xdr:cNvSpPr txBox="1"/>
      </xdr:nvSpPr>
      <xdr:spPr>
        <a:xfrm>
          <a:off x="12957184" y="1431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581" name="n_3mainValue【消防施設】&#10;有形固定資産減価償却率">
          <a:extLst>
            <a:ext uri="{FF2B5EF4-FFF2-40B4-BE49-F238E27FC236}">
              <a16:creationId xmlns:a16="http://schemas.microsoft.com/office/drawing/2014/main" id="{BBFA5743-1696-4943-9615-32583071A48F}"/>
            </a:ext>
          </a:extLst>
        </xdr:cNvPr>
        <xdr:cNvSpPr txBox="1"/>
      </xdr:nvSpPr>
      <xdr:spPr>
        <a:xfrm>
          <a:off x="1217105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582" name="n_4mainValue【消防施設】&#10;有形固定資産減価償却率">
          <a:extLst>
            <a:ext uri="{FF2B5EF4-FFF2-40B4-BE49-F238E27FC236}">
              <a16:creationId xmlns:a16="http://schemas.microsoft.com/office/drawing/2014/main" id="{E79329B1-37AD-4CF0-BB00-05C3E9200617}"/>
            </a:ext>
          </a:extLst>
        </xdr:cNvPr>
        <xdr:cNvSpPr txBox="1"/>
      </xdr:nvSpPr>
      <xdr:spPr>
        <a:xfrm>
          <a:off x="1135444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861F517-5068-4918-BD2C-A6B32FAAD87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D00BE07-5217-4247-8E29-79956DA68CF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9A1697EA-FB55-41A9-8C8C-16491002540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C2DBE502-F197-4BE1-9300-73BE8C0148B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19A6835-9874-42A6-83D7-47F3ED6ED12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A7ADA971-167B-4FB8-B993-0F3A1255516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1A60FF2-A3F9-4E16-B073-84DFE5C2D51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62A6EC0-D82F-4C18-9BFF-C342DEC7B02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D52933B-42AB-412C-B217-4E9C86C284F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FC63F17-8544-407F-81F8-450CC0E68CF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B574EC43-4F2F-419B-BEE8-D229E04B871C}"/>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A66BDC90-5720-4AE3-B35F-881BB992E6B2}"/>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A4CD0545-6847-43F2-A436-08C4BBC9BF24}"/>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BB4CA259-D151-459F-A3C6-05FF97FB9CCF}"/>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FFB8C9C9-8082-4BC6-9F60-4420E29E4812}"/>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1B84DB8E-2E1E-4E16-8239-53BC1227905B}"/>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34E371A0-ED7E-4930-B36D-D4B9F012DD69}"/>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A0C3C603-934D-4D6C-8FA8-B0CE4A186088}"/>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10F43BF8-2D32-4166-A54B-B9345C2913C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45B2ECB9-5CE0-4A01-898F-32C680083C3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9AB11671-EEF3-456F-91C1-CC3B3241883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4" name="直線コネクタ 603">
          <a:extLst>
            <a:ext uri="{FF2B5EF4-FFF2-40B4-BE49-F238E27FC236}">
              <a16:creationId xmlns:a16="http://schemas.microsoft.com/office/drawing/2014/main" id="{10AD7800-ACAF-4584-B4C4-89F7E054DF98}"/>
            </a:ext>
          </a:extLst>
        </xdr:cNvPr>
        <xdr:cNvCxnSpPr/>
      </xdr:nvCxnSpPr>
      <xdr:spPr>
        <a:xfrm flipV="1">
          <a:off x="19947254" y="1354074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5" name="【消防施設】&#10;一人当たり面積最小値テキスト">
          <a:extLst>
            <a:ext uri="{FF2B5EF4-FFF2-40B4-BE49-F238E27FC236}">
              <a16:creationId xmlns:a16="http://schemas.microsoft.com/office/drawing/2014/main" id="{E4550B10-D43C-413B-834E-CBC0B6DF93FE}"/>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6" name="直線コネクタ 605">
          <a:extLst>
            <a:ext uri="{FF2B5EF4-FFF2-40B4-BE49-F238E27FC236}">
              <a16:creationId xmlns:a16="http://schemas.microsoft.com/office/drawing/2014/main" id="{42C2D7BB-033B-4C73-8FD5-780A6D9BE0CF}"/>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7" name="【消防施設】&#10;一人当たり面積最大値テキスト">
          <a:extLst>
            <a:ext uri="{FF2B5EF4-FFF2-40B4-BE49-F238E27FC236}">
              <a16:creationId xmlns:a16="http://schemas.microsoft.com/office/drawing/2014/main" id="{A5CA0A9D-DF69-4368-BEC0-AC5D3FFC61F6}"/>
            </a:ext>
          </a:extLst>
        </xdr:cNvPr>
        <xdr:cNvSpPr txBox="1"/>
      </xdr:nvSpPr>
      <xdr:spPr>
        <a:xfrm>
          <a:off x="1998599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8" name="直線コネクタ 607">
          <a:extLst>
            <a:ext uri="{FF2B5EF4-FFF2-40B4-BE49-F238E27FC236}">
              <a16:creationId xmlns:a16="http://schemas.microsoft.com/office/drawing/2014/main" id="{B4E6F9FF-47BC-4D0F-856C-D6D29016C281}"/>
            </a:ext>
          </a:extLst>
        </xdr:cNvPr>
        <xdr:cNvCxnSpPr/>
      </xdr:nvCxnSpPr>
      <xdr:spPr>
        <a:xfrm>
          <a:off x="198856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9" name="【消防施設】&#10;一人当たり面積平均値テキスト">
          <a:extLst>
            <a:ext uri="{FF2B5EF4-FFF2-40B4-BE49-F238E27FC236}">
              <a16:creationId xmlns:a16="http://schemas.microsoft.com/office/drawing/2014/main" id="{BE7D6820-2947-4DB2-845C-B2A6FCBB1411}"/>
            </a:ext>
          </a:extLst>
        </xdr:cNvPr>
        <xdr:cNvSpPr txBox="1"/>
      </xdr:nvSpPr>
      <xdr:spPr>
        <a:xfrm>
          <a:off x="19985990" y="14338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10" name="フローチャート: 判断 609">
          <a:extLst>
            <a:ext uri="{FF2B5EF4-FFF2-40B4-BE49-F238E27FC236}">
              <a16:creationId xmlns:a16="http://schemas.microsoft.com/office/drawing/2014/main" id="{298966A8-8C7B-4C06-A88F-7D4E83D923A9}"/>
            </a:ext>
          </a:extLst>
        </xdr:cNvPr>
        <xdr:cNvSpPr/>
      </xdr:nvSpPr>
      <xdr:spPr>
        <a:xfrm>
          <a:off x="19904710" y="143654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1" name="フローチャート: 判断 610">
          <a:extLst>
            <a:ext uri="{FF2B5EF4-FFF2-40B4-BE49-F238E27FC236}">
              <a16:creationId xmlns:a16="http://schemas.microsoft.com/office/drawing/2014/main" id="{660F7D49-4A9F-4956-9888-D056B9A19467}"/>
            </a:ext>
          </a:extLst>
        </xdr:cNvPr>
        <xdr:cNvSpPr/>
      </xdr:nvSpPr>
      <xdr:spPr>
        <a:xfrm>
          <a:off x="191617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12" name="フローチャート: 判断 611">
          <a:extLst>
            <a:ext uri="{FF2B5EF4-FFF2-40B4-BE49-F238E27FC236}">
              <a16:creationId xmlns:a16="http://schemas.microsoft.com/office/drawing/2014/main" id="{1B14B40D-8B02-4A3E-BAC1-0A0B639FE1FA}"/>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3" name="フローチャート: 判断 612">
          <a:extLst>
            <a:ext uri="{FF2B5EF4-FFF2-40B4-BE49-F238E27FC236}">
              <a16:creationId xmlns:a16="http://schemas.microsoft.com/office/drawing/2014/main" id="{872CEA09-8C37-4F75-8A31-FD30C1013920}"/>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4" name="フローチャート: 判断 613">
          <a:extLst>
            <a:ext uri="{FF2B5EF4-FFF2-40B4-BE49-F238E27FC236}">
              <a16:creationId xmlns:a16="http://schemas.microsoft.com/office/drawing/2014/main" id="{5ED89A3B-DD42-4E6E-A6F5-C8240EBC9953}"/>
            </a:ext>
          </a:extLst>
        </xdr:cNvPr>
        <xdr:cNvSpPr/>
      </xdr:nvSpPr>
      <xdr:spPr>
        <a:xfrm>
          <a:off x="167614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F6994E0-D641-43F2-B9A4-5052C0AFEFB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A391919-D82D-494E-BC64-0832EF9A52E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2920F90-13D9-4249-9873-685863BA98C4}"/>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2E51649-4E80-4A31-8377-D70D9D0949D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51FFE02-9F20-4742-A7B6-198F1437420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620" name="楕円 619">
          <a:extLst>
            <a:ext uri="{FF2B5EF4-FFF2-40B4-BE49-F238E27FC236}">
              <a16:creationId xmlns:a16="http://schemas.microsoft.com/office/drawing/2014/main" id="{1A0736E1-632F-4951-8D2D-D71917AF5233}"/>
            </a:ext>
          </a:extLst>
        </xdr:cNvPr>
        <xdr:cNvSpPr/>
      </xdr:nvSpPr>
      <xdr:spPr>
        <a:xfrm>
          <a:off x="19904710" y="143631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151909</xdr:rowOff>
    </xdr:from>
    <xdr:ext cx="469744" cy="259045"/>
    <xdr:sp macro="" textlink="">
      <xdr:nvSpPr>
        <xdr:cNvPr id="621" name="【消防施設】&#10;一人当たり面積該当値テキスト">
          <a:extLst>
            <a:ext uri="{FF2B5EF4-FFF2-40B4-BE49-F238E27FC236}">
              <a16:creationId xmlns:a16="http://schemas.microsoft.com/office/drawing/2014/main" id="{0D52D1F3-7956-47CC-AF5A-937012A570B0}"/>
            </a:ext>
          </a:extLst>
        </xdr:cNvPr>
        <xdr:cNvSpPr txBox="1"/>
      </xdr:nvSpPr>
      <xdr:spPr>
        <a:xfrm>
          <a:off x="19985990"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138176</xdr:rowOff>
    </xdr:from>
    <xdr:to>
      <xdr:col>112</xdr:col>
      <xdr:colOff>38100</xdr:colOff>
      <xdr:row>84</xdr:row>
      <xdr:rowOff>68326</xdr:rowOff>
    </xdr:to>
    <xdr:sp macro="" textlink="">
      <xdr:nvSpPr>
        <xdr:cNvPr id="622" name="楕円 621">
          <a:extLst>
            <a:ext uri="{FF2B5EF4-FFF2-40B4-BE49-F238E27FC236}">
              <a16:creationId xmlns:a16="http://schemas.microsoft.com/office/drawing/2014/main" id="{B051A472-F505-4302-8C0A-CF87983807A6}"/>
            </a:ext>
          </a:extLst>
        </xdr:cNvPr>
        <xdr:cNvSpPr/>
      </xdr:nvSpPr>
      <xdr:spPr>
        <a:xfrm>
          <a:off x="19161760" y="143647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xdr:rowOff>
    </xdr:from>
    <xdr:to>
      <xdr:col>116</xdr:col>
      <xdr:colOff>63500</xdr:colOff>
      <xdr:row>84</xdr:row>
      <xdr:rowOff>17526</xdr:rowOff>
    </xdr:to>
    <xdr:cxnSp macro="">
      <xdr:nvCxnSpPr>
        <xdr:cNvPr id="623" name="直線コネクタ 622">
          <a:extLst>
            <a:ext uri="{FF2B5EF4-FFF2-40B4-BE49-F238E27FC236}">
              <a16:creationId xmlns:a16="http://schemas.microsoft.com/office/drawing/2014/main" id="{FF19298D-3EB7-4F9D-A40D-E7F4D715E936}"/>
            </a:ext>
          </a:extLst>
        </xdr:cNvPr>
        <xdr:cNvCxnSpPr/>
      </xdr:nvCxnSpPr>
      <xdr:spPr>
        <a:xfrm flipV="1">
          <a:off x="19204940" y="14412087"/>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167894</xdr:rowOff>
    </xdr:from>
    <xdr:to>
      <xdr:col>107</xdr:col>
      <xdr:colOff>101600</xdr:colOff>
      <xdr:row>84</xdr:row>
      <xdr:rowOff>98044</xdr:rowOff>
    </xdr:to>
    <xdr:sp macro="" textlink="">
      <xdr:nvSpPr>
        <xdr:cNvPr id="624" name="楕円 623">
          <a:extLst>
            <a:ext uri="{FF2B5EF4-FFF2-40B4-BE49-F238E27FC236}">
              <a16:creationId xmlns:a16="http://schemas.microsoft.com/office/drawing/2014/main" id="{642E0885-D500-41B7-9B2B-662D1CB9F84A}"/>
            </a:ext>
          </a:extLst>
        </xdr:cNvPr>
        <xdr:cNvSpPr/>
      </xdr:nvSpPr>
      <xdr:spPr>
        <a:xfrm>
          <a:off x="18345150" y="144020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17526</xdr:rowOff>
    </xdr:from>
    <xdr:to>
      <xdr:col>111</xdr:col>
      <xdr:colOff>177800</xdr:colOff>
      <xdr:row>84</xdr:row>
      <xdr:rowOff>47244</xdr:rowOff>
    </xdr:to>
    <xdr:cxnSp macro="">
      <xdr:nvCxnSpPr>
        <xdr:cNvPr id="625" name="直線コネクタ 624">
          <a:extLst>
            <a:ext uri="{FF2B5EF4-FFF2-40B4-BE49-F238E27FC236}">
              <a16:creationId xmlns:a16="http://schemas.microsoft.com/office/drawing/2014/main" id="{C8704A41-8378-45C9-A98B-43015458371D}"/>
            </a:ext>
          </a:extLst>
        </xdr:cNvPr>
        <xdr:cNvCxnSpPr/>
      </xdr:nvCxnSpPr>
      <xdr:spPr>
        <a:xfrm flipV="1">
          <a:off x="18399760" y="14423136"/>
          <a:ext cx="80518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7874</xdr:rowOff>
    </xdr:from>
    <xdr:to>
      <xdr:col>102</xdr:col>
      <xdr:colOff>165100</xdr:colOff>
      <xdr:row>84</xdr:row>
      <xdr:rowOff>109474</xdr:rowOff>
    </xdr:to>
    <xdr:sp macro="" textlink="">
      <xdr:nvSpPr>
        <xdr:cNvPr id="626" name="楕円 625">
          <a:extLst>
            <a:ext uri="{FF2B5EF4-FFF2-40B4-BE49-F238E27FC236}">
              <a16:creationId xmlns:a16="http://schemas.microsoft.com/office/drawing/2014/main" id="{8F00E64E-037C-4380-96F8-27B3771892EE}"/>
            </a:ext>
          </a:extLst>
        </xdr:cNvPr>
        <xdr:cNvSpPr/>
      </xdr:nvSpPr>
      <xdr:spPr>
        <a:xfrm>
          <a:off x="17547590" y="144115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58674</xdr:rowOff>
    </xdr:to>
    <xdr:cxnSp macro="">
      <xdr:nvCxnSpPr>
        <xdr:cNvPr id="627" name="直線コネクタ 626">
          <a:extLst>
            <a:ext uri="{FF2B5EF4-FFF2-40B4-BE49-F238E27FC236}">
              <a16:creationId xmlns:a16="http://schemas.microsoft.com/office/drawing/2014/main" id="{DA0B7056-39FC-4277-8FD4-F7FF69EC068C}"/>
            </a:ext>
          </a:extLst>
        </xdr:cNvPr>
        <xdr:cNvCxnSpPr/>
      </xdr:nvCxnSpPr>
      <xdr:spPr>
        <a:xfrm flipV="1">
          <a:off x="17602200" y="14450949"/>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xdr:rowOff>
    </xdr:from>
    <xdr:to>
      <xdr:col>98</xdr:col>
      <xdr:colOff>38100</xdr:colOff>
      <xdr:row>84</xdr:row>
      <xdr:rowOff>118618</xdr:rowOff>
    </xdr:to>
    <xdr:sp macro="" textlink="">
      <xdr:nvSpPr>
        <xdr:cNvPr id="628" name="楕円 627">
          <a:extLst>
            <a:ext uri="{FF2B5EF4-FFF2-40B4-BE49-F238E27FC236}">
              <a16:creationId xmlns:a16="http://schemas.microsoft.com/office/drawing/2014/main" id="{7DCA1D9C-FA96-44D7-9ABA-70B9ACB0C929}"/>
            </a:ext>
          </a:extLst>
        </xdr:cNvPr>
        <xdr:cNvSpPr/>
      </xdr:nvSpPr>
      <xdr:spPr>
        <a:xfrm>
          <a:off x="16761460" y="1442262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58674</xdr:rowOff>
    </xdr:from>
    <xdr:to>
      <xdr:col>102</xdr:col>
      <xdr:colOff>114300</xdr:colOff>
      <xdr:row>84</xdr:row>
      <xdr:rowOff>67818</xdr:rowOff>
    </xdr:to>
    <xdr:cxnSp macro="">
      <xdr:nvCxnSpPr>
        <xdr:cNvPr id="629" name="直線コネクタ 628">
          <a:extLst>
            <a:ext uri="{FF2B5EF4-FFF2-40B4-BE49-F238E27FC236}">
              <a16:creationId xmlns:a16="http://schemas.microsoft.com/office/drawing/2014/main" id="{6B412514-FE5E-47F9-A372-8C0D1E0713F1}"/>
            </a:ext>
          </a:extLst>
        </xdr:cNvPr>
        <xdr:cNvCxnSpPr/>
      </xdr:nvCxnSpPr>
      <xdr:spPr>
        <a:xfrm flipV="1">
          <a:off x="16804640" y="14456664"/>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0" name="n_1aveValue【消防施設】&#10;一人当たり面積">
          <a:extLst>
            <a:ext uri="{FF2B5EF4-FFF2-40B4-BE49-F238E27FC236}">
              <a16:creationId xmlns:a16="http://schemas.microsoft.com/office/drawing/2014/main" id="{C71BF916-5E89-4F77-BC60-FCFAFFDE722D}"/>
            </a:ext>
          </a:extLst>
        </xdr:cNvPr>
        <xdr:cNvSpPr txBox="1"/>
      </xdr:nvSpPr>
      <xdr:spPr>
        <a:xfrm>
          <a:off x="18982132"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31" name="n_2aveValue【消防施設】&#10;一人当たり面積">
          <a:extLst>
            <a:ext uri="{FF2B5EF4-FFF2-40B4-BE49-F238E27FC236}">
              <a16:creationId xmlns:a16="http://schemas.microsoft.com/office/drawing/2014/main" id="{7720F166-0448-4398-9D70-15EFF7C0607F}"/>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2" name="n_3aveValue【消防施設】&#10;一人当たり面積">
          <a:extLst>
            <a:ext uri="{FF2B5EF4-FFF2-40B4-BE49-F238E27FC236}">
              <a16:creationId xmlns:a16="http://schemas.microsoft.com/office/drawing/2014/main" id="{F991F469-94F1-4ED4-80F2-4879AC3C83CD}"/>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3" name="n_4aveValue【消防施設】&#10;一人当たり面積">
          <a:extLst>
            <a:ext uri="{FF2B5EF4-FFF2-40B4-BE49-F238E27FC236}">
              <a16:creationId xmlns:a16="http://schemas.microsoft.com/office/drawing/2014/main" id="{40C2FCAD-0AEC-4622-B401-CD00DA0DFE3B}"/>
            </a:ext>
          </a:extLst>
        </xdr:cNvPr>
        <xdr:cNvSpPr txBox="1"/>
      </xdr:nvSpPr>
      <xdr:spPr>
        <a:xfrm>
          <a:off x="1658881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84853</xdr:rowOff>
    </xdr:from>
    <xdr:ext cx="469744" cy="259045"/>
    <xdr:sp macro="" textlink="">
      <xdr:nvSpPr>
        <xdr:cNvPr id="634" name="n_1mainValue【消防施設】&#10;一人当たり面積">
          <a:extLst>
            <a:ext uri="{FF2B5EF4-FFF2-40B4-BE49-F238E27FC236}">
              <a16:creationId xmlns:a16="http://schemas.microsoft.com/office/drawing/2014/main" id="{7296994F-39C1-47C7-840B-91CCC1CDC3A5}"/>
            </a:ext>
          </a:extLst>
        </xdr:cNvPr>
        <xdr:cNvSpPr txBox="1"/>
      </xdr:nvSpPr>
      <xdr:spPr>
        <a:xfrm>
          <a:off x="18982132"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89171</xdr:rowOff>
    </xdr:from>
    <xdr:ext cx="469744" cy="259045"/>
    <xdr:sp macro="" textlink="">
      <xdr:nvSpPr>
        <xdr:cNvPr id="635" name="n_2mainValue【消防施設】&#10;一人当たり面積">
          <a:extLst>
            <a:ext uri="{FF2B5EF4-FFF2-40B4-BE49-F238E27FC236}">
              <a16:creationId xmlns:a16="http://schemas.microsoft.com/office/drawing/2014/main" id="{D7197E1D-55A2-4297-B97D-85BB29E85B77}"/>
            </a:ext>
          </a:extLst>
        </xdr:cNvPr>
        <xdr:cNvSpPr txBox="1"/>
      </xdr:nvSpPr>
      <xdr:spPr>
        <a:xfrm>
          <a:off x="18182032"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100601</xdr:rowOff>
    </xdr:from>
    <xdr:ext cx="469744" cy="259045"/>
    <xdr:sp macro="" textlink="">
      <xdr:nvSpPr>
        <xdr:cNvPr id="636" name="n_3mainValue【消防施設】&#10;一人当たり面積">
          <a:extLst>
            <a:ext uri="{FF2B5EF4-FFF2-40B4-BE49-F238E27FC236}">
              <a16:creationId xmlns:a16="http://schemas.microsoft.com/office/drawing/2014/main" id="{A7F07071-AC0B-4B22-BDFC-C3C39DD9C8FA}"/>
            </a:ext>
          </a:extLst>
        </xdr:cNvPr>
        <xdr:cNvSpPr txBox="1"/>
      </xdr:nvSpPr>
      <xdr:spPr>
        <a:xfrm>
          <a:off x="17384472" y="144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109745</xdr:rowOff>
    </xdr:from>
    <xdr:ext cx="469744" cy="259045"/>
    <xdr:sp macro="" textlink="">
      <xdr:nvSpPr>
        <xdr:cNvPr id="637" name="n_4mainValue【消防施設】&#10;一人当たり面積">
          <a:extLst>
            <a:ext uri="{FF2B5EF4-FFF2-40B4-BE49-F238E27FC236}">
              <a16:creationId xmlns:a16="http://schemas.microsoft.com/office/drawing/2014/main" id="{EB73411A-D84E-417F-A16B-4AD16425EA42}"/>
            </a:ext>
          </a:extLst>
        </xdr:cNvPr>
        <xdr:cNvSpPr txBox="1"/>
      </xdr:nvSpPr>
      <xdr:spPr>
        <a:xfrm>
          <a:off x="16588817" y="145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477A7D34-F530-4D77-93AC-3BA0D1DD737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FF1BE90-56D7-4A4D-BD78-1D3A19D97D0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76BE70F7-74D1-4D48-A6F1-1C564D22B26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4387E81B-2B15-45F0-B894-B11DAA9D392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A9308F8C-1509-4728-A86F-D8128557F18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31042547-0F01-43D7-B232-0C3026A5FBC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113AE97D-775B-4467-955E-D04AC730CB7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7E0BEB0-32F9-4F30-B27B-574DF11482C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1F4C1E5F-4FF4-46D1-8282-A5B7567DCED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EC2B2DAD-693B-498E-9721-A6ED2C6C496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2B3E534D-3ED8-4D00-8BF1-DFFF9C14CD43}"/>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7ADEAF4-E480-4586-9040-1A9E5B97B47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5B860EB4-94D0-4223-8381-2873E786BB31}"/>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3539BE28-054A-42DA-91C4-AE04917F48D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C0C3DB2-0737-4F99-8904-C9137009494E}"/>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D339BDDD-5809-425E-A170-4C33EBC3E0F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A315B94B-8151-4BDE-8FD2-9B156DFA657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398EAF9C-6F44-4554-A531-4521340BBF1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313CF05B-3C26-4500-873D-EA7CB558169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53C8907D-F1DA-46FE-8E8E-A1C64BD49C7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15AA71F5-E80E-41A5-9DE4-9B12A9EBDD1D}"/>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D36876F4-5570-4CE9-ACC0-4BF91EFD52FE}"/>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76935017-37B4-40AB-84CE-BCB30C6D549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5F20752E-1AF6-4804-9044-BDBD92B4CBD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120C0356-5366-43A1-BE00-D20D4A9345B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63" name="直線コネクタ 662">
          <a:extLst>
            <a:ext uri="{FF2B5EF4-FFF2-40B4-BE49-F238E27FC236}">
              <a16:creationId xmlns:a16="http://schemas.microsoft.com/office/drawing/2014/main" id="{A8F551FE-5D62-45BE-BE61-14DCDA5EB218}"/>
            </a:ext>
          </a:extLst>
        </xdr:cNvPr>
        <xdr:cNvCxnSpPr/>
      </xdr:nvCxnSpPr>
      <xdr:spPr>
        <a:xfrm flipV="1">
          <a:off x="14703424" y="1709574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4" name="【庁舎】&#10;有形固定資産減価償却率最小値テキスト">
          <a:extLst>
            <a:ext uri="{FF2B5EF4-FFF2-40B4-BE49-F238E27FC236}">
              <a16:creationId xmlns:a16="http://schemas.microsoft.com/office/drawing/2014/main" id="{EEEB9876-23C4-4092-B9E7-A6844AABFEEA}"/>
            </a:ext>
          </a:extLst>
        </xdr:cNvPr>
        <xdr:cNvSpPr txBox="1"/>
      </xdr:nvSpPr>
      <xdr:spPr>
        <a:xfrm>
          <a:off x="1474216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5" name="直線コネクタ 664">
          <a:extLst>
            <a:ext uri="{FF2B5EF4-FFF2-40B4-BE49-F238E27FC236}">
              <a16:creationId xmlns:a16="http://schemas.microsoft.com/office/drawing/2014/main" id="{D440C4DD-0C1A-4523-95B1-A94416DFF364}"/>
            </a:ext>
          </a:extLst>
        </xdr:cNvPr>
        <xdr:cNvCxnSpPr/>
      </xdr:nvCxnSpPr>
      <xdr:spPr>
        <a:xfrm>
          <a:off x="1461135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6" name="【庁舎】&#10;有形固定資産減価償却率最大値テキスト">
          <a:extLst>
            <a:ext uri="{FF2B5EF4-FFF2-40B4-BE49-F238E27FC236}">
              <a16:creationId xmlns:a16="http://schemas.microsoft.com/office/drawing/2014/main" id="{37B53CF6-B806-45D5-BDC8-A12431FD5175}"/>
            </a:ext>
          </a:extLst>
        </xdr:cNvPr>
        <xdr:cNvSpPr txBox="1"/>
      </xdr:nvSpPr>
      <xdr:spPr>
        <a:xfrm>
          <a:off x="14742160" y="168671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7" name="直線コネクタ 666">
          <a:extLst>
            <a:ext uri="{FF2B5EF4-FFF2-40B4-BE49-F238E27FC236}">
              <a16:creationId xmlns:a16="http://schemas.microsoft.com/office/drawing/2014/main" id="{7A6F6B2D-C0A0-4387-9AAE-799139270526}"/>
            </a:ext>
          </a:extLst>
        </xdr:cNvPr>
        <xdr:cNvCxnSpPr/>
      </xdr:nvCxnSpPr>
      <xdr:spPr>
        <a:xfrm>
          <a:off x="14611350" y="1709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8" name="【庁舎】&#10;有形固定資産減価償却率平均値テキスト">
          <a:extLst>
            <a:ext uri="{FF2B5EF4-FFF2-40B4-BE49-F238E27FC236}">
              <a16:creationId xmlns:a16="http://schemas.microsoft.com/office/drawing/2014/main" id="{F9550DDF-18B5-469E-B706-136A68F87AF8}"/>
            </a:ext>
          </a:extLst>
        </xdr:cNvPr>
        <xdr:cNvSpPr txBox="1"/>
      </xdr:nvSpPr>
      <xdr:spPr>
        <a:xfrm>
          <a:off x="14742160" y="1775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9" name="フローチャート: 判断 668">
          <a:extLst>
            <a:ext uri="{FF2B5EF4-FFF2-40B4-BE49-F238E27FC236}">
              <a16:creationId xmlns:a16="http://schemas.microsoft.com/office/drawing/2014/main" id="{0516F3F2-6682-4453-93F6-76E8B483F514}"/>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0" name="フローチャート: 判断 669">
          <a:extLst>
            <a:ext uri="{FF2B5EF4-FFF2-40B4-BE49-F238E27FC236}">
              <a16:creationId xmlns:a16="http://schemas.microsoft.com/office/drawing/2014/main" id="{18F8621D-6AD3-4374-B3B4-F49B49A3B07F}"/>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71" name="フローチャート: 判断 670">
          <a:extLst>
            <a:ext uri="{FF2B5EF4-FFF2-40B4-BE49-F238E27FC236}">
              <a16:creationId xmlns:a16="http://schemas.microsoft.com/office/drawing/2014/main" id="{198FA999-1E8D-4C44-A7B1-2B86186CFE40}"/>
            </a:ext>
          </a:extLst>
        </xdr:cNvPr>
        <xdr:cNvSpPr/>
      </xdr:nvSpPr>
      <xdr:spPr>
        <a:xfrm>
          <a:off x="13089890" y="178983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72" name="フローチャート: 判断 671">
          <a:extLst>
            <a:ext uri="{FF2B5EF4-FFF2-40B4-BE49-F238E27FC236}">
              <a16:creationId xmlns:a16="http://schemas.microsoft.com/office/drawing/2014/main" id="{3F698F4C-0AFB-4901-B2FA-D94B69E1F558}"/>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73" name="フローチャート: 判断 672">
          <a:extLst>
            <a:ext uri="{FF2B5EF4-FFF2-40B4-BE49-F238E27FC236}">
              <a16:creationId xmlns:a16="http://schemas.microsoft.com/office/drawing/2014/main" id="{5B1F80E6-4BAC-4FCA-8CA9-AC9FA5B7845B}"/>
            </a:ext>
          </a:extLst>
        </xdr:cNvPr>
        <xdr:cNvSpPr/>
      </xdr:nvSpPr>
      <xdr:spPr>
        <a:xfrm>
          <a:off x="11487150" y="1797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5879AAD-539D-4C1C-BBA5-6CD609BB14F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0D2FFAF-59DF-43CA-959B-879347D4F7F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C2BBEFA-6566-4D4D-8B7A-EDCFE9F1889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D731B21-5768-4BB7-8C6B-F58E5A69FC24}"/>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A1003E7-512B-41A4-A8B1-0D607113815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679" name="楕円 678">
          <a:extLst>
            <a:ext uri="{FF2B5EF4-FFF2-40B4-BE49-F238E27FC236}">
              <a16:creationId xmlns:a16="http://schemas.microsoft.com/office/drawing/2014/main" id="{BE7DF41F-7FCD-4A1C-8752-460123013B54}"/>
            </a:ext>
          </a:extLst>
        </xdr:cNvPr>
        <xdr:cNvSpPr/>
      </xdr:nvSpPr>
      <xdr:spPr>
        <a:xfrm>
          <a:off x="14649450" y="182565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680" name="【庁舎】&#10;有形固定資産減価償却率該当値テキスト">
          <a:extLst>
            <a:ext uri="{FF2B5EF4-FFF2-40B4-BE49-F238E27FC236}">
              <a16:creationId xmlns:a16="http://schemas.microsoft.com/office/drawing/2014/main" id="{98A3E80B-0D4C-495D-9C81-FC47E37B112D}"/>
            </a:ext>
          </a:extLst>
        </xdr:cNvPr>
        <xdr:cNvSpPr txBox="1"/>
      </xdr:nvSpPr>
      <xdr:spPr>
        <a:xfrm>
          <a:off x="14742160" y="1822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681" name="楕円 680">
          <a:extLst>
            <a:ext uri="{FF2B5EF4-FFF2-40B4-BE49-F238E27FC236}">
              <a16:creationId xmlns:a16="http://schemas.microsoft.com/office/drawing/2014/main" id="{E8CEF429-B903-4DCF-B064-823226DF7D4D}"/>
            </a:ext>
          </a:extLst>
        </xdr:cNvPr>
        <xdr:cNvSpPr/>
      </xdr:nvSpPr>
      <xdr:spPr>
        <a:xfrm>
          <a:off x="13887450" y="182222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131718</xdr:rowOff>
    </xdr:to>
    <xdr:cxnSp macro="">
      <xdr:nvCxnSpPr>
        <xdr:cNvPr id="682" name="直線コネクタ 681">
          <a:extLst>
            <a:ext uri="{FF2B5EF4-FFF2-40B4-BE49-F238E27FC236}">
              <a16:creationId xmlns:a16="http://schemas.microsoft.com/office/drawing/2014/main" id="{74923B35-8EA2-4363-89A8-9E872D870B95}"/>
            </a:ext>
          </a:extLst>
        </xdr:cNvPr>
        <xdr:cNvCxnSpPr/>
      </xdr:nvCxnSpPr>
      <xdr:spPr>
        <a:xfrm>
          <a:off x="13942060" y="18267317"/>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46627</xdr:rowOff>
    </xdr:from>
    <xdr:to>
      <xdr:col>76</xdr:col>
      <xdr:colOff>165100</xdr:colOff>
      <xdr:row>106</xdr:row>
      <xdr:rowOff>148227</xdr:rowOff>
    </xdr:to>
    <xdr:sp macro="" textlink="">
      <xdr:nvSpPr>
        <xdr:cNvPr id="683" name="楕円 682">
          <a:extLst>
            <a:ext uri="{FF2B5EF4-FFF2-40B4-BE49-F238E27FC236}">
              <a16:creationId xmlns:a16="http://schemas.microsoft.com/office/drawing/2014/main" id="{A1E2C9EE-9EF3-46CC-A761-E88F980702DD}"/>
            </a:ext>
          </a:extLst>
        </xdr:cNvPr>
        <xdr:cNvSpPr/>
      </xdr:nvSpPr>
      <xdr:spPr>
        <a:xfrm>
          <a:off x="13089890" y="1822223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97427</xdr:rowOff>
    </xdr:from>
    <xdr:to>
      <xdr:col>81</xdr:col>
      <xdr:colOff>50800</xdr:colOff>
      <xdr:row>106</xdr:row>
      <xdr:rowOff>97427</xdr:rowOff>
    </xdr:to>
    <xdr:cxnSp macro="">
      <xdr:nvCxnSpPr>
        <xdr:cNvPr id="684" name="直線コネクタ 683">
          <a:extLst>
            <a:ext uri="{FF2B5EF4-FFF2-40B4-BE49-F238E27FC236}">
              <a16:creationId xmlns:a16="http://schemas.microsoft.com/office/drawing/2014/main" id="{0A88D3F1-D3AA-445F-8F44-3C80C5A81A60}"/>
            </a:ext>
          </a:extLst>
        </xdr:cNvPr>
        <xdr:cNvCxnSpPr/>
      </xdr:nvCxnSpPr>
      <xdr:spPr>
        <a:xfrm>
          <a:off x="13144500" y="1826731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85" name="楕円 684">
          <a:extLst>
            <a:ext uri="{FF2B5EF4-FFF2-40B4-BE49-F238E27FC236}">
              <a16:creationId xmlns:a16="http://schemas.microsoft.com/office/drawing/2014/main" id="{F318D59D-F0CC-417A-B0B7-7FB29B4B06EF}"/>
            </a:ext>
          </a:extLst>
        </xdr:cNvPr>
        <xdr:cNvSpPr/>
      </xdr:nvSpPr>
      <xdr:spPr>
        <a:xfrm>
          <a:off x="12303760" y="1819882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97427</xdr:rowOff>
    </xdr:to>
    <xdr:cxnSp macro="">
      <xdr:nvCxnSpPr>
        <xdr:cNvPr id="686" name="直線コネクタ 685">
          <a:extLst>
            <a:ext uri="{FF2B5EF4-FFF2-40B4-BE49-F238E27FC236}">
              <a16:creationId xmlns:a16="http://schemas.microsoft.com/office/drawing/2014/main" id="{5C2E7FDA-693F-4C9F-84B0-47DFB58B23A9}"/>
            </a:ext>
          </a:extLst>
        </xdr:cNvPr>
        <xdr:cNvCxnSpPr/>
      </xdr:nvCxnSpPr>
      <xdr:spPr>
        <a:xfrm>
          <a:off x="12346940" y="18251532"/>
          <a:ext cx="79756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87" name="楕円 686">
          <a:extLst>
            <a:ext uri="{FF2B5EF4-FFF2-40B4-BE49-F238E27FC236}">
              <a16:creationId xmlns:a16="http://schemas.microsoft.com/office/drawing/2014/main" id="{35A5C03B-8CF5-47A5-A952-E9C5F61BAEBA}"/>
            </a:ext>
          </a:extLst>
        </xdr:cNvPr>
        <xdr:cNvSpPr/>
      </xdr:nvSpPr>
      <xdr:spPr>
        <a:xfrm>
          <a:off x="11487150" y="1817188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77832</xdr:rowOff>
    </xdr:to>
    <xdr:cxnSp macro="">
      <xdr:nvCxnSpPr>
        <xdr:cNvPr id="688" name="直線コネクタ 687">
          <a:extLst>
            <a:ext uri="{FF2B5EF4-FFF2-40B4-BE49-F238E27FC236}">
              <a16:creationId xmlns:a16="http://schemas.microsoft.com/office/drawing/2014/main" id="{541AB081-92B3-415B-A58D-41CE259A9F76}"/>
            </a:ext>
          </a:extLst>
        </xdr:cNvPr>
        <xdr:cNvCxnSpPr/>
      </xdr:nvCxnSpPr>
      <xdr:spPr>
        <a:xfrm>
          <a:off x="11541760" y="18220781"/>
          <a:ext cx="80518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9" name="n_1aveValue【庁舎】&#10;有形固定資産減価償却率">
          <a:extLst>
            <a:ext uri="{FF2B5EF4-FFF2-40B4-BE49-F238E27FC236}">
              <a16:creationId xmlns:a16="http://schemas.microsoft.com/office/drawing/2014/main" id="{2B9F2494-661D-402D-B4E2-FE4B41B90357}"/>
            </a:ext>
          </a:extLst>
        </xdr:cNvPr>
        <xdr:cNvSpPr txBox="1"/>
      </xdr:nvSpPr>
      <xdr:spPr>
        <a:xfrm>
          <a:off x="13738234" y="1767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90" name="n_2aveValue【庁舎】&#10;有形固定資産減価償却率">
          <a:extLst>
            <a:ext uri="{FF2B5EF4-FFF2-40B4-BE49-F238E27FC236}">
              <a16:creationId xmlns:a16="http://schemas.microsoft.com/office/drawing/2014/main" id="{1F500FA8-5F1E-46A1-A4AA-B99A45DDAF81}"/>
            </a:ext>
          </a:extLst>
        </xdr:cNvPr>
        <xdr:cNvSpPr txBox="1"/>
      </xdr:nvSpPr>
      <xdr:spPr>
        <a:xfrm>
          <a:off x="12957184" y="1767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91" name="n_3aveValue【庁舎】&#10;有形固定資産減価償却率">
          <a:extLst>
            <a:ext uri="{FF2B5EF4-FFF2-40B4-BE49-F238E27FC236}">
              <a16:creationId xmlns:a16="http://schemas.microsoft.com/office/drawing/2014/main" id="{F632575B-D7CA-42ED-9A72-553F59FB9EF4}"/>
            </a:ext>
          </a:extLst>
        </xdr:cNvPr>
        <xdr:cNvSpPr txBox="1"/>
      </xdr:nvSpPr>
      <xdr:spPr>
        <a:xfrm>
          <a:off x="12171054" y="1770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92" name="n_4aveValue【庁舎】&#10;有形固定資産減価償却率">
          <a:extLst>
            <a:ext uri="{FF2B5EF4-FFF2-40B4-BE49-F238E27FC236}">
              <a16:creationId xmlns:a16="http://schemas.microsoft.com/office/drawing/2014/main" id="{311AEB1F-5E23-4B3E-8AD7-89FBAB7FA331}"/>
            </a:ext>
          </a:extLst>
        </xdr:cNvPr>
        <xdr:cNvSpPr txBox="1"/>
      </xdr:nvSpPr>
      <xdr:spPr>
        <a:xfrm>
          <a:off x="11354444" y="1775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693" name="n_1mainValue【庁舎】&#10;有形固定資産減価償却率">
          <a:extLst>
            <a:ext uri="{FF2B5EF4-FFF2-40B4-BE49-F238E27FC236}">
              <a16:creationId xmlns:a16="http://schemas.microsoft.com/office/drawing/2014/main" id="{2238ADA1-67AC-49B4-9CF9-A610A2C306BC}"/>
            </a:ext>
          </a:extLst>
        </xdr:cNvPr>
        <xdr:cNvSpPr txBox="1"/>
      </xdr:nvSpPr>
      <xdr:spPr>
        <a:xfrm>
          <a:off x="1373823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139354</xdr:rowOff>
    </xdr:from>
    <xdr:ext cx="405111" cy="259045"/>
    <xdr:sp macro="" textlink="">
      <xdr:nvSpPr>
        <xdr:cNvPr id="694" name="n_2mainValue【庁舎】&#10;有形固定資産減価償却率">
          <a:extLst>
            <a:ext uri="{FF2B5EF4-FFF2-40B4-BE49-F238E27FC236}">
              <a16:creationId xmlns:a16="http://schemas.microsoft.com/office/drawing/2014/main" id="{08724850-5E42-4C90-BDC4-8BD7366BC1BD}"/>
            </a:ext>
          </a:extLst>
        </xdr:cNvPr>
        <xdr:cNvSpPr txBox="1"/>
      </xdr:nvSpPr>
      <xdr:spPr>
        <a:xfrm>
          <a:off x="1295718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695" name="n_3mainValue【庁舎】&#10;有形固定資産減価償却率">
          <a:extLst>
            <a:ext uri="{FF2B5EF4-FFF2-40B4-BE49-F238E27FC236}">
              <a16:creationId xmlns:a16="http://schemas.microsoft.com/office/drawing/2014/main" id="{80C21EF3-9242-4B85-82E8-161F0930D0A2}"/>
            </a:ext>
          </a:extLst>
        </xdr:cNvPr>
        <xdr:cNvSpPr txBox="1"/>
      </xdr:nvSpPr>
      <xdr:spPr>
        <a:xfrm>
          <a:off x="12171054" y="1829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696" name="n_4mainValue【庁舎】&#10;有形固定資産減価償却率">
          <a:extLst>
            <a:ext uri="{FF2B5EF4-FFF2-40B4-BE49-F238E27FC236}">
              <a16:creationId xmlns:a16="http://schemas.microsoft.com/office/drawing/2014/main" id="{351E7907-CDAE-476F-978A-974B4E19AEEE}"/>
            </a:ext>
          </a:extLst>
        </xdr:cNvPr>
        <xdr:cNvSpPr txBox="1"/>
      </xdr:nvSpPr>
      <xdr:spPr>
        <a:xfrm>
          <a:off x="11354444" y="1826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D1F3453-3B7B-4323-9A59-D1FF36D500D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9F3B2201-D79E-415F-934D-066599D5B64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7870EACC-89B3-490D-A28D-1C651A291AB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182E46A-1592-494E-BD70-C337ADCA527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43F968CA-C640-4C6B-9C4D-AC14DD11F04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1FFBC07-1DEB-4864-9AF5-FC66C8DE6D9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399BCAA4-41BF-47E1-90E6-ECBDE947F91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2C44E04-4157-4336-9CE5-36FF7B868DA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8CA482D2-D4DD-435A-92AC-BFA49CA881D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BD795F68-470D-43AA-935E-04B0A00946A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386888AB-FF64-4033-9BF2-FBFA0A663771}"/>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A04C9358-B4B0-407E-AB47-2F50D41A0108}"/>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CFE3BFA3-00BC-4DDA-A694-FD8072F8458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6FBC5BCF-3DE8-4E07-A955-10756F687E18}"/>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B3AD4A85-7240-44C1-9AC1-E776EB88C460}"/>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39AB61AB-D6B5-44CF-A076-E82FAC43B9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D2BDB87A-4ECA-447B-BF51-99BF064DFA93}"/>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91226C88-1A1D-401E-8B75-FD4BA1682C95}"/>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FE70DAC7-DF27-47A4-AD75-C8668E237BE7}"/>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F7C8FD36-984E-4D27-938C-88C146BDD70A}"/>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12187FF5-6A68-4940-9757-A4E12A2CADC5}"/>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51B4FDB-F988-430C-9DF4-D1AD69AE087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52AFA763-AB4A-4EBB-A3EC-D4902A73359D}"/>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B4503C42-0A4B-4D07-8A28-681F0B13368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21" name="直線コネクタ 720">
          <a:extLst>
            <a:ext uri="{FF2B5EF4-FFF2-40B4-BE49-F238E27FC236}">
              <a16:creationId xmlns:a16="http://schemas.microsoft.com/office/drawing/2014/main" id="{DAB4625F-792B-44F5-AD1F-F934FAC4EF30}"/>
            </a:ext>
          </a:extLst>
        </xdr:cNvPr>
        <xdr:cNvCxnSpPr/>
      </xdr:nvCxnSpPr>
      <xdr:spPr>
        <a:xfrm flipV="1">
          <a:off x="19947254" y="17280890"/>
          <a:ext cx="0" cy="14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22" name="【庁舎】&#10;一人当たり面積最小値テキスト">
          <a:extLst>
            <a:ext uri="{FF2B5EF4-FFF2-40B4-BE49-F238E27FC236}">
              <a16:creationId xmlns:a16="http://schemas.microsoft.com/office/drawing/2014/main" id="{E80AE2B0-3F17-46CE-9494-E43AF016B3B9}"/>
            </a:ext>
          </a:extLst>
        </xdr:cNvPr>
        <xdr:cNvSpPr txBox="1"/>
      </xdr:nvSpPr>
      <xdr:spPr>
        <a:xfrm>
          <a:off x="1998599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23" name="直線コネクタ 722">
          <a:extLst>
            <a:ext uri="{FF2B5EF4-FFF2-40B4-BE49-F238E27FC236}">
              <a16:creationId xmlns:a16="http://schemas.microsoft.com/office/drawing/2014/main" id="{C8A2F2BA-7580-42AD-B514-F5D1D306DEF5}"/>
            </a:ext>
          </a:extLst>
        </xdr:cNvPr>
        <xdr:cNvCxnSpPr/>
      </xdr:nvCxnSpPr>
      <xdr:spPr>
        <a:xfrm>
          <a:off x="198856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4" name="【庁舎】&#10;一人当たり面積最大値テキスト">
          <a:extLst>
            <a:ext uri="{FF2B5EF4-FFF2-40B4-BE49-F238E27FC236}">
              <a16:creationId xmlns:a16="http://schemas.microsoft.com/office/drawing/2014/main" id="{85800E62-2FC6-40EC-B568-7AC2FDEF032F}"/>
            </a:ext>
          </a:extLst>
        </xdr:cNvPr>
        <xdr:cNvSpPr txBox="1"/>
      </xdr:nvSpPr>
      <xdr:spPr>
        <a:xfrm>
          <a:off x="19985990"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5" name="直線コネクタ 724">
          <a:extLst>
            <a:ext uri="{FF2B5EF4-FFF2-40B4-BE49-F238E27FC236}">
              <a16:creationId xmlns:a16="http://schemas.microsoft.com/office/drawing/2014/main" id="{00B403D5-372E-494A-83DE-4261D10D4EB7}"/>
            </a:ext>
          </a:extLst>
        </xdr:cNvPr>
        <xdr:cNvCxnSpPr/>
      </xdr:nvCxnSpPr>
      <xdr:spPr>
        <a:xfrm>
          <a:off x="19885660" y="1728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26" name="【庁舎】&#10;一人当たり面積平均値テキスト">
          <a:extLst>
            <a:ext uri="{FF2B5EF4-FFF2-40B4-BE49-F238E27FC236}">
              <a16:creationId xmlns:a16="http://schemas.microsoft.com/office/drawing/2014/main" id="{D9AC29AF-171D-42A3-8548-7A85D85D6B90}"/>
            </a:ext>
          </a:extLst>
        </xdr:cNvPr>
        <xdr:cNvSpPr txBox="1"/>
      </xdr:nvSpPr>
      <xdr:spPr>
        <a:xfrm>
          <a:off x="19985990" y="18202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7" name="フローチャート: 判断 726">
          <a:extLst>
            <a:ext uri="{FF2B5EF4-FFF2-40B4-BE49-F238E27FC236}">
              <a16:creationId xmlns:a16="http://schemas.microsoft.com/office/drawing/2014/main" id="{C22AE3D3-CA50-4C46-B0BE-3606AA49F391}"/>
            </a:ext>
          </a:extLst>
        </xdr:cNvPr>
        <xdr:cNvSpPr/>
      </xdr:nvSpPr>
      <xdr:spPr>
        <a:xfrm>
          <a:off x="19904710" y="18229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8" name="フローチャート: 判断 727">
          <a:extLst>
            <a:ext uri="{FF2B5EF4-FFF2-40B4-BE49-F238E27FC236}">
              <a16:creationId xmlns:a16="http://schemas.microsoft.com/office/drawing/2014/main" id="{E02223BD-2B38-4105-AAAD-10F672A3A20D}"/>
            </a:ext>
          </a:extLst>
        </xdr:cNvPr>
        <xdr:cNvSpPr/>
      </xdr:nvSpPr>
      <xdr:spPr>
        <a:xfrm>
          <a:off x="19161760" y="182511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9" name="フローチャート: 判断 728">
          <a:extLst>
            <a:ext uri="{FF2B5EF4-FFF2-40B4-BE49-F238E27FC236}">
              <a16:creationId xmlns:a16="http://schemas.microsoft.com/office/drawing/2014/main" id="{25D92677-47AD-4F9B-8AAA-A06B3390E3C1}"/>
            </a:ext>
          </a:extLst>
        </xdr:cNvPr>
        <xdr:cNvSpPr/>
      </xdr:nvSpPr>
      <xdr:spPr>
        <a:xfrm>
          <a:off x="18345150" y="18266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30" name="フローチャート: 判断 729">
          <a:extLst>
            <a:ext uri="{FF2B5EF4-FFF2-40B4-BE49-F238E27FC236}">
              <a16:creationId xmlns:a16="http://schemas.microsoft.com/office/drawing/2014/main" id="{56756B47-5027-46F5-B4A1-2458F859B621}"/>
            </a:ext>
          </a:extLst>
        </xdr:cNvPr>
        <xdr:cNvSpPr/>
      </xdr:nvSpPr>
      <xdr:spPr>
        <a:xfrm>
          <a:off x="17547590" y="182880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31" name="フローチャート: 判断 730">
          <a:extLst>
            <a:ext uri="{FF2B5EF4-FFF2-40B4-BE49-F238E27FC236}">
              <a16:creationId xmlns:a16="http://schemas.microsoft.com/office/drawing/2014/main" id="{36E10AE0-867D-4E8C-84F6-CA3D0C00B36D}"/>
            </a:ext>
          </a:extLst>
        </xdr:cNvPr>
        <xdr:cNvSpPr/>
      </xdr:nvSpPr>
      <xdr:spPr>
        <a:xfrm>
          <a:off x="16761460" y="183464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2815F17-E8CE-41D9-9012-D93CDA06C0E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2B85BB3-0B8A-4447-A6EB-B08465C283D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7315CD6-E554-4D70-AF09-98F950D1987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0A852AC-5A3E-44B6-822F-7A85F65E95A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B8C5423-73B7-48AB-9CCB-3C7BCEBDA02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737" name="楕円 736">
          <a:extLst>
            <a:ext uri="{FF2B5EF4-FFF2-40B4-BE49-F238E27FC236}">
              <a16:creationId xmlns:a16="http://schemas.microsoft.com/office/drawing/2014/main" id="{70A5CDE0-13DB-48C8-85AA-380AAED87345}"/>
            </a:ext>
          </a:extLst>
        </xdr:cNvPr>
        <xdr:cNvSpPr/>
      </xdr:nvSpPr>
      <xdr:spPr>
        <a:xfrm>
          <a:off x="19904710" y="17600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135907</xdr:rowOff>
    </xdr:from>
    <xdr:ext cx="469744" cy="259045"/>
    <xdr:sp macro="" textlink="">
      <xdr:nvSpPr>
        <xdr:cNvPr id="738" name="【庁舎】&#10;一人当たり面積該当値テキスト">
          <a:extLst>
            <a:ext uri="{FF2B5EF4-FFF2-40B4-BE49-F238E27FC236}">
              <a16:creationId xmlns:a16="http://schemas.microsoft.com/office/drawing/2014/main" id="{5DF54535-D01D-4D8C-8E0A-297B86B05CF6}"/>
            </a:ext>
          </a:extLst>
        </xdr:cNvPr>
        <xdr:cNvSpPr txBox="1"/>
      </xdr:nvSpPr>
      <xdr:spPr>
        <a:xfrm>
          <a:off x="19985990"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148589</xdr:rowOff>
    </xdr:from>
    <xdr:to>
      <xdr:col>112</xdr:col>
      <xdr:colOff>38100</xdr:colOff>
      <xdr:row>103</xdr:row>
      <xdr:rowOff>78739</xdr:rowOff>
    </xdr:to>
    <xdr:sp macro="" textlink="">
      <xdr:nvSpPr>
        <xdr:cNvPr id="739" name="楕円 738">
          <a:extLst>
            <a:ext uri="{FF2B5EF4-FFF2-40B4-BE49-F238E27FC236}">
              <a16:creationId xmlns:a16="http://schemas.microsoft.com/office/drawing/2014/main" id="{DA4F6702-5E5A-4645-B53F-3B8D99C2E717}"/>
            </a:ext>
          </a:extLst>
        </xdr:cNvPr>
        <xdr:cNvSpPr/>
      </xdr:nvSpPr>
      <xdr:spPr>
        <a:xfrm>
          <a:off x="19161760" y="176345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27939</xdr:rowOff>
    </xdr:to>
    <xdr:cxnSp macro="">
      <xdr:nvCxnSpPr>
        <xdr:cNvPr id="740" name="直線コネクタ 739">
          <a:extLst>
            <a:ext uri="{FF2B5EF4-FFF2-40B4-BE49-F238E27FC236}">
              <a16:creationId xmlns:a16="http://schemas.microsoft.com/office/drawing/2014/main" id="{65EA3760-7EC6-44DB-BE44-397BC66C15BB}"/>
            </a:ext>
          </a:extLst>
        </xdr:cNvPr>
        <xdr:cNvCxnSpPr/>
      </xdr:nvCxnSpPr>
      <xdr:spPr>
        <a:xfrm flipV="1">
          <a:off x="19204940" y="17655540"/>
          <a:ext cx="7429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7620</xdr:rowOff>
    </xdr:from>
    <xdr:to>
      <xdr:col>107</xdr:col>
      <xdr:colOff>101600</xdr:colOff>
      <xdr:row>103</xdr:row>
      <xdr:rowOff>109220</xdr:rowOff>
    </xdr:to>
    <xdr:sp macro="" textlink="">
      <xdr:nvSpPr>
        <xdr:cNvPr id="741" name="楕円 740">
          <a:extLst>
            <a:ext uri="{FF2B5EF4-FFF2-40B4-BE49-F238E27FC236}">
              <a16:creationId xmlns:a16="http://schemas.microsoft.com/office/drawing/2014/main" id="{80854ED6-E042-4552-816C-18DE96BD1547}"/>
            </a:ext>
          </a:extLst>
        </xdr:cNvPr>
        <xdr:cNvSpPr/>
      </xdr:nvSpPr>
      <xdr:spPr>
        <a:xfrm>
          <a:off x="18345150" y="176688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27939</xdr:rowOff>
    </xdr:from>
    <xdr:to>
      <xdr:col>111</xdr:col>
      <xdr:colOff>177800</xdr:colOff>
      <xdr:row>103</xdr:row>
      <xdr:rowOff>58420</xdr:rowOff>
    </xdr:to>
    <xdr:cxnSp macro="">
      <xdr:nvCxnSpPr>
        <xdr:cNvPr id="742" name="直線コネクタ 741">
          <a:extLst>
            <a:ext uri="{FF2B5EF4-FFF2-40B4-BE49-F238E27FC236}">
              <a16:creationId xmlns:a16="http://schemas.microsoft.com/office/drawing/2014/main" id="{AB5424D5-1C1B-4248-AB67-1D778A90F044}"/>
            </a:ext>
          </a:extLst>
        </xdr:cNvPr>
        <xdr:cNvCxnSpPr/>
      </xdr:nvCxnSpPr>
      <xdr:spPr>
        <a:xfrm flipV="1">
          <a:off x="18399760" y="17685384"/>
          <a:ext cx="80518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54611</xdr:rowOff>
    </xdr:from>
    <xdr:to>
      <xdr:col>102</xdr:col>
      <xdr:colOff>165100</xdr:colOff>
      <xdr:row>103</xdr:row>
      <xdr:rowOff>156211</xdr:rowOff>
    </xdr:to>
    <xdr:sp macro="" textlink="">
      <xdr:nvSpPr>
        <xdr:cNvPr id="743" name="楕円 742">
          <a:extLst>
            <a:ext uri="{FF2B5EF4-FFF2-40B4-BE49-F238E27FC236}">
              <a16:creationId xmlns:a16="http://schemas.microsoft.com/office/drawing/2014/main" id="{38A36851-191E-4E44-8838-E9171C836EB7}"/>
            </a:ext>
          </a:extLst>
        </xdr:cNvPr>
        <xdr:cNvSpPr/>
      </xdr:nvSpPr>
      <xdr:spPr>
        <a:xfrm>
          <a:off x="17547590" y="1771777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58420</xdr:rowOff>
    </xdr:from>
    <xdr:to>
      <xdr:col>107</xdr:col>
      <xdr:colOff>50800</xdr:colOff>
      <xdr:row>103</xdr:row>
      <xdr:rowOff>105411</xdr:rowOff>
    </xdr:to>
    <xdr:cxnSp macro="">
      <xdr:nvCxnSpPr>
        <xdr:cNvPr id="744" name="直線コネクタ 743">
          <a:extLst>
            <a:ext uri="{FF2B5EF4-FFF2-40B4-BE49-F238E27FC236}">
              <a16:creationId xmlns:a16="http://schemas.microsoft.com/office/drawing/2014/main" id="{CA9056C3-6D61-4FF4-972E-5812E92D3FC9}"/>
            </a:ext>
          </a:extLst>
        </xdr:cNvPr>
        <xdr:cNvCxnSpPr/>
      </xdr:nvCxnSpPr>
      <xdr:spPr>
        <a:xfrm flipV="1">
          <a:off x="17602200" y="17713960"/>
          <a:ext cx="79756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92711</xdr:rowOff>
    </xdr:from>
    <xdr:to>
      <xdr:col>98</xdr:col>
      <xdr:colOff>38100</xdr:colOff>
      <xdr:row>104</xdr:row>
      <xdr:rowOff>22861</xdr:rowOff>
    </xdr:to>
    <xdr:sp macro="" textlink="">
      <xdr:nvSpPr>
        <xdr:cNvPr id="745" name="楕円 744">
          <a:extLst>
            <a:ext uri="{FF2B5EF4-FFF2-40B4-BE49-F238E27FC236}">
              <a16:creationId xmlns:a16="http://schemas.microsoft.com/office/drawing/2014/main" id="{CAF60FF2-2286-4045-BBB3-24A89238FBF1}"/>
            </a:ext>
          </a:extLst>
        </xdr:cNvPr>
        <xdr:cNvSpPr/>
      </xdr:nvSpPr>
      <xdr:spPr>
        <a:xfrm>
          <a:off x="16761460" y="1775587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105411</xdr:rowOff>
    </xdr:from>
    <xdr:to>
      <xdr:col>102</xdr:col>
      <xdr:colOff>114300</xdr:colOff>
      <xdr:row>103</xdr:row>
      <xdr:rowOff>143511</xdr:rowOff>
    </xdr:to>
    <xdr:cxnSp macro="">
      <xdr:nvCxnSpPr>
        <xdr:cNvPr id="746" name="直線コネクタ 745">
          <a:extLst>
            <a:ext uri="{FF2B5EF4-FFF2-40B4-BE49-F238E27FC236}">
              <a16:creationId xmlns:a16="http://schemas.microsoft.com/office/drawing/2014/main" id="{ABFF022E-0D20-49F0-A619-CE1FEDADF731}"/>
            </a:ext>
          </a:extLst>
        </xdr:cNvPr>
        <xdr:cNvCxnSpPr/>
      </xdr:nvCxnSpPr>
      <xdr:spPr>
        <a:xfrm flipV="1">
          <a:off x="16804640" y="17762856"/>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47" name="n_1aveValue【庁舎】&#10;一人当たり面積">
          <a:extLst>
            <a:ext uri="{FF2B5EF4-FFF2-40B4-BE49-F238E27FC236}">
              <a16:creationId xmlns:a16="http://schemas.microsoft.com/office/drawing/2014/main" id="{2BC0C461-3364-4826-B7BE-4046CDE8F129}"/>
            </a:ext>
          </a:extLst>
        </xdr:cNvPr>
        <xdr:cNvSpPr txBox="1"/>
      </xdr:nvSpPr>
      <xdr:spPr>
        <a:xfrm>
          <a:off x="18982132" y="183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8" name="n_2aveValue【庁舎】&#10;一人当たり面積">
          <a:extLst>
            <a:ext uri="{FF2B5EF4-FFF2-40B4-BE49-F238E27FC236}">
              <a16:creationId xmlns:a16="http://schemas.microsoft.com/office/drawing/2014/main" id="{8DEF6D5F-71A4-41CF-BC08-0A599959CB06}"/>
            </a:ext>
          </a:extLst>
        </xdr:cNvPr>
        <xdr:cNvSpPr txBox="1"/>
      </xdr:nvSpPr>
      <xdr:spPr>
        <a:xfrm>
          <a:off x="18182032" y="183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49" name="n_3aveValue【庁舎】&#10;一人当たり面積">
          <a:extLst>
            <a:ext uri="{FF2B5EF4-FFF2-40B4-BE49-F238E27FC236}">
              <a16:creationId xmlns:a16="http://schemas.microsoft.com/office/drawing/2014/main" id="{51E99128-347B-4792-9A35-63223ECF4B2B}"/>
            </a:ext>
          </a:extLst>
        </xdr:cNvPr>
        <xdr:cNvSpPr txBox="1"/>
      </xdr:nvSpPr>
      <xdr:spPr>
        <a:xfrm>
          <a:off x="17384472"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750" name="n_4aveValue【庁舎】&#10;一人当たり面積">
          <a:extLst>
            <a:ext uri="{FF2B5EF4-FFF2-40B4-BE49-F238E27FC236}">
              <a16:creationId xmlns:a16="http://schemas.microsoft.com/office/drawing/2014/main" id="{CECF7523-765D-4A53-A368-A480E6626E74}"/>
            </a:ext>
          </a:extLst>
        </xdr:cNvPr>
        <xdr:cNvSpPr txBox="1"/>
      </xdr:nvSpPr>
      <xdr:spPr>
        <a:xfrm>
          <a:off x="1658881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95266</xdr:rowOff>
    </xdr:from>
    <xdr:ext cx="469744" cy="259045"/>
    <xdr:sp macro="" textlink="">
      <xdr:nvSpPr>
        <xdr:cNvPr id="751" name="n_1mainValue【庁舎】&#10;一人当たり面積">
          <a:extLst>
            <a:ext uri="{FF2B5EF4-FFF2-40B4-BE49-F238E27FC236}">
              <a16:creationId xmlns:a16="http://schemas.microsoft.com/office/drawing/2014/main" id="{0C181ECC-777E-4DC8-84ED-D15DA6C42FAF}"/>
            </a:ext>
          </a:extLst>
        </xdr:cNvPr>
        <xdr:cNvSpPr txBox="1"/>
      </xdr:nvSpPr>
      <xdr:spPr>
        <a:xfrm>
          <a:off x="18982132" y="1740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125747</xdr:rowOff>
    </xdr:from>
    <xdr:ext cx="469744" cy="259045"/>
    <xdr:sp macro="" textlink="">
      <xdr:nvSpPr>
        <xdr:cNvPr id="752" name="n_2mainValue【庁舎】&#10;一人当たり面積">
          <a:extLst>
            <a:ext uri="{FF2B5EF4-FFF2-40B4-BE49-F238E27FC236}">
              <a16:creationId xmlns:a16="http://schemas.microsoft.com/office/drawing/2014/main" id="{BF0BA6A0-F4F0-4CAE-A610-D71FD8911001}"/>
            </a:ext>
          </a:extLst>
        </xdr:cNvPr>
        <xdr:cNvSpPr txBox="1"/>
      </xdr:nvSpPr>
      <xdr:spPr>
        <a:xfrm>
          <a:off x="18182032" y="1744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1288</xdr:rowOff>
    </xdr:from>
    <xdr:ext cx="469744" cy="259045"/>
    <xdr:sp macro="" textlink="">
      <xdr:nvSpPr>
        <xdr:cNvPr id="753" name="n_3mainValue【庁舎】&#10;一人当たり面積">
          <a:extLst>
            <a:ext uri="{FF2B5EF4-FFF2-40B4-BE49-F238E27FC236}">
              <a16:creationId xmlns:a16="http://schemas.microsoft.com/office/drawing/2014/main" id="{8C980D0B-13DD-436A-8F5C-EC0FAB423848}"/>
            </a:ext>
          </a:extLst>
        </xdr:cNvPr>
        <xdr:cNvSpPr txBox="1"/>
      </xdr:nvSpPr>
      <xdr:spPr>
        <a:xfrm>
          <a:off x="17384472" y="174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39388</xdr:rowOff>
    </xdr:from>
    <xdr:ext cx="469744" cy="259045"/>
    <xdr:sp macro="" textlink="">
      <xdr:nvSpPr>
        <xdr:cNvPr id="754" name="n_4mainValue【庁舎】&#10;一人当たり面積">
          <a:extLst>
            <a:ext uri="{FF2B5EF4-FFF2-40B4-BE49-F238E27FC236}">
              <a16:creationId xmlns:a16="http://schemas.microsoft.com/office/drawing/2014/main" id="{7AF9325D-6998-4D53-AF75-BBA5CF5FD957}"/>
            </a:ext>
          </a:extLst>
        </xdr:cNvPr>
        <xdr:cNvSpPr txBox="1"/>
      </xdr:nvSpPr>
      <xdr:spPr>
        <a:xfrm>
          <a:off x="16588817" y="1752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E7623AD-EE63-4F7B-A390-4C624DD96BE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81C5BB6-DEA8-4025-88C5-5A03C5273ED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37546B67-1042-4B47-95FF-B5446C4F7E0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の生活に直結している道路・橋梁などの社会資本については、長寿命化計画を策定し国庫補助金を得て改修を行っているが、図書資料館などの建屋については専ら補修等で対応するため、減価償却率が年々上昇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人口減少や少子高齢化、大型事業所が少ないことから、地方税収が乏しく、類似団体数値を大幅に下回っている。</a:t>
          </a:r>
        </a:p>
        <a:p>
          <a:r>
            <a:rPr kumimoji="1" lang="ja-JP" altLang="en-US" sz="1300">
              <a:latin typeface="ＭＳ Ｐゴシック" panose="020B0600070205080204" pitchFamily="50" charset="-128"/>
              <a:ea typeface="ＭＳ Ｐゴシック" panose="020B0600070205080204" pitchFamily="50" charset="-128"/>
            </a:rPr>
            <a:t>今後は、税の徴収力を強化することに努めるとともに、地方創生事業により、新しい地域産業の創出や、活力あるまちづくり施策を展開しつつ、事務事業や組織機構の見直し、民間委託の推進、定員管理・給与の適正化を進め、経常的経費の抑制等、歳出の徹底した見直し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年度は地方交付税の増額があり、経常収支比率が改善されたが、全国的に同様の傾向があるため、あくまで一時的なものである。</a:t>
          </a:r>
        </a:p>
        <a:p>
          <a:r>
            <a:rPr kumimoji="1" lang="ja-JP" altLang="en-US" sz="1300">
              <a:latin typeface="ＭＳ Ｐゴシック" panose="020B0600070205080204" pitchFamily="50" charset="-128"/>
              <a:ea typeface="ＭＳ Ｐゴシック" panose="020B0600070205080204" pitchFamily="50" charset="-128"/>
            </a:rPr>
            <a:t>今後の見込みとして、人口減少による税収減や、地方交付税の縮減、大規模事業に伴う地方債発行、これに伴う公債費の増加、各特別会計及び事業会計の収支不足を補う財政補填の増額が予想されるため、一層の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4656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434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336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63369"/>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799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11219</xdr:rowOff>
    </xdr:from>
    <xdr:to>
      <xdr:col>15</xdr:col>
      <xdr:colOff>133350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97596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類似団体よりも上回ることとなった。</a:t>
          </a:r>
        </a:p>
        <a:p>
          <a:r>
            <a:rPr kumimoji="1" lang="ja-JP" altLang="en-US" sz="1300">
              <a:latin typeface="ＭＳ Ｐゴシック" panose="020B0600070205080204" pitchFamily="50" charset="-128"/>
              <a:ea typeface="ＭＳ Ｐゴシック" panose="020B0600070205080204" pitchFamily="50" charset="-128"/>
            </a:rPr>
            <a:t>業務の効率化を図るためのクラウド化や国の法改正に伴う新たなシステム整備、既存システムの改良や各種計画策定を委託しており、それらによる物件費の増加が原因であると予想される。</a:t>
          </a:r>
        </a:p>
        <a:p>
          <a:r>
            <a:rPr kumimoji="1" lang="ja-JP" altLang="en-US" sz="1300">
              <a:latin typeface="ＭＳ Ｐゴシック" panose="020B0600070205080204" pitchFamily="50" charset="-128"/>
              <a:ea typeface="ＭＳ Ｐゴシック" panose="020B0600070205080204" pitchFamily="50" charset="-128"/>
            </a:rPr>
            <a:t>今後は、物件費の増加を抑えるためにも、安易なシステム化を抑制し、委託契約の業務分担を見直しすることにより、物件費の削減に努める。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30082</xdr:rowOff>
    </xdr:from>
    <xdr:to>
      <xdr:col>23</xdr:col>
      <xdr:colOff>133350</xdr:colOff>
      <xdr:row>83</xdr:row>
      <xdr:rowOff>46805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0432"/>
          <a:ext cx="838200" cy="1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30082</xdr:rowOff>
    </xdr:from>
    <xdr:to>
      <xdr:col>19</xdr:col>
      <xdr:colOff>133350</xdr:colOff>
      <xdr:row>83</xdr:row>
      <xdr:rowOff>30828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60432"/>
          <a:ext cx="8890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21309</xdr:rowOff>
    </xdr:from>
    <xdr:to>
      <xdr:col>15</xdr:col>
      <xdr:colOff>82550</xdr:colOff>
      <xdr:row>83</xdr:row>
      <xdr:rowOff>30828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5165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153482</xdr:rowOff>
    </xdr:from>
    <xdr:to>
      <xdr:col>11</xdr:col>
      <xdr:colOff>31750</xdr:colOff>
      <xdr:row>83</xdr:row>
      <xdr:rowOff>21309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2382"/>
          <a:ext cx="889000" cy="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167455</xdr:rowOff>
    </xdr:from>
    <xdr:to>
      <xdr:col>23</xdr:col>
      <xdr:colOff>184150</xdr:colOff>
      <xdr:row>83</xdr:row>
      <xdr:rowOff>97605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139532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150732</xdr:rowOff>
    </xdr:from>
    <xdr:to>
      <xdr:col>19</xdr:col>
      <xdr:colOff>184150</xdr:colOff>
      <xdr:row>83</xdr:row>
      <xdr:rowOff>80882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65659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151478</xdr:rowOff>
    </xdr:from>
    <xdr:to>
      <xdr:col>15</xdr:col>
      <xdr:colOff>133350</xdr:colOff>
      <xdr:row>83</xdr:row>
      <xdr:rowOff>81628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66405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141959</xdr:rowOff>
    </xdr:from>
    <xdr:to>
      <xdr:col>11</xdr:col>
      <xdr:colOff>82550</xdr:colOff>
      <xdr:row>83</xdr:row>
      <xdr:rowOff>72109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56886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8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102682</xdr:rowOff>
    </xdr:from>
    <xdr:to>
      <xdr:col>7</xdr:col>
      <xdr:colOff>31750</xdr:colOff>
      <xdr:row>83</xdr:row>
      <xdr:rowOff>32832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17609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類似団体と比較して、下回る数値となっている。</a:t>
          </a:r>
        </a:p>
        <a:p>
          <a:r>
            <a:rPr kumimoji="1" lang="ja-JP" altLang="en-US" sz="1300">
              <a:latin typeface="ＭＳ Ｐゴシック" panose="020B0600070205080204" pitchFamily="50" charset="-128"/>
              <a:ea typeface="ＭＳ Ｐゴシック" panose="020B0600070205080204" pitchFamily="50" charset="-128"/>
            </a:rPr>
            <a:t>人事院勧告を尊重した適正な給与水準及び給与制度の維持管理に努めると共に、勤務評定導入についての検討や各種手当の見直しに努め、なお一層の適正化を図る。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134257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86682"/>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136071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05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類似団体と比較して、下回る数値となっている。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年度以降、退職者不補充もしくは必要最小限度の補充に留めているが、抱えている出先機関数が多いことが原因である。今後も人件費の抑制に努める。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46609</xdr:rowOff>
    </xdr:from>
    <xdr:to>
      <xdr:col>81</xdr:col>
      <xdr:colOff>44450</xdr:colOff>
      <xdr:row>64</xdr:row>
      <xdr:rowOff>69934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19409"/>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36153</xdr:rowOff>
    </xdr:from>
    <xdr:to>
      <xdr:col>77</xdr:col>
      <xdr:colOff>44450</xdr:colOff>
      <xdr:row>64</xdr:row>
      <xdr:rowOff>46609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8953"/>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36153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63910"/>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134408</xdr:rowOff>
    </xdr:from>
    <xdr:to>
      <xdr:col>68</xdr:col>
      <xdr:colOff>152400</xdr:colOff>
      <xdr:row>63</xdr:row>
      <xdr:rowOff>162560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357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19134</xdr:rowOff>
    </xdr:from>
    <xdr:to>
      <xdr:col>81</xdr:col>
      <xdr:colOff>95250</xdr:colOff>
      <xdr:row>64</xdr:row>
      <xdr:rowOff>120734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162661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6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167259</xdr:rowOff>
    </xdr:from>
    <xdr:to>
      <xdr:col>77</xdr:col>
      <xdr:colOff>95250</xdr:colOff>
      <xdr:row>64</xdr:row>
      <xdr:rowOff>97409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82186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156803</xdr:rowOff>
    </xdr:from>
    <xdr:to>
      <xdr:col>73</xdr:col>
      <xdr:colOff>44450</xdr:colOff>
      <xdr:row>64</xdr:row>
      <xdr:rowOff>86953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71730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83608</xdr:rowOff>
    </xdr:from>
    <xdr:to>
      <xdr:col>64</xdr:col>
      <xdr:colOff>152400</xdr:colOff>
      <xdr:row>64</xdr:row>
      <xdr:rowOff>13758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169985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類似団体と同程度の数値で推移しているが、大規模事業に要した起債の償還開始や、高台整備事業に伴う起債発行により、数値が悪化傾向にある。</a:t>
          </a:r>
        </a:p>
        <a:p>
          <a:r>
            <a:rPr kumimoji="1" lang="ja-JP" altLang="en-US" sz="1300">
              <a:latin typeface="ＭＳ Ｐゴシック" panose="020B0600070205080204" pitchFamily="50" charset="-128"/>
              <a:ea typeface="ＭＳ Ｐゴシック" panose="020B0600070205080204" pitchFamily="50" charset="-128"/>
            </a:rPr>
            <a:t>起債発行を財源とする事業の厳格化に努め、財政健全化を図る。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465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136652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884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163322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016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類似団体と比較して大幅に下回る数値となっている。</a:t>
          </a:r>
        </a:p>
        <a:p>
          <a:r>
            <a:rPr kumimoji="1" lang="ja-JP" altLang="en-US" sz="1300">
              <a:latin typeface="ＭＳ Ｐゴシック" panose="020B0600070205080204" pitchFamily="50" charset="-128"/>
              <a:ea typeface="ＭＳ Ｐゴシック" panose="020B0600070205080204" pitchFamily="50" charset="-128"/>
            </a:rPr>
            <a:t>大規模事業の起債償還開始や、高台整備事業等に伴う地方債残高の増加、収支不足を補うための基金等の取り崩しにより、急激に数値が悪化している。</a:t>
          </a:r>
        </a:p>
        <a:p>
          <a:r>
            <a:rPr kumimoji="1" lang="ja-JP" altLang="en-US" sz="1300">
              <a:latin typeface="ＭＳ Ｐゴシック" panose="020B0600070205080204" pitchFamily="50" charset="-128"/>
              <a:ea typeface="ＭＳ Ｐゴシック" panose="020B0600070205080204" pitchFamily="50" charset="-128"/>
            </a:rPr>
            <a:t>道路・橋梁など社会資本の長寿命化や公共施設等の適正管理などに伴う地方債発行を継続しなけらばならないため、国庫補助金など特定財源を活用し、過疎対策事業債等の交付税措置の高い地方債を財源とすること、高額な事業実施時期を延伸、又は実施期間の複数年化を図り、将来負担の悪化を防ぐ。</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77561</xdr:rowOff>
    </xdr:from>
    <xdr:to>
      <xdr:col>81</xdr:col>
      <xdr:colOff>44450</xdr:colOff>
      <xdr:row>16</xdr:row>
      <xdr:rowOff>80191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49311"/>
          <a:ext cx="838200" cy="1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20683</xdr:rowOff>
    </xdr:from>
    <xdr:to>
      <xdr:col>77</xdr:col>
      <xdr:colOff>44450</xdr:colOff>
      <xdr:row>15</xdr:row>
      <xdr:rowOff>77561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59243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20683</xdr:rowOff>
    </xdr:from>
    <xdr:to>
      <xdr:col>72</xdr:col>
      <xdr:colOff>203200</xdr:colOff>
      <xdr:row>15</xdr:row>
      <xdr:rowOff>55154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9243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155031</xdr:rowOff>
    </xdr:from>
    <xdr:to>
      <xdr:col>68</xdr:col>
      <xdr:colOff>152400</xdr:colOff>
      <xdr:row>15</xdr:row>
      <xdr:rowOff>55154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383881"/>
          <a:ext cx="889000" cy="2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29391</xdr:rowOff>
    </xdr:from>
    <xdr:to>
      <xdr:col>81</xdr:col>
      <xdr:colOff>95250</xdr:colOff>
      <xdr:row>16</xdr:row>
      <xdr:rowOff>130991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26761</xdr:rowOff>
    </xdr:from>
    <xdr:to>
      <xdr:col>77</xdr:col>
      <xdr:colOff>95250</xdr:colOff>
      <xdr:row>15</xdr:row>
      <xdr:rowOff>128361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113138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84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141333</xdr:rowOff>
    </xdr:from>
    <xdr:to>
      <xdr:col>73</xdr:col>
      <xdr:colOff>44450</xdr:colOff>
      <xdr:row>15</xdr:row>
      <xdr:rowOff>71483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4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56260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4354</xdr:rowOff>
    </xdr:from>
    <xdr:to>
      <xdr:col>68</xdr:col>
      <xdr:colOff>203200</xdr:colOff>
      <xdr:row>15</xdr:row>
      <xdr:rowOff>105954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90731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6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104231</xdr:rowOff>
    </xdr:from>
    <xdr:to>
      <xdr:col>64</xdr:col>
      <xdr:colOff>152400</xdr:colOff>
      <xdr:row>14</xdr:row>
      <xdr:rowOff>34381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3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19158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41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年度以降、退職者不補充もしくは必要最小限度の補充に留めているが、抱えている出先機関数が多いことが原因である。今後も人件費の抑制に努める。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経常的な事務経費の削減に努めており、類似団体平均値と近接した値となっている。今後も「行財政改革プラン」に掲げている毎年３％以上の削減（一般財源べース）に努め、適正化を図る。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38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93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類似団体と比較して近接した数値となっている。</a:t>
          </a:r>
        </a:p>
        <a:p>
          <a:r>
            <a:rPr kumimoji="1" lang="ja-JP" altLang="en-US" sz="1300">
              <a:latin typeface="ＭＳ Ｐゴシック" panose="020B0600070205080204" pitchFamily="50" charset="-128"/>
              <a:ea typeface="ＭＳ Ｐゴシック" panose="020B0600070205080204" pitchFamily="50" charset="-128"/>
            </a:rPr>
            <a:t>健康診断、健康相談など定期的に実施し、自立した生活が送れるように保健活動に努める。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が、国民健康保険特別会計、診療所特別会計、公共下水道事業特別会計、水道会計（簡易水道）の収支不足を補う財政補填の繰出金の増加が見込まれるため、各会計への経費節減などを求めて、繰出金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06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75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36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類似団体と同程度の数値で推移しているが、病院会計の収支不足を補う財政補填の増加が見込まれるため、各会計の経費節減などを求めていく方針である。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546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110998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病院建設事業や高台整備事業など大規模事業に要する起債、継続的な臨時財政対策債の発行により、公債費は高い数値となっている。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今後は、事業の取捨選択に努め、起債発行を抑制し、適正な地方債管理に努める。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97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78</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943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類似団体と同程度の数値で推移している。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819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134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111761</xdr:rowOff>
    </xdr:from>
    <xdr:to>
      <xdr:col>73</xdr:col>
      <xdr:colOff>180975</xdr:colOff>
      <xdr:row>78</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1341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78</xdr:row>
      <xdr:rowOff>153670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46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147338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102870</xdr:rowOff>
    </xdr:from>
    <xdr:to>
      <xdr:col>69</xdr:col>
      <xdr:colOff>142875</xdr:colOff>
      <xdr:row>79</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17797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134638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173</xdr:rowOff>
    </xdr:from>
    <xdr:to>
      <xdr:col>29</xdr:col>
      <xdr:colOff>127000</xdr:colOff>
      <xdr:row>15</xdr:row>
      <xdr:rowOff>77188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9548"/>
          <a:ext cx="647700" cy="7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77188</xdr:rowOff>
    </xdr:from>
    <xdr:to>
      <xdr:col>26</xdr:col>
      <xdr:colOff>50800</xdr:colOff>
      <xdr:row>15</xdr:row>
      <xdr:rowOff>84130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6563"/>
          <a:ext cx="698500" cy="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84130</xdr:rowOff>
    </xdr:from>
    <xdr:to>
      <xdr:col>22</xdr:col>
      <xdr:colOff>114300</xdr:colOff>
      <xdr:row>15</xdr:row>
      <xdr:rowOff>126992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3505"/>
          <a:ext cx="6985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126992</xdr:rowOff>
    </xdr:from>
    <xdr:to>
      <xdr:col>18</xdr:col>
      <xdr:colOff>177800</xdr:colOff>
      <xdr:row>16</xdr:row>
      <xdr:rowOff>90828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6367"/>
          <a:ext cx="698500" cy="13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120823</xdr:rowOff>
    </xdr:from>
    <xdr:to>
      <xdr:col>29</xdr:col>
      <xdr:colOff>177800</xdr:colOff>
      <xdr:row>15</xdr:row>
      <xdr:rowOff>50973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137350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26388</xdr:rowOff>
    </xdr:from>
    <xdr:to>
      <xdr:col>26</xdr:col>
      <xdr:colOff>101600</xdr:colOff>
      <xdr:row>15</xdr:row>
      <xdr:rowOff>127988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138165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33330</xdr:rowOff>
    </xdr:from>
    <xdr:to>
      <xdr:col>22</xdr:col>
      <xdr:colOff>165100</xdr:colOff>
      <xdr:row>15</xdr:row>
      <xdr:rowOff>134930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145107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76192</xdr:rowOff>
    </xdr:from>
    <xdr:to>
      <xdr:col>19</xdr:col>
      <xdr:colOff>38100</xdr:colOff>
      <xdr:row>16</xdr:row>
      <xdr:rowOff>6342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40028</xdr:rowOff>
    </xdr:from>
    <xdr:to>
      <xdr:col>15</xdr:col>
      <xdr:colOff>101600</xdr:colOff>
      <xdr:row>16</xdr:row>
      <xdr:rowOff>141628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151805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106622</xdr:rowOff>
    </xdr:from>
    <xdr:to>
      <xdr:col>29</xdr:col>
      <xdr:colOff>127000</xdr:colOff>
      <xdr:row>35</xdr:row>
      <xdr:rowOff>179072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16972"/>
          <a:ext cx="647700" cy="7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179072</xdr:rowOff>
    </xdr:from>
    <xdr:to>
      <xdr:col>26</xdr:col>
      <xdr:colOff>50800</xdr:colOff>
      <xdr:row>36</xdr:row>
      <xdr:rowOff>93216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89422"/>
          <a:ext cx="698500" cy="25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93216</xdr:rowOff>
    </xdr:from>
    <xdr:to>
      <xdr:col>22</xdr:col>
      <xdr:colOff>114300</xdr:colOff>
      <xdr:row>37</xdr:row>
      <xdr:rowOff>535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6466"/>
          <a:ext cx="698500" cy="78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535</xdr:rowOff>
    </xdr:from>
    <xdr:to>
      <xdr:col>18</xdr:col>
      <xdr:colOff>177800</xdr:colOff>
      <xdr:row>37</xdr:row>
      <xdr:rowOff>22317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25235"/>
          <a:ext cx="6985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55822</xdr:rowOff>
    </xdr:from>
    <xdr:to>
      <xdr:col>29</xdr:col>
      <xdr:colOff>177800</xdr:colOff>
      <xdr:row>35</xdr:row>
      <xdr:rowOff>157422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6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243799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128272</xdr:rowOff>
    </xdr:from>
    <xdr:to>
      <xdr:col>26</xdr:col>
      <xdr:colOff>101600</xdr:colOff>
      <xdr:row>35</xdr:row>
      <xdr:rowOff>229872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3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240049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07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42416</xdr:rowOff>
    </xdr:from>
    <xdr:to>
      <xdr:col>22</xdr:col>
      <xdr:colOff>165100</xdr:colOff>
      <xdr:row>36</xdr:row>
      <xdr:rowOff>144016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154193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6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121185</xdr:rowOff>
    </xdr:from>
    <xdr:to>
      <xdr:col>19</xdr:col>
      <xdr:colOff>38100</xdr:colOff>
      <xdr:row>37</xdr:row>
      <xdr:rowOff>51335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7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36112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142967</xdr:rowOff>
    </xdr:from>
    <xdr:to>
      <xdr:col>15</xdr:col>
      <xdr:colOff>101600</xdr:colOff>
      <xdr:row>37</xdr:row>
      <xdr:rowOff>73117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6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57894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8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17468</xdr:rowOff>
    </xdr:from>
    <xdr:to>
      <xdr:col>24</xdr:col>
      <xdr:colOff>63500</xdr:colOff>
      <xdr:row>33</xdr:row>
      <xdr:rowOff>40023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5318"/>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40023</xdr:rowOff>
    </xdr:from>
    <xdr:to>
      <xdr:col>19</xdr:col>
      <xdr:colOff>177800</xdr:colOff>
      <xdr:row>33</xdr:row>
      <xdr:rowOff>55164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7873"/>
          <a:ext cx="8890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55164</xdr:rowOff>
    </xdr:from>
    <xdr:to>
      <xdr:col>15</xdr:col>
      <xdr:colOff>50800</xdr:colOff>
      <xdr:row>33</xdr:row>
      <xdr:rowOff>61892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301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61892</xdr:rowOff>
    </xdr:from>
    <xdr:to>
      <xdr:col>10</xdr:col>
      <xdr:colOff>114300</xdr:colOff>
      <xdr:row>34</xdr:row>
      <xdr:rowOff>161706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9742"/>
          <a:ext cx="889000" cy="2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138118</xdr:rowOff>
    </xdr:from>
    <xdr:to>
      <xdr:col>24</xdr:col>
      <xdr:colOff>114300</xdr:colOff>
      <xdr:row>33</xdr:row>
      <xdr:rowOff>68268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160995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160673</xdr:rowOff>
    </xdr:from>
    <xdr:to>
      <xdr:col>20</xdr:col>
      <xdr:colOff>38100</xdr:colOff>
      <xdr:row>33</xdr:row>
      <xdr:rowOff>90823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107350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2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4364</xdr:rowOff>
    </xdr:from>
    <xdr:to>
      <xdr:col>15</xdr:col>
      <xdr:colOff>101600</xdr:colOff>
      <xdr:row>33</xdr:row>
      <xdr:rowOff>105964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122491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11092</xdr:rowOff>
    </xdr:from>
    <xdr:to>
      <xdr:col>10</xdr:col>
      <xdr:colOff>165100</xdr:colOff>
      <xdr:row>33</xdr:row>
      <xdr:rowOff>112692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129219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110906</xdr:rowOff>
    </xdr:from>
    <xdr:to>
      <xdr:col>6</xdr:col>
      <xdr:colOff>38100</xdr:colOff>
      <xdr:row>35</xdr:row>
      <xdr:rowOff>41056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57583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170977</xdr:rowOff>
    </xdr:from>
    <xdr:to>
      <xdr:col>24</xdr:col>
      <xdr:colOff>63500</xdr:colOff>
      <xdr:row>58</xdr:row>
      <xdr:rowOff>6483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3627"/>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4593</xdr:rowOff>
    </xdr:from>
    <xdr:to>
      <xdr:col>19</xdr:col>
      <xdr:colOff>177800</xdr:colOff>
      <xdr:row>58</xdr:row>
      <xdr:rowOff>6483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48693"/>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4593</xdr:rowOff>
    </xdr:from>
    <xdr:to>
      <xdr:col>15</xdr:col>
      <xdr:colOff>50800</xdr:colOff>
      <xdr:row>58</xdr:row>
      <xdr:rowOff>5386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8693"/>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162824</xdr:rowOff>
    </xdr:from>
    <xdr:to>
      <xdr:col>10</xdr:col>
      <xdr:colOff>114300</xdr:colOff>
      <xdr:row>58</xdr:row>
      <xdr:rowOff>5386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5474"/>
          <a:ext cx="889000" cy="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120177</xdr:rowOff>
    </xdr:from>
    <xdr:to>
      <xdr:col>24</xdr:col>
      <xdr:colOff>114300</xdr:colOff>
      <xdr:row>58</xdr:row>
      <xdr:rowOff>50327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143054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127133</xdr:rowOff>
    </xdr:from>
    <xdr:to>
      <xdr:col>20</xdr:col>
      <xdr:colOff>38100</xdr:colOff>
      <xdr:row>58</xdr:row>
      <xdr:rowOff>57283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73810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125243</xdr:rowOff>
    </xdr:from>
    <xdr:to>
      <xdr:col>15</xdr:col>
      <xdr:colOff>101600</xdr:colOff>
      <xdr:row>58</xdr:row>
      <xdr:rowOff>55393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71920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126036</xdr:rowOff>
    </xdr:from>
    <xdr:to>
      <xdr:col>10</xdr:col>
      <xdr:colOff>165100</xdr:colOff>
      <xdr:row>58</xdr:row>
      <xdr:rowOff>56186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72713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112024</xdr:rowOff>
    </xdr:from>
    <xdr:to>
      <xdr:col>6</xdr:col>
      <xdr:colOff>38100</xdr:colOff>
      <xdr:row>58</xdr:row>
      <xdr:rowOff>42174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58701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5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171228</xdr:rowOff>
    </xdr:from>
    <xdr:to>
      <xdr:col>24</xdr:col>
      <xdr:colOff>63500</xdr:colOff>
      <xdr:row>79</xdr:row>
      <xdr:rowOff>7626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4328"/>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7626</xdr:rowOff>
    </xdr:from>
    <xdr:to>
      <xdr:col>19</xdr:col>
      <xdr:colOff>177800</xdr:colOff>
      <xdr:row>79</xdr:row>
      <xdr:rowOff>22389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2176"/>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22389</xdr:rowOff>
    </xdr:from>
    <xdr:to>
      <xdr:col>15</xdr:col>
      <xdr:colOff>50800</xdr:colOff>
      <xdr:row>79</xdr:row>
      <xdr:rowOff>26448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6939"/>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26448</xdr:rowOff>
    </xdr:from>
    <xdr:to>
      <xdr:col>10</xdr:col>
      <xdr:colOff>114300</xdr:colOff>
      <xdr:row>79</xdr:row>
      <xdr:rowOff>29668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0998"/>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120428</xdr:rowOff>
    </xdr:from>
    <xdr:to>
      <xdr:col>24</xdr:col>
      <xdr:colOff>114300</xdr:colOff>
      <xdr:row>79</xdr:row>
      <xdr:rowOff>50578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35355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128276</xdr:rowOff>
    </xdr:from>
    <xdr:to>
      <xdr:col>20</xdr:col>
      <xdr:colOff>38100</xdr:colOff>
      <xdr:row>79</xdr:row>
      <xdr:rowOff>58426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49553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143039</xdr:rowOff>
    </xdr:from>
    <xdr:to>
      <xdr:col>15</xdr:col>
      <xdr:colOff>101600</xdr:colOff>
      <xdr:row>79</xdr:row>
      <xdr:rowOff>73189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64316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147098</xdr:rowOff>
    </xdr:from>
    <xdr:to>
      <xdr:col>10</xdr:col>
      <xdr:colOff>165100</xdr:colOff>
      <xdr:row>79</xdr:row>
      <xdr:rowOff>77248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68375</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12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150318</xdr:rowOff>
    </xdr:from>
    <xdr:to>
      <xdr:col>6</xdr:col>
      <xdr:colOff>38100</xdr:colOff>
      <xdr:row>79</xdr:row>
      <xdr:rowOff>80468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71595</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6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86582</xdr:rowOff>
    </xdr:from>
    <xdr:to>
      <xdr:col>24</xdr:col>
      <xdr:colOff>63500</xdr:colOff>
      <xdr:row>98</xdr:row>
      <xdr:rowOff>26277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17232"/>
          <a:ext cx="838200" cy="1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171036</xdr:rowOff>
    </xdr:from>
    <xdr:to>
      <xdr:col>19</xdr:col>
      <xdr:colOff>177800</xdr:colOff>
      <xdr:row>97</xdr:row>
      <xdr:rowOff>86582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30236"/>
          <a:ext cx="889000" cy="8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171036</xdr:rowOff>
    </xdr:from>
    <xdr:to>
      <xdr:col>15</xdr:col>
      <xdr:colOff>50800</xdr:colOff>
      <xdr:row>98</xdr:row>
      <xdr:rowOff>74695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30236"/>
          <a:ext cx="889000" cy="2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74695</xdr:rowOff>
    </xdr:from>
    <xdr:to>
      <xdr:col>10</xdr:col>
      <xdr:colOff>114300</xdr:colOff>
      <xdr:row>98</xdr:row>
      <xdr:rowOff>88438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76795"/>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146927</xdr:rowOff>
    </xdr:from>
    <xdr:to>
      <xdr:col>24</xdr:col>
      <xdr:colOff>114300</xdr:colOff>
      <xdr:row>98</xdr:row>
      <xdr:rowOff>77077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125354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35782</xdr:rowOff>
    </xdr:from>
    <xdr:to>
      <xdr:col>20</xdr:col>
      <xdr:colOff>38100</xdr:colOff>
      <xdr:row>97</xdr:row>
      <xdr:rowOff>137382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128509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120236</xdr:rowOff>
    </xdr:from>
    <xdr:to>
      <xdr:col>15</xdr:col>
      <xdr:colOff>101600</xdr:colOff>
      <xdr:row>97</xdr:row>
      <xdr:rowOff>50386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41513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23895</xdr:rowOff>
    </xdr:from>
    <xdr:to>
      <xdr:col>10</xdr:col>
      <xdr:colOff>165100</xdr:colOff>
      <xdr:row>98</xdr:row>
      <xdr:rowOff>125495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37638</xdr:rowOff>
    </xdr:from>
    <xdr:to>
      <xdr:col>6</xdr:col>
      <xdr:colOff>38100</xdr:colOff>
      <xdr:row>98</xdr:row>
      <xdr:rowOff>139238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130365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90048</xdr:rowOff>
    </xdr:from>
    <xdr:to>
      <xdr:col>55</xdr:col>
      <xdr:colOff>0</xdr:colOff>
      <xdr:row>35</xdr:row>
      <xdr:rowOff>145102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90798"/>
          <a:ext cx="8382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145102</xdr:rowOff>
    </xdr:from>
    <xdr:to>
      <xdr:col>50</xdr:col>
      <xdr:colOff>114300</xdr:colOff>
      <xdr:row>35</xdr:row>
      <xdr:rowOff>152299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45852"/>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145853</xdr:rowOff>
    </xdr:from>
    <xdr:to>
      <xdr:col>45</xdr:col>
      <xdr:colOff>177800</xdr:colOff>
      <xdr:row>35</xdr:row>
      <xdr:rowOff>152299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3703"/>
          <a:ext cx="889000" cy="3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145853</xdr:rowOff>
    </xdr:from>
    <xdr:to>
      <xdr:col>41</xdr:col>
      <xdr:colOff>50800</xdr:colOff>
      <xdr:row>36</xdr:row>
      <xdr:rowOff>134550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3703"/>
          <a:ext cx="889000" cy="50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39248</xdr:rowOff>
    </xdr:from>
    <xdr:to>
      <xdr:col>55</xdr:col>
      <xdr:colOff>50800</xdr:colOff>
      <xdr:row>35</xdr:row>
      <xdr:rowOff>140848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62125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9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94302</xdr:rowOff>
    </xdr:from>
    <xdr:to>
      <xdr:col>50</xdr:col>
      <xdr:colOff>165100</xdr:colOff>
      <xdr:row>36</xdr:row>
      <xdr:rowOff>24452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40979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101499</xdr:rowOff>
    </xdr:from>
    <xdr:to>
      <xdr:col>46</xdr:col>
      <xdr:colOff>38100</xdr:colOff>
      <xdr:row>36</xdr:row>
      <xdr:rowOff>31649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48176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7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95053</xdr:rowOff>
    </xdr:from>
    <xdr:to>
      <xdr:col>41</xdr:col>
      <xdr:colOff>101600</xdr:colOff>
      <xdr:row>34</xdr:row>
      <xdr:rowOff>25203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41730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83750</xdr:rowOff>
    </xdr:from>
    <xdr:to>
      <xdr:col>36</xdr:col>
      <xdr:colOff>165100</xdr:colOff>
      <xdr:row>37</xdr:row>
      <xdr:rowOff>13900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30427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48029</xdr:rowOff>
    </xdr:from>
    <xdr:to>
      <xdr:col>55</xdr:col>
      <xdr:colOff>0</xdr:colOff>
      <xdr:row>58</xdr:row>
      <xdr:rowOff>49878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92129"/>
          <a:ext cx="8382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49878</xdr:rowOff>
    </xdr:from>
    <xdr:to>
      <xdr:col>50</xdr:col>
      <xdr:colOff>114300</xdr:colOff>
      <xdr:row>58</xdr:row>
      <xdr:rowOff>52161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3978"/>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52161</xdr:rowOff>
    </xdr:from>
    <xdr:to>
      <xdr:col>45</xdr:col>
      <xdr:colOff>177800</xdr:colOff>
      <xdr:row>58</xdr:row>
      <xdr:rowOff>75845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6261"/>
          <a:ext cx="8890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58721</xdr:rowOff>
    </xdr:from>
    <xdr:to>
      <xdr:col>41</xdr:col>
      <xdr:colOff>50800</xdr:colOff>
      <xdr:row>58</xdr:row>
      <xdr:rowOff>75845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02821"/>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168679</xdr:rowOff>
    </xdr:from>
    <xdr:to>
      <xdr:col>55</xdr:col>
      <xdr:colOff>50800</xdr:colOff>
      <xdr:row>58</xdr:row>
      <xdr:rowOff>98829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128056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2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170528</xdr:rowOff>
    </xdr:from>
    <xdr:to>
      <xdr:col>50</xdr:col>
      <xdr:colOff>165100</xdr:colOff>
      <xdr:row>58</xdr:row>
      <xdr:rowOff>100678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117205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1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1361</xdr:rowOff>
    </xdr:from>
    <xdr:to>
      <xdr:col>46</xdr:col>
      <xdr:colOff>38100</xdr:colOff>
      <xdr:row>58</xdr:row>
      <xdr:rowOff>102961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119488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25045</xdr:rowOff>
    </xdr:from>
    <xdr:to>
      <xdr:col>41</xdr:col>
      <xdr:colOff>101600</xdr:colOff>
      <xdr:row>58</xdr:row>
      <xdr:rowOff>126645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143172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7921</xdr:rowOff>
    </xdr:from>
    <xdr:to>
      <xdr:col>36</xdr:col>
      <xdr:colOff>165100</xdr:colOff>
      <xdr:row>58</xdr:row>
      <xdr:rowOff>109521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126048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110370</xdr:rowOff>
    </xdr:from>
    <xdr:to>
      <xdr:col>55</xdr:col>
      <xdr:colOff>0</xdr:colOff>
      <xdr:row>78</xdr:row>
      <xdr:rowOff>112650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83470"/>
          <a:ext cx="8382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110004</xdr:rowOff>
    </xdr:from>
    <xdr:to>
      <xdr:col>50</xdr:col>
      <xdr:colOff>114300</xdr:colOff>
      <xdr:row>78</xdr:row>
      <xdr:rowOff>112650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3104"/>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110004</xdr:rowOff>
    </xdr:from>
    <xdr:to>
      <xdr:col>45</xdr:col>
      <xdr:colOff>177800</xdr:colOff>
      <xdr:row>78</xdr:row>
      <xdr:rowOff>117824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3104"/>
          <a:ext cx="889000" cy="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114534</xdr:rowOff>
    </xdr:from>
    <xdr:to>
      <xdr:col>41</xdr:col>
      <xdr:colOff>50800</xdr:colOff>
      <xdr:row>78</xdr:row>
      <xdr:rowOff>117824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87634"/>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59570</xdr:rowOff>
    </xdr:from>
    <xdr:to>
      <xdr:col>55</xdr:col>
      <xdr:colOff>50800</xdr:colOff>
      <xdr:row>78</xdr:row>
      <xdr:rowOff>161170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18947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61850</xdr:rowOff>
    </xdr:from>
    <xdr:to>
      <xdr:col>50</xdr:col>
      <xdr:colOff>165100</xdr:colOff>
      <xdr:row>78</xdr:row>
      <xdr:rowOff>163450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59204</xdr:rowOff>
    </xdr:from>
    <xdr:to>
      <xdr:col>46</xdr:col>
      <xdr:colOff>38100</xdr:colOff>
      <xdr:row>78</xdr:row>
      <xdr:rowOff>160804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67024</xdr:rowOff>
    </xdr:from>
    <xdr:to>
      <xdr:col>41</xdr:col>
      <xdr:colOff>101600</xdr:colOff>
      <xdr:row>78</xdr:row>
      <xdr:rowOff>168624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63734</xdr:rowOff>
    </xdr:from>
    <xdr:to>
      <xdr:col>36</xdr:col>
      <xdr:colOff>165100</xdr:colOff>
      <xdr:row>78</xdr:row>
      <xdr:rowOff>165334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10897</xdr:rowOff>
    </xdr:from>
    <xdr:to>
      <xdr:col>55</xdr:col>
      <xdr:colOff>0</xdr:colOff>
      <xdr:row>97</xdr:row>
      <xdr:rowOff>15230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41547"/>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10897</xdr:rowOff>
    </xdr:from>
    <xdr:to>
      <xdr:col>50</xdr:col>
      <xdr:colOff>114300</xdr:colOff>
      <xdr:row>97</xdr:row>
      <xdr:rowOff>50657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41547"/>
          <a:ext cx="889000" cy="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50657</xdr:rowOff>
    </xdr:from>
    <xdr:to>
      <xdr:col>45</xdr:col>
      <xdr:colOff>177800</xdr:colOff>
      <xdr:row>97</xdr:row>
      <xdr:rowOff>164066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81307"/>
          <a:ext cx="889000" cy="1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133531</xdr:rowOff>
    </xdr:from>
    <xdr:to>
      <xdr:col>41</xdr:col>
      <xdr:colOff>50800</xdr:colOff>
      <xdr:row>97</xdr:row>
      <xdr:rowOff>164066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4181"/>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135880</xdr:rowOff>
    </xdr:from>
    <xdr:to>
      <xdr:col>55</xdr:col>
      <xdr:colOff>50800</xdr:colOff>
      <xdr:row>97</xdr:row>
      <xdr:rowOff>66030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158757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4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131547</xdr:rowOff>
    </xdr:from>
    <xdr:to>
      <xdr:col>50</xdr:col>
      <xdr:colOff>165100</xdr:colOff>
      <xdr:row>97</xdr:row>
      <xdr:rowOff>61697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78224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6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171307</xdr:rowOff>
    </xdr:from>
    <xdr:to>
      <xdr:col>46</xdr:col>
      <xdr:colOff>38100</xdr:colOff>
      <xdr:row>97</xdr:row>
      <xdr:rowOff>101457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117984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0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113266</xdr:rowOff>
    </xdr:from>
    <xdr:to>
      <xdr:col>41</xdr:col>
      <xdr:colOff>101600</xdr:colOff>
      <xdr:row>98</xdr:row>
      <xdr:rowOff>43416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59943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82731</xdr:rowOff>
    </xdr:from>
    <xdr:to>
      <xdr:col>36</xdr:col>
      <xdr:colOff>165100</xdr:colOff>
      <xdr:row>98</xdr:row>
      <xdr:rowOff>12881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29408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72851</xdr:rowOff>
    </xdr:from>
    <xdr:to>
      <xdr:col>85</xdr:col>
      <xdr:colOff>127000</xdr:colOff>
      <xdr:row>39</xdr:row>
      <xdr:rowOff>75932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59401"/>
          <a:ext cx="8382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67876</xdr:rowOff>
    </xdr:from>
    <xdr:to>
      <xdr:col>81</xdr:col>
      <xdr:colOff>50800</xdr:colOff>
      <xdr:row>39</xdr:row>
      <xdr:rowOff>72851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54426"/>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67876</xdr:rowOff>
    </xdr:from>
    <xdr:to>
      <xdr:col>76</xdr:col>
      <xdr:colOff>114300</xdr:colOff>
      <xdr:row>39</xdr:row>
      <xdr:rowOff>77042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54426"/>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51733</xdr:rowOff>
    </xdr:from>
    <xdr:to>
      <xdr:col>71</xdr:col>
      <xdr:colOff>177800</xdr:colOff>
      <xdr:row>39</xdr:row>
      <xdr:rowOff>77042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8283"/>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25132</xdr:rowOff>
    </xdr:from>
    <xdr:to>
      <xdr:col>85</xdr:col>
      <xdr:colOff>177800</xdr:colOff>
      <xdr:row>39</xdr:row>
      <xdr:rowOff>126732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111509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22051</xdr:rowOff>
    </xdr:from>
    <xdr:to>
      <xdr:col>81</xdr:col>
      <xdr:colOff>101600</xdr:colOff>
      <xdr:row>39</xdr:row>
      <xdr:rowOff>123651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114778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0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17076</xdr:rowOff>
    </xdr:from>
    <xdr:to>
      <xdr:col>76</xdr:col>
      <xdr:colOff>165100</xdr:colOff>
      <xdr:row>39</xdr:row>
      <xdr:rowOff>118676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109803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9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26242</xdr:rowOff>
    </xdr:from>
    <xdr:to>
      <xdr:col>72</xdr:col>
      <xdr:colOff>38100</xdr:colOff>
      <xdr:row>39</xdr:row>
      <xdr:rowOff>127842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118969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933</xdr:rowOff>
    </xdr:from>
    <xdr:to>
      <xdr:col>67</xdr:col>
      <xdr:colOff>101600</xdr:colOff>
      <xdr:row>39</xdr:row>
      <xdr:rowOff>102533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93660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8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143114</xdr:rowOff>
    </xdr:from>
    <xdr:to>
      <xdr:col>85</xdr:col>
      <xdr:colOff>127000</xdr:colOff>
      <xdr:row>75</xdr:row>
      <xdr:rowOff>155564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1864"/>
          <a:ext cx="8382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155564</xdr:rowOff>
    </xdr:from>
    <xdr:to>
      <xdr:col>81</xdr:col>
      <xdr:colOff>50800</xdr:colOff>
      <xdr:row>76</xdr:row>
      <xdr:rowOff>41227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14314"/>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41227</xdr:rowOff>
    </xdr:from>
    <xdr:to>
      <xdr:col>76</xdr:col>
      <xdr:colOff>114300</xdr:colOff>
      <xdr:row>76</xdr:row>
      <xdr:rowOff>103939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71427"/>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103939</xdr:rowOff>
    </xdr:from>
    <xdr:to>
      <xdr:col>71</xdr:col>
      <xdr:colOff>177800</xdr:colOff>
      <xdr:row>76</xdr:row>
      <xdr:rowOff>134972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34139"/>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92314</xdr:rowOff>
    </xdr:from>
    <xdr:to>
      <xdr:col>85</xdr:col>
      <xdr:colOff>177800</xdr:colOff>
      <xdr:row>76</xdr:row>
      <xdr:rowOff>22464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115191</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0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104765</xdr:rowOff>
    </xdr:from>
    <xdr:to>
      <xdr:col>81</xdr:col>
      <xdr:colOff>101600</xdr:colOff>
      <xdr:row>76</xdr:row>
      <xdr:rowOff>34916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63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51442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73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161877</xdr:rowOff>
    </xdr:from>
    <xdr:to>
      <xdr:col>76</xdr:col>
      <xdr:colOff>165100</xdr:colOff>
      <xdr:row>76</xdr:row>
      <xdr:rowOff>92027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108554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53139</xdr:rowOff>
    </xdr:from>
    <xdr:to>
      <xdr:col>72</xdr:col>
      <xdr:colOff>38100</xdr:colOff>
      <xdr:row>76</xdr:row>
      <xdr:rowOff>154739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8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171266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5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84172</xdr:rowOff>
    </xdr:from>
    <xdr:to>
      <xdr:col>67</xdr:col>
      <xdr:colOff>101600</xdr:colOff>
      <xdr:row>77</xdr:row>
      <xdr:rowOff>14322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30849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8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126882</xdr:rowOff>
    </xdr:from>
    <xdr:to>
      <xdr:col>85</xdr:col>
      <xdr:colOff>127000</xdr:colOff>
      <xdr:row>98</xdr:row>
      <xdr:rowOff>132403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28982"/>
          <a:ext cx="8382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109009</xdr:rowOff>
    </xdr:from>
    <xdr:to>
      <xdr:col>81</xdr:col>
      <xdr:colOff>50800</xdr:colOff>
      <xdr:row>98</xdr:row>
      <xdr:rowOff>126882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11109"/>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98259</xdr:rowOff>
    </xdr:from>
    <xdr:to>
      <xdr:col>76</xdr:col>
      <xdr:colOff>114300</xdr:colOff>
      <xdr:row>98</xdr:row>
      <xdr:rowOff>109009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00359"/>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65083</xdr:rowOff>
    </xdr:from>
    <xdr:to>
      <xdr:col>71</xdr:col>
      <xdr:colOff>177800</xdr:colOff>
      <xdr:row>98</xdr:row>
      <xdr:rowOff>98259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7183"/>
          <a:ext cx="889000" cy="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81603</xdr:rowOff>
    </xdr:from>
    <xdr:to>
      <xdr:col>85</xdr:col>
      <xdr:colOff>177800</xdr:colOff>
      <xdr:row>99</xdr:row>
      <xdr:rowOff>11753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167980</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9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76082</xdr:rowOff>
    </xdr:from>
    <xdr:to>
      <xdr:col>81</xdr:col>
      <xdr:colOff>101600</xdr:colOff>
      <xdr:row>99</xdr:row>
      <xdr:rowOff>6232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168809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7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58209</xdr:rowOff>
    </xdr:from>
    <xdr:to>
      <xdr:col>76</xdr:col>
      <xdr:colOff>165100</xdr:colOff>
      <xdr:row>98</xdr:row>
      <xdr:rowOff>159809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6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47459</xdr:rowOff>
    </xdr:from>
    <xdr:to>
      <xdr:col>72</xdr:col>
      <xdr:colOff>38100</xdr:colOff>
      <xdr:row>98</xdr:row>
      <xdr:rowOff>149059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140186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14283</xdr:rowOff>
    </xdr:from>
    <xdr:to>
      <xdr:col>67</xdr:col>
      <xdr:colOff>101600</xdr:colOff>
      <xdr:row>98</xdr:row>
      <xdr:rowOff>115883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107010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0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48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139380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88580</xdr:rowOff>
    </xdr:from>
    <xdr:to>
      <xdr:col>112</xdr:col>
      <xdr:colOff>38100</xdr:colOff>
      <xdr:row>39</xdr:row>
      <xdr:rowOff>18730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9857</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66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126295</xdr:rowOff>
    </xdr:from>
    <xdr:to>
      <xdr:col>116</xdr:col>
      <xdr:colOff>63500</xdr:colOff>
      <xdr:row>58</xdr:row>
      <xdr:rowOff>127050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0395"/>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127050</xdr:rowOff>
    </xdr:from>
    <xdr:to>
      <xdr:col>111</xdr:col>
      <xdr:colOff>177800</xdr:colOff>
      <xdr:row>58</xdr:row>
      <xdr:rowOff>127109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1150"/>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127109</xdr:rowOff>
    </xdr:from>
    <xdr:to>
      <xdr:col>107</xdr:col>
      <xdr:colOff>50800</xdr:colOff>
      <xdr:row>58</xdr:row>
      <xdr:rowOff>129601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1209"/>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129139</xdr:rowOff>
    </xdr:from>
    <xdr:to>
      <xdr:col>102</xdr:col>
      <xdr:colOff>114300</xdr:colOff>
      <xdr:row>58</xdr:row>
      <xdr:rowOff>129601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73239"/>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75495</xdr:rowOff>
    </xdr:from>
    <xdr:to>
      <xdr:col>116</xdr:col>
      <xdr:colOff>114300</xdr:colOff>
      <xdr:row>59</xdr:row>
      <xdr:rowOff>5645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76250</xdr:rowOff>
    </xdr:from>
    <xdr:to>
      <xdr:col>112</xdr:col>
      <xdr:colOff>38100</xdr:colOff>
      <xdr:row>59</xdr:row>
      <xdr:rowOff>6400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168977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76309</xdr:rowOff>
    </xdr:from>
    <xdr:to>
      <xdr:col>107</xdr:col>
      <xdr:colOff>101600</xdr:colOff>
      <xdr:row>59</xdr:row>
      <xdr:rowOff>6459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169036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78801</xdr:rowOff>
    </xdr:from>
    <xdr:to>
      <xdr:col>102</xdr:col>
      <xdr:colOff>165100</xdr:colOff>
      <xdr:row>59</xdr:row>
      <xdr:rowOff>8951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1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78339</xdr:rowOff>
    </xdr:from>
    <xdr:to>
      <xdr:col>98</xdr:col>
      <xdr:colOff>38100</xdr:colOff>
      <xdr:row>59</xdr:row>
      <xdr:rowOff>8489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171066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1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12294</xdr:rowOff>
    </xdr:from>
    <xdr:to>
      <xdr:col>116</xdr:col>
      <xdr:colOff>63500</xdr:colOff>
      <xdr:row>73</xdr:row>
      <xdr:rowOff>86411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528144"/>
          <a:ext cx="838200" cy="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86411</xdr:rowOff>
    </xdr:from>
    <xdr:to>
      <xdr:col>111</xdr:col>
      <xdr:colOff>177800</xdr:colOff>
      <xdr:row>73</xdr:row>
      <xdr:rowOff>132893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02261"/>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130302</xdr:rowOff>
    </xdr:from>
    <xdr:to>
      <xdr:col>107</xdr:col>
      <xdr:colOff>50800</xdr:colOff>
      <xdr:row>73</xdr:row>
      <xdr:rowOff>132893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4615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73279</xdr:rowOff>
    </xdr:from>
    <xdr:to>
      <xdr:col>102</xdr:col>
      <xdr:colOff>114300</xdr:colOff>
      <xdr:row>73</xdr:row>
      <xdr:rowOff>130302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89129"/>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132944</xdr:rowOff>
    </xdr:from>
    <xdr:to>
      <xdr:col>116</xdr:col>
      <xdr:colOff>114300</xdr:colOff>
      <xdr:row>73</xdr:row>
      <xdr:rowOff>63094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4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155821</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32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35611</xdr:rowOff>
    </xdr:from>
    <xdr:to>
      <xdr:col>112</xdr:col>
      <xdr:colOff>38100</xdr:colOff>
      <xdr:row>73</xdr:row>
      <xdr:rowOff>137211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153738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82093</xdr:rowOff>
    </xdr:from>
    <xdr:to>
      <xdr:col>107</xdr:col>
      <xdr:colOff>101600</xdr:colOff>
      <xdr:row>74</xdr:row>
      <xdr:rowOff>12243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28770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79502</xdr:rowOff>
    </xdr:from>
    <xdr:to>
      <xdr:col>102</xdr:col>
      <xdr:colOff>165100</xdr:colOff>
      <xdr:row>74</xdr:row>
      <xdr:rowOff>9652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26179</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3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22479</xdr:rowOff>
    </xdr:from>
    <xdr:to>
      <xdr:col>98</xdr:col>
      <xdr:colOff>38100</xdr:colOff>
      <xdr:row>73</xdr:row>
      <xdr:rowOff>124079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140606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1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人口減少が続くなかでも、基礎的自治体としての役割を担う職員について、住民福祉向上のために必要な定員の確保に努める。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病院建設事業や高台整備事業など大規模事業に要する大規模事業に要した起債償還がピークにあるため、公債費が平均より高い数値となった。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クラウド化や国の法改正に伴う新たなシステム整備に伴い、平均より高い数値となった。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高台整備事業が増加要因となっている。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将来の財源不足を補うために、できる限りの基金積立を行った。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5,917
5,851
140.74
6,867,997
6,557,299
205,984
3,812,960
7,630,757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33074</xdr:rowOff>
    </xdr:from>
    <xdr:to>
      <xdr:col>24</xdr:col>
      <xdr:colOff>63500</xdr:colOff>
      <xdr:row>34</xdr:row>
      <xdr:rowOff>160111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62374"/>
          <a:ext cx="838200" cy="1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33074</xdr:rowOff>
    </xdr:from>
    <xdr:to>
      <xdr:col>19</xdr:col>
      <xdr:colOff>177800</xdr:colOff>
      <xdr:row>35</xdr:row>
      <xdr:rowOff>159621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62374"/>
          <a:ext cx="889000" cy="29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159621</xdr:rowOff>
    </xdr:from>
    <xdr:to>
      <xdr:col>15</xdr:col>
      <xdr:colOff>50800</xdr:colOff>
      <xdr:row>35</xdr:row>
      <xdr:rowOff>159948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037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75202</xdr:rowOff>
    </xdr:from>
    <xdr:to>
      <xdr:col>10</xdr:col>
      <xdr:colOff>114300</xdr:colOff>
      <xdr:row>35</xdr:row>
      <xdr:rowOff>159948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75952"/>
          <a:ext cx="889000" cy="8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109311</xdr:rowOff>
    </xdr:from>
    <xdr:to>
      <xdr:col>24</xdr:col>
      <xdr:colOff>114300</xdr:colOff>
      <xdr:row>35</xdr:row>
      <xdr:rowOff>39461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132188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153724</xdr:rowOff>
    </xdr:from>
    <xdr:to>
      <xdr:col>20</xdr:col>
      <xdr:colOff>38100</xdr:colOff>
      <xdr:row>34</xdr:row>
      <xdr:rowOff>83874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100401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108821</xdr:rowOff>
    </xdr:from>
    <xdr:to>
      <xdr:col>15</xdr:col>
      <xdr:colOff>101600</xdr:colOff>
      <xdr:row>36</xdr:row>
      <xdr:rowOff>38971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109148</xdr:rowOff>
    </xdr:from>
    <xdr:to>
      <xdr:col>10</xdr:col>
      <xdr:colOff>165100</xdr:colOff>
      <xdr:row>36</xdr:row>
      <xdr:rowOff>39298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55825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24402</xdr:rowOff>
    </xdr:from>
    <xdr:to>
      <xdr:col>6</xdr:col>
      <xdr:colOff>38100</xdr:colOff>
      <xdr:row>35</xdr:row>
      <xdr:rowOff>126002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142529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77577</xdr:rowOff>
    </xdr:from>
    <xdr:to>
      <xdr:col>24</xdr:col>
      <xdr:colOff>63500</xdr:colOff>
      <xdr:row>58</xdr:row>
      <xdr:rowOff>111221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21677"/>
          <a:ext cx="838200" cy="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77577</xdr:rowOff>
    </xdr:from>
    <xdr:to>
      <xdr:col>19</xdr:col>
      <xdr:colOff>177800</xdr:colOff>
      <xdr:row>58</xdr:row>
      <xdr:rowOff>100490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21677"/>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166412</xdr:rowOff>
    </xdr:from>
    <xdr:to>
      <xdr:col>15</xdr:col>
      <xdr:colOff>50800</xdr:colOff>
      <xdr:row>58</xdr:row>
      <xdr:rowOff>100490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9062"/>
          <a:ext cx="889000" cy="10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166412</xdr:rowOff>
    </xdr:from>
    <xdr:to>
      <xdr:col>10</xdr:col>
      <xdr:colOff>114300</xdr:colOff>
      <xdr:row>58</xdr:row>
      <xdr:rowOff>92160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9062"/>
          <a:ext cx="889000" cy="9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60421</xdr:rowOff>
    </xdr:from>
    <xdr:to>
      <xdr:col>24</xdr:col>
      <xdr:colOff>114300</xdr:colOff>
      <xdr:row>58</xdr:row>
      <xdr:rowOff>162021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146798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26777</xdr:rowOff>
    </xdr:from>
    <xdr:to>
      <xdr:col>20</xdr:col>
      <xdr:colOff>38100</xdr:colOff>
      <xdr:row>58</xdr:row>
      <xdr:rowOff>128377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49690</xdr:rowOff>
    </xdr:from>
    <xdr:to>
      <xdr:col>15</xdr:col>
      <xdr:colOff>101600</xdr:colOff>
      <xdr:row>58</xdr:row>
      <xdr:rowOff>151290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142417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8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115612</xdr:rowOff>
    </xdr:from>
    <xdr:to>
      <xdr:col>10</xdr:col>
      <xdr:colOff>165100</xdr:colOff>
      <xdr:row>58</xdr:row>
      <xdr:rowOff>45762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36889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41360</xdr:rowOff>
    </xdr:from>
    <xdr:to>
      <xdr:col>6</xdr:col>
      <xdr:colOff>38100</xdr:colOff>
      <xdr:row>58</xdr:row>
      <xdr:rowOff>142960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134087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116505</xdr:rowOff>
    </xdr:from>
    <xdr:to>
      <xdr:col>24</xdr:col>
      <xdr:colOff>63500</xdr:colOff>
      <xdr:row>76</xdr:row>
      <xdr:rowOff>6719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75255"/>
          <a:ext cx="838200" cy="6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169673</xdr:rowOff>
    </xdr:from>
    <xdr:to>
      <xdr:col>19</xdr:col>
      <xdr:colOff>177800</xdr:colOff>
      <xdr:row>76</xdr:row>
      <xdr:rowOff>6719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2842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169673</xdr:rowOff>
    </xdr:from>
    <xdr:to>
      <xdr:col>15</xdr:col>
      <xdr:colOff>50800</xdr:colOff>
      <xdr:row>76</xdr:row>
      <xdr:rowOff>102222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8423"/>
          <a:ext cx="889000" cy="10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102222</xdr:rowOff>
    </xdr:from>
    <xdr:to>
      <xdr:col>10</xdr:col>
      <xdr:colOff>114300</xdr:colOff>
      <xdr:row>76</xdr:row>
      <xdr:rowOff>122064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32422"/>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65705</xdr:rowOff>
    </xdr:from>
    <xdr:to>
      <xdr:col>24</xdr:col>
      <xdr:colOff>114300</xdr:colOff>
      <xdr:row>75</xdr:row>
      <xdr:rowOff>167305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88582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7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127370</xdr:rowOff>
    </xdr:from>
    <xdr:to>
      <xdr:col>20</xdr:col>
      <xdr:colOff>38100</xdr:colOff>
      <xdr:row>76</xdr:row>
      <xdr:rowOff>57519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86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74047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118873</xdr:rowOff>
    </xdr:from>
    <xdr:to>
      <xdr:col>15</xdr:col>
      <xdr:colOff>101600</xdr:colOff>
      <xdr:row>76</xdr:row>
      <xdr:rowOff>49023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65550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51422</xdr:rowOff>
    </xdr:from>
    <xdr:to>
      <xdr:col>10</xdr:col>
      <xdr:colOff>165100</xdr:colOff>
      <xdr:row>76</xdr:row>
      <xdr:rowOff>153022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169548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71264</xdr:rowOff>
    </xdr:from>
    <xdr:to>
      <xdr:col>6</xdr:col>
      <xdr:colOff>38100</xdr:colOff>
      <xdr:row>77</xdr:row>
      <xdr:rowOff>1414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17941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7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73289</xdr:rowOff>
    </xdr:from>
    <xdr:to>
      <xdr:col>24</xdr:col>
      <xdr:colOff>63500</xdr:colOff>
      <xdr:row>98</xdr:row>
      <xdr:rowOff>77854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5389"/>
          <a:ext cx="8382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77854</xdr:rowOff>
    </xdr:from>
    <xdr:to>
      <xdr:col>19</xdr:col>
      <xdr:colOff>177800</xdr:colOff>
      <xdr:row>98</xdr:row>
      <xdr:rowOff>78085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9954"/>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78085</xdr:rowOff>
    </xdr:from>
    <xdr:to>
      <xdr:col>15</xdr:col>
      <xdr:colOff>50800</xdr:colOff>
      <xdr:row>98</xdr:row>
      <xdr:rowOff>84113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80185"/>
          <a:ext cx="8890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79051</xdr:rowOff>
    </xdr:from>
    <xdr:to>
      <xdr:col>10</xdr:col>
      <xdr:colOff>114300</xdr:colOff>
      <xdr:row>98</xdr:row>
      <xdr:rowOff>84113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8115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22489</xdr:rowOff>
    </xdr:from>
    <xdr:to>
      <xdr:col>24</xdr:col>
      <xdr:colOff>114300</xdr:colOff>
      <xdr:row>98</xdr:row>
      <xdr:rowOff>124089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153316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27054</xdr:rowOff>
    </xdr:from>
    <xdr:to>
      <xdr:col>20</xdr:col>
      <xdr:colOff>38100</xdr:colOff>
      <xdr:row>98</xdr:row>
      <xdr:rowOff>128654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145181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27285</xdr:rowOff>
    </xdr:from>
    <xdr:to>
      <xdr:col>15</xdr:col>
      <xdr:colOff>101600</xdr:colOff>
      <xdr:row>98</xdr:row>
      <xdr:rowOff>128885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145412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33313</xdr:rowOff>
    </xdr:from>
    <xdr:to>
      <xdr:col>10</xdr:col>
      <xdr:colOff>165100</xdr:colOff>
      <xdr:row>98</xdr:row>
      <xdr:rowOff>134913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151440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1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28251</xdr:rowOff>
    </xdr:from>
    <xdr:to>
      <xdr:col>6</xdr:col>
      <xdr:colOff>38100</xdr:colOff>
      <xdr:row>98</xdr:row>
      <xdr:rowOff>129851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146378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0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168101</xdr:rowOff>
    </xdr:from>
    <xdr:to>
      <xdr:col>55</xdr:col>
      <xdr:colOff>0</xdr:colOff>
      <xdr:row>57</xdr:row>
      <xdr:rowOff>78998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69301"/>
          <a:ext cx="838200" cy="8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63691</xdr:rowOff>
    </xdr:from>
    <xdr:to>
      <xdr:col>50</xdr:col>
      <xdr:colOff>114300</xdr:colOff>
      <xdr:row>57</xdr:row>
      <xdr:rowOff>78998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36341"/>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63691</xdr:rowOff>
    </xdr:from>
    <xdr:to>
      <xdr:col>45</xdr:col>
      <xdr:colOff>177800</xdr:colOff>
      <xdr:row>57</xdr:row>
      <xdr:rowOff>116616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6341"/>
          <a:ext cx="889000" cy="5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116616</xdr:rowOff>
    </xdr:from>
    <xdr:to>
      <xdr:col>41</xdr:col>
      <xdr:colOff>50800</xdr:colOff>
      <xdr:row>57</xdr:row>
      <xdr:rowOff>157613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9266"/>
          <a:ext cx="889000" cy="4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117301</xdr:rowOff>
    </xdr:from>
    <xdr:to>
      <xdr:col>55</xdr:col>
      <xdr:colOff>50800</xdr:colOff>
      <xdr:row>57</xdr:row>
      <xdr:rowOff>47451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140178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28198</xdr:rowOff>
    </xdr:from>
    <xdr:to>
      <xdr:col>50</xdr:col>
      <xdr:colOff>165100</xdr:colOff>
      <xdr:row>57</xdr:row>
      <xdr:rowOff>129798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146325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7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12891</xdr:rowOff>
    </xdr:from>
    <xdr:to>
      <xdr:col>46</xdr:col>
      <xdr:colOff>38100</xdr:colOff>
      <xdr:row>57</xdr:row>
      <xdr:rowOff>114491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131018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65816</xdr:rowOff>
    </xdr:from>
    <xdr:to>
      <xdr:col>41</xdr:col>
      <xdr:colOff>101600</xdr:colOff>
      <xdr:row>57</xdr:row>
      <xdr:rowOff>167416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158543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3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106813</xdr:rowOff>
    </xdr:from>
    <xdr:to>
      <xdr:col>36</xdr:col>
      <xdr:colOff>165100</xdr:colOff>
      <xdr:row>58</xdr:row>
      <xdr:rowOff>36963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28090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107068</xdr:rowOff>
    </xdr:from>
    <xdr:to>
      <xdr:col>55</xdr:col>
      <xdr:colOff>0</xdr:colOff>
      <xdr:row>78</xdr:row>
      <xdr:rowOff>143968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80168"/>
          <a:ext cx="8382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78112</xdr:rowOff>
    </xdr:from>
    <xdr:to>
      <xdr:col>50</xdr:col>
      <xdr:colOff>114300</xdr:colOff>
      <xdr:row>78</xdr:row>
      <xdr:rowOff>107068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1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13608</xdr:rowOff>
    </xdr:from>
    <xdr:to>
      <xdr:col>45</xdr:col>
      <xdr:colOff>177800</xdr:colOff>
      <xdr:row>78</xdr:row>
      <xdr:rowOff>78112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6708"/>
          <a:ext cx="889000" cy="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13608</xdr:rowOff>
    </xdr:from>
    <xdr:to>
      <xdr:col>41</xdr:col>
      <xdr:colOff>50800</xdr:colOff>
      <xdr:row>78</xdr:row>
      <xdr:rowOff>156021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6708"/>
          <a:ext cx="889000" cy="1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93168</xdr:rowOff>
    </xdr:from>
    <xdr:to>
      <xdr:col>55</xdr:col>
      <xdr:colOff>50800</xdr:colOff>
      <xdr:row>79</xdr:row>
      <xdr:rowOff>23318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8095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56268</xdr:rowOff>
    </xdr:from>
    <xdr:to>
      <xdr:col>50</xdr:col>
      <xdr:colOff>165100</xdr:colOff>
      <xdr:row>78</xdr:row>
      <xdr:rowOff>157868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148995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27312</xdr:rowOff>
    </xdr:from>
    <xdr:to>
      <xdr:col>46</xdr:col>
      <xdr:colOff>38100</xdr:colOff>
      <xdr:row>78</xdr:row>
      <xdr:rowOff>128912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120039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134258</xdr:rowOff>
    </xdr:from>
    <xdr:to>
      <xdr:col>41</xdr:col>
      <xdr:colOff>101600</xdr:colOff>
      <xdr:row>78</xdr:row>
      <xdr:rowOff>64408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80935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105221</xdr:rowOff>
    </xdr:from>
    <xdr:to>
      <xdr:col>36</xdr:col>
      <xdr:colOff>165100</xdr:colOff>
      <xdr:row>79</xdr:row>
      <xdr:rowOff>35371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26498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122422</xdr:rowOff>
    </xdr:from>
    <xdr:to>
      <xdr:col>55</xdr:col>
      <xdr:colOff>0</xdr:colOff>
      <xdr:row>95</xdr:row>
      <xdr:rowOff>123479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10172"/>
          <a:ext cx="8382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122422</xdr:rowOff>
    </xdr:from>
    <xdr:to>
      <xdr:col>50</xdr:col>
      <xdr:colOff>114300</xdr:colOff>
      <xdr:row>95</xdr:row>
      <xdr:rowOff>133789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10172"/>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133789</xdr:rowOff>
    </xdr:from>
    <xdr:to>
      <xdr:col>45</xdr:col>
      <xdr:colOff>177800</xdr:colOff>
      <xdr:row>96</xdr:row>
      <xdr:rowOff>18176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21539"/>
          <a:ext cx="889000" cy="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18176</xdr:rowOff>
    </xdr:from>
    <xdr:to>
      <xdr:col>41</xdr:col>
      <xdr:colOff>50800</xdr:colOff>
      <xdr:row>96</xdr:row>
      <xdr:rowOff>20686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7376"/>
          <a:ext cx="8890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72679</xdr:rowOff>
    </xdr:from>
    <xdr:to>
      <xdr:col>55</xdr:col>
      <xdr:colOff>50800</xdr:colOff>
      <xdr:row>96</xdr:row>
      <xdr:rowOff>2829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95556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1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71622</xdr:rowOff>
    </xdr:from>
    <xdr:to>
      <xdr:col>50</xdr:col>
      <xdr:colOff>165100</xdr:colOff>
      <xdr:row>96</xdr:row>
      <xdr:rowOff>1772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18299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3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82989</xdr:rowOff>
    </xdr:from>
    <xdr:to>
      <xdr:col>46</xdr:col>
      <xdr:colOff>38100</xdr:colOff>
      <xdr:row>96</xdr:row>
      <xdr:rowOff>13139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29666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138826</xdr:rowOff>
    </xdr:from>
    <xdr:to>
      <xdr:col>41</xdr:col>
      <xdr:colOff>101600</xdr:colOff>
      <xdr:row>96</xdr:row>
      <xdr:rowOff>68976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85503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0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141336</xdr:rowOff>
    </xdr:from>
    <xdr:to>
      <xdr:col>36</xdr:col>
      <xdr:colOff>165100</xdr:colOff>
      <xdr:row>96</xdr:row>
      <xdr:rowOff>71486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88013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135944</xdr:rowOff>
    </xdr:from>
    <xdr:to>
      <xdr:col>85</xdr:col>
      <xdr:colOff>127000</xdr:colOff>
      <xdr:row>35</xdr:row>
      <xdr:rowOff>137855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36694"/>
          <a:ext cx="8382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3308</xdr:rowOff>
    </xdr:from>
    <xdr:to>
      <xdr:col>81</xdr:col>
      <xdr:colOff>50800</xdr:colOff>
      <xdr:row>35</xdr:row>
      <xdr:rowOff>137855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04058"/>
          <a:ext cx="889000" cy="13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2034</xdr:rowOff>
    </xdr:from>
    <xdr:to>
      <xdr:col>76</xdr:col>
      <xdr:colOff>114300</xdr:colOff>
      <xdr:row>35</xdr:row>
      <xdr:rowOff>3308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02784"/>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2034</xdr:rowOff>
    </xdr:from>
    <xdr:to>
      <xdr:col>71</xdr:col>
      <xdr:colOff>177800</xdr:colOff>
      <xdr:row>35</xdr:row>
      <xdr:rowOff>58825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02784"/>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85144</xdr:rowOff>
    </xdr:from>
    <xdr:to>
      <xdr:col>85</xdr:col>
      <xdr:colOff>177800</xdr:colOff>
      <xdr:row>36</xdr:row>
      <xdr:rowOff>15294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108021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87055</xdr:rowOff>
    </xdr:from>
    <xdr:to>
      <xdr:col>81</xdr:col>
      <xdr:colOff>101600</xdr:colOff>
      <xdr:row>36</xdr:row>
      <xdr:rowOff>17205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8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33732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123958</xdr:rowOff>
    </xdr:from>
    <xdr:to>
      <xdr:col>76</xdr:col>
      <xdr:colOff>165100</xdr:colOff>
      <xdr:row>35</xdr:row>
      <xdr:rowOff>54108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70635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122684</xdr:rowOff>
    </xdr:from>
    <xdr:to>
      <xdr:col>72</xdr:col>
      <xdr:colOff>38100</xdr:colOff>
      <xdr:row>35</xdr:row>
      <xdr:rowOff>52834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69361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2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8025</xdr:rowOff>
    </xdr:from>
    <xdr:to>
      <xdr:col>67</xdr:col>
      <xdr:colOff>101600</xdr:colOff>
      <xdr:row>35</xdr:row>
      <xdr:rowOff>109625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126152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81883</xdr:rowOff>
    </xdr:from>
    <xdr:to>
      <xdr:col>85</xdr:col>
      <xdr:colOff>127000</xdr:colOff>
      <xdr:row>56</xdr:row>
      <xdr:rowOff>147629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83083"/>
          <a:ext cx="838200" cy="6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112226</xdr:rowOff>
    </xdr:from>
    <xdr:to>
      <xdr:col>81</xdr:col>
      <xdr:colOff>50800</xdr:colOff>
      <xdr:row>56</xdr:row>
      <xdr:rowOff>147629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13426"/>
          <a:ext cx="889000" cy="3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112226</xdr:rowOff>
    </xdr:from>
    <xdr:to>
      <xdr:col>76</xdr:col>
      <xdr:colOff>114300</xdr:colOff>
      <xdr:row>57</xdr:row>
      <xdr:rowOff>11996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13426"/>
          <a:ext cx="889000" cy="7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156365</xdr:rowOff>
    </xdr:from>
    <xdr:to>
      <xdr:col>71</xdr:col>
      <xdr:colOff>177800</xdr:colOff>
      <xdr:row>57</xdr:row>
      <xdr:rowOff>11996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57565"/>
          <a:ext cx="889000" cy="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31083</xdr:rowOff>
    </xdr:from>
    <xdr:to>
      <xdr:col>85</xdr:col>
      <xdr:colOff>177800</xdr:colOff>
      <xdr:row>56</xdr:row>
      <xdr:rowOff>132683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53960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8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96829</xdr:rowOff>
    </xdr:from>
    <xdr:to>
      <xdr:col>81</xdr:col>
      <xdr:colOff>101600</xdr:colOff>
      <xdr:row>57</xdr:row>
      <xdr:rowOff>26979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43506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61426</xdr:rowOff>
    </xdr:from>
    <xdr:to>
      <xdr:col>76</xdr:col>
      <xdr:colOff>165100</xdr:colOff>
      <xdr:row>56</xdr:row>
      <xdr:rowOff>163026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8103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3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132646</xdr:rowOff>
    </xdr:from>
    <xdr:to>
      <xdr:col>72</xdr:col>
      <xdr:colOff>38100</xdr:colOff>
      <xdr:row>57</xdr:row>
      <xdr:rowOff>62796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105565</xdr:rowOff>
    </xdr:from>
    <xdr:to>
      <xdr:col>67</xdr:col>
      <xdr:colOff>101600</xdr:colOff>
      <xdr:row>57</xdr:row>
      <xdr:rowOff>35715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52242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72851</xdr:rowOff>
    </xdr:from>
    <xdr:to>
      <xdr:col>85</xdr:col>
      <xdr:colOff>127000</xdr:colOff>
      <xdr:row>79</xdr:row>
      <xdr:rowOff>75932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17401"/>
          <a:ext cx="8382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67876</xdr:rowOff>
    </xdr:from>
    <xdr:to>
      <xdr:col>81</xdr:col>
      <xdr:colOff>50800</xdr:colOff>
      <xdr:row>79</xdr:row>
      <xdr:rowOff>72851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12426"/>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67876</xdr:rowOff>
    </xdr:from>
    <xdr:to>
      <xdr:col>76</xdr:col>
      <xdr:colOff>114300</xdr:colOff>
      <xdr:row>79</xdr:row>
      <xdr:rowOff>77042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612426"/>
          <a:ext cx="8890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51733</xdr:rowOff>
    </xdr:from>
    <xdr:to>
      <xdr:col>71</xdr:col>
      <xdr:colOff>177800</xdr:colOff>
      <xdr:row>79</xdr:row>
      <xdr:rowOff>77042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96283"/>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25132</xdr:rowOff>
    </xdr:from>
    <xdr:to>
      <xdr:col>85</xdr:col>
      <xdr:colOff>177800</xdr:colOff>
      <xdr:row>79</xdr:row>
      <xdr:rowOff>126732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111509</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8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22051</xdr:rowOff>
    </xdr:from>
    <xdr:to>
      <xdr:col>81</xdr:col>
      <xdr:colOff>101600</xdr:colOff>
      <xdr:row>79</xdr:row>
      <xdr:rowOff>123651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114778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17076</xdr:rowOff>
    </xdr:from>
    <xdr:to>
      <xdr:col>76</xdr:col>
      <xdr:colOff>165100</xdr:colOff>
      <xdr:row>79</xdr:row>
      <xdr:rowOff>118676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109803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5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26242</xdr:rowOff>
    </xdr:from>
    <xdr:to>
      <xdr:col>72</xdr:col>
      <xdr:colOff>38100</xdr:colOff>
      <xdr:row>79</xdr:row>
      <xdr:rowOff>127842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118969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6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933</xdr:rowOff>
    </xdr:from>
    <xdr:to>
      <xdr:col>67</xdr:col>
      <xdr:colOff>101600</xdr:colOff>
      <xdr:row>79</xdr:row>
      <xdr:rowOff>102533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93660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3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143114</xdr:rowOff>
    </xdr:from>
    <xdr:to>
      <xdr:col>85</xdr:col>
      <xdr:colOff>127000</xdr:colOff>
      <xdr:row>95</xdr:row>
      <xdr:rowOff>155564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30864"/>
          <a:ext cx="8382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155564</xdr:rowOff>
    </xdr:from>
    <xdr:to>
      <xdr:col>81</xdr:col>
      <xdr:colOff>50800</xdr:colOff>
      <xdr:row>96</xdr:row>
      <xdr:rowOff>41227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3314"/>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41227</xdr:rowOff>
    </xdr:from>
    <xdr:to>
      <xdr:col>76</xdr:col>
      <xdr:colOff>114300</xdr:colOff>
      <xdr:row>96</xdr:row>
      <xdr:rowOff>103939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00427"/>
          <a:ext cx="889000"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103939</xdr:rowOff>
    </xdr:from>
    <xdr:to>
      <xdr:col>71</xdr:col>
      <xdr:colOff>177800</xdr:colOff>
      <xdr:row>96</xdr:row>
      <xdr:rowOff>134972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63139"/>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92314</xdr:rowOff>
    </xdr:from>
    <xdr:to>
      <xdr:col>85</xdr:col>
      <xdr:colOff>177800</xdr:colOff>
      <xdr:row>96</xdr:row>
      <xdr:rowOff>22464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115191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104764</xdr:rowOff>
    </xdr:from>
    <xdr:to>
      <xdr:col>81</xdr:col>
      <xdr:colOff>101600</xdr:colOff>
      <xdr:row>96</xdr:row>
      <xdr:rowOff>34914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51441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6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161877</xdr:rowOff>
    </xdr:from>
    <xdr:to>
      <xdr:col>76</xdr:col>
      <xdr:colOff>165100</xdr:colOff>
      <xdr:row>96</xdr:row>
      <xdr:rowOff>92027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108554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53139</xdr:rowOff>
    </xdr:from>
    <xdr:to>
      <xdr:col>72</xdr:col>
      <xdr:colOff>38100</xdr:colOff>
      <xdr:row>96</xdr:row>
      <xdr:rowOff>154739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1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171266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8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84172</xdr:rowOff>
    </xdr:from>
    <xdr:to>
      <xdr:col>67</xdr:col>
      <xdr:colOff>101600</xdr:colOff>
      <xdr:row>97</xdr:row>
      <xdr:rowOff>14322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30849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1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議会費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年度にペーパーレス化事業を行っており、単年度支出額が大幅に増加している。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高齢化が進行しており、老人福祉費等高齢者福祉対策費が増加傾向にある。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年度に漁港改修事業を行っており、単年度支出額が大幅に増加している。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高台整備事業に伴い、類似団体より高い数値となっている。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消防団車両更新及び本庁災害対策改修工事により、単年度支出額が増加している。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社会教育施設の改修事業により、単年度支出額が大幅に増加している。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病院建設事業や高台整備事業など、大規模事業に要した起債償還がピークにあるため、類似団体より高い数値となっている。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標準財政規模との比較で年々増加傾向にあったが、合併算定替え終了の影響により、地方交付税が減少傾向にあり、また、大規模事業の影響により、基金取崩しを行っているため減少傾向である。</a:t>
          </a:r>
        </a:p>
        <a:p>
          <a:r>
            <a:rPr kumimoji="1" lang="ja-JP" altLang="en-US" sz="1400">
              <a:latin typeface="ＭＳ ゴシック" pitchFamily="49" charset="-128"/>
              <a:ea typeface="ＭＳ ゴシック" pitchFamily="49" charset="-128"/>
            </a:rPr>
            <a:t>　また、実質単年度収支についても、基金取崩しにより減少傾向にあり、今後も財源不足により減少傾向が予想されるため、財源確保に努めていきたい。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概ね財政状況は好調で全会計において黒字決算となっているが、病院会計への運営費補助、国民健康保険診療所特別会計への赤字補填が美波町の財政運営に甚大な影響を与えると考えられる。</a:t>
          </a:r>
        </a:p>
        <a:p>
          <a:r>
            <a:rPr kumimoji="1" lang="ja-JP" altLang="en-US" sz="1400">
              <a:latin typeface="ＭＳ ゴシック" pitchFamily="49" charset="-128"/>
              <a:ea typeface="ＭＳ ゴシック" pitchFamily="49" charset="-128"/>
            </a:rPr>
            <a:t>　また、人口減少による給水人口及び排水人口の減少により、水道会計及び下水道会計への影響も今後の課題である。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6867997</v>
      </c>
      <c r="BO4" s="462"/>
      <c r="BP4" s="462"/>
      <c r="BQ4" s="462"/>
      <c r="BR4" s="462"/>
      <c r="BS4" s="462"/>
      <c r="BT4" s="462"/>
      <c r="BU4" s="463"/>
      <c r="BV4" s="461">
        <v>6789166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5.4</v>
      </c>
      <c r="CU4" s="602"/>
      <c r="CV4" s="602"/>
      <c r="CW4" s="602"/>
      <c r="CX4" s="602"/>
      <c r="CY4" s="602"/>
      <c r="CZ4" s="602"/>
      <c r="DA4" s="603"/>
      <c r="DB4" s="601">
        <v>4.5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6557299</v>
      </c>
      <c r="BO5" s="433"/>
      <c r="BP5" s="433"/>
      <c r="BQ5" s="433"/>
      <c r="BR5" s="433"/>
      <c r="BS5" s="433"/>
      <c r="BT5" s="433"/>
      <c r="BU5" s="434"/>
      <c r="BV5" s="432">
        <v>6588711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98.8</v>
      </c>
      <c r="CU5" s="430"/>
      <c r="CV5" s="430"/>
      <c r="CW5" s="430"/>
      <c r="CX5" s="430"/>
      <c r="CY5" s="430"/>
      <c r="CZ5" s="430"/>
      <c r="DA5" s="431"/>
      <c r="DB5" s="429">
        <v>96.2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310698</v>
      </c>
      <c r="BO6" s="433"/>
      <c r="BP6" s="433"/>
      <c r="BQ6" s="433"/>
      <c r="BR6" s="433"/>
      <c r="BS6" s="433"/>
      <c r="BT6" s="433"/>
      <c r="BU6" s="434"/>
      <c r="BV6" s="432">
        <v>200455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99.2</v>
      </c>
      <c r="CU6" s="576"/>
      <c r="CV6" s="576"/>
      <c r="CW6" s="576"/>
      <c r="CX6" s="576"/>
      <c r="CY6" s="576"/>
      <c r="CZ6" s="576"/>
      <c r="DA6" s="577"/>
      <c r="DB6" s="575">
        <v>97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104714</v>
      </c>
      <c r="BO7" s="433"/>
      <c r="BP7" s="433"/>
      <c r="BQ7" s="433"/>
      <c r="BR7" s="433"/>
      <c r="BS7" s="433"/>
      <c r="BT7" s="433"/>
      <c r="BU7" s="434"/>
      <c r="BV7" s="432">
        <v>27911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3812960</v>
      </c>
      <c r="CU7" s="433"/>
      <c r="CV7" s="433"/>
      <c r="CW7" s="433"/>
      <c r="CX7" s="433"/>
      <c r="CY7" s="433"/>
      <c r="CZ7" s="433"/>
      <c r="DA7" s="434"/>
      <c r="DB7" s="432">
        <v>3833145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205984</v>
      </c>
      <c r="BO8" s="433"/>
      <c r="BP8" s="433"/>
      <c r="BQ8" s="433"/>
      <c r="BR8" s="433"/>
      <c r="BS8" s="433"/>
      <c r="BT8" s="433"/>
      <c r="BU8" s="434"/>
      <c r="BV8" s="432">
        <v>172544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0.16</v>
      </c>
      <c r="CU8" s="536"/>
      <c r="CV8" s="536"/>
      <c r="CW8" s="536"/>
      <c r="CX8" s="536"/>
      <c r="CY8" s="536"/>
      <c r="CZ8" s="536"/>
      <c r="DA8" s="537"/>
      <c r="DB8" s="535">
        <v>0.16</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6222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33440</v>
      </c>
      <c r="BO9" s="433"/>
      <c r="BP9" s="433"/>
      <c r="BQ9" s="433"/>
      <c r="BR9" s="433"/>
      <c r="BS9" s="433"/>
      <c r="BT9" s="433"/>
      <c r="BU9" s="434"/>
      <c r="BV9" s="432">
        <v>-112064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18.2</v>
      </c>
      <c r="CU9" s="430"/>
      <c r="CV9" s="430"/>
      <c r="CW9" s="430"/>
      <c r="CX9" s="430"/>
      <c r="CY9" s="430"/>
      <c r="CZ9" s="430"/>
      <c r="DA9" s="431"/>
      <c r="DB9" s="429">
        <v>19.2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7092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1000</v>
      </c>
      <c r="BO10" s="433"/>
      <c r="BP10" s="433"/>
      <c r="BQ10" s="433"/>
      <c r="BR10" s="433"/>
      <c r="BS10" s="433"/>
      <c r="BT10" s="433"/>
      <c r="BU10" s="434"/>
      <c r="BV10" s="432">
        <v>1000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5917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219000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5851</v>
      </c>
      <c r="S13" s="520"/>
      <c r="T13" s="520"/>
      <c r="U13" s="520"/>
      <c r="V13" s="521"/>
      <c r="W13" s="522" t="s">
        <v>131</v>
      </c>
      <c r="X13" s="418"/>
      <c r="Y13" s="418"/>
      <c r="Z13" s="418"/>
      <c r="AA13" s="418"/>
      <c r="AB13" s="419"/>
      <c r="AC13" s="385">
        <v>390</v>
      </c>
      <c r="AD13" s="386"/>
      <c r="AE13" s="386"/>
      <c r="AF13" s="386"/>
      <c r="AG13" s="387"/>
      <c r="AH13" s="385">
        <v>466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-184560</v>
      </c>
      <c r="BO13" s="433"/>
      <c r="BP13" s="433"/>
      <c r="BQ13" s="433"/>
      <c r="BR13" s="433"/>
      <c r="BS13" s="433"/>
      <c r="BT13" s="433"/>
      <c r="BU13" s="434"/>
      <c r="BV13" s="432">
        <v>-111064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v>
      </c>
      <c r="CU13" s="430"/>
      <c r="CV13" s="430"/>
      <c r="CW13" s="430"/>
      <c r="CX13" s="430"/>
      <c r="CY13" s="430"/>
      <c r="CZ13" s="430"/>
      <c r="DA13" s="431"/>
      <c r="DB13" s="429">
        <v>7.6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6071</v>
      </c>
      <c r="S14" s="520"/>
      <c r="T14" s="520"/>
      <c r="U14" s="520"/>
      <c r="V14" s="521"/>
      <c r="W14" s="523"/>
      <c r="X14" s="421"/>
      <c r="Y14" s="421"/>
      <c r="Z14" s="421"/>
      <c r="AA14" s="421"/>
      <c r="AB14" s="422"/>
      <c r="AC14" s="512">
        <v>15.1</v>
      </c>
      <c r="AD14" s="513"/>
      <c r="AE14" s="513"/>
      <c r="AF14" s="513"/>
      <c r="AG14" s="514"/>
      <c r="AH14" s="512">
        <v>16.100000000000001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29.6</v>
      </c>
      <c r="CU14" s="530"/>
      <c r="CV14" s="530"/>
      <c r="CW14" s="530"/>
      <c r="CX14" s="530"/>
      <c r="CY14" s="530"/>
      <c r="CZ14" s="530"/>
      <c r="DA14" s="531"/>
      <c r="DB14" s="529">
        <v>19.5</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6011</v>
      </c>
      <c r="S15" s="520"/>
      <c r="T15" s="520"/>
      <c r="U15" s="520"/>
      <c r="V15" s="521"/>
      <c r="W15" s="522" t="s">
        <v>137</v>
      </c>
      <c r="X15" s="418"/>
      <c r="Y15" s="418"/>
      <c r="Z15" s="418"/>
      <c r="AA15" s="418"/>
      <c r="AB15" s="419"/>
      <c r="AC15" s="385">
        <v>507</v>
      </c>
      <c r="AD15" s="386"/>
      <c r="AE15" s="386"/>
      <c r="AF15" s="386"/>
      <c r="AG15" s="387"/>
      <c r="AH15" s="385">
        <v>577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602388</v>
      </c>
      <c r="BO15" s="462"/>
      <c r="BP15" s="462"/>
      <c r="BQ15" s="462"/>
      <c r="BR15" s="462"/>
      <c r="BS15" s="462"/>
      <c r="BT15" s="462"/>
      <c r="BU15" s="463"/>
      <c r="BV15" s="461">
        <v>587717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19.7</v>
      </c>
      <c r="AD16" s="513"/>
      <c r="AE16" s="513"/>
      <c r="AF16" s="513"/>
      <c r="AG16" s="514"/>
      <c r="AH16" s="512">
        <v>19.899999999999999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3662804</v>
      </c>
      <c r="BO16" s="433"/>
      <c r="BP16" s="433"/>
      <c r="BQ16" s="433"/>
      <c r="BR16" s="433"/>
      <c r="BS16" s="433"/>
      <c r="BT16" s="433"/>
      <c r="BU16" s="434"/>
      <c r="BV16" s="432">
        <v>3664731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1678</v>
      </c>
      <c r="AD17" s="386"/>
      <c r="AE17" s="386"/>
      <c r="AF17" s="386"/>
      <c r="AG17" s="387"/>
      <c r="AH17" s="385">
        <v>1858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738352</v>
      </c>
      <c r="BO17" s="433"/>
      <c r="BP17" s="433"/>
      <c r="BQ17" s="433"/>
      <c r="BR17" s="433"/>
      <c r="BS17" s="433"/>
      <c r="BT17" s="433"/>
      <c r="BU17" s="434"/>
      <c r="BV17" s="432">
        <v>724153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140.74</v>
      </c>
      <c r="M18" s="485"/>
      <c r="N18" s="485"/>
      <c r="O18" s="485"/>
      <c r="P18" s="485"/>
      <c r="Q18" s="485"/>
      <c r="R18" s="486"/>
      <c r="S18" s="486"/>
      <c r="T18" s="486"/>
      <c r="U18" s="486"/>
      <c r="V18" s="487"/>
      <c r="W18" s="503"/>
      <c r="X18" s="504"/>
      <c r="Y18" s="504"/>
      <c r="Z18" s="504"/>
      <c r="AA18" s="504"/>
      <c r="AB18" s="528"/>
      <c r="AC18" s="402">
        <v>65.2</v>
      </c>
      <c r="AD18" s="403"/>
      <c r="AE18" s="403"/>
      <c r="AF18" s="403"/>
      <c r="AG18" s="488"/>
      <c r="AH18" s="402">
        <v>64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3776873</v>
      </c>
      <c r="BO18" s="433"/>
      <c r="BP18" s="433"/>
      <c r="BQ18" s="433"/>
      <c r="BR18" s="433"/>
      <c r="BS18" s="433"/>
      <c r="BT18" s="433"/>
      <c r="BU18" s="434"/>
      <c r="BV18" s="432">
        <v>3695250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44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4970897</v>
      </c>
      <c r="BO19" s="433"/>
      <c r="BP19" s="433"/>
      <c r="BQ19" s="433"/>
      <c r="BR19" s="433"/>
      <c r="BS19" s="433"/>
      <c r="BT19" s="433"/>
      <c r="BU19" s="434"/>
      <c r="BV19" s="432">
        <v>4669114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2677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7630757</v>
      </c>
      <c r="BO22" s="462"/>
      <c r="BP22" s="462"/>
      <c r="BQ22" s="462"/>
      <c r="BR22" s="462"/>
      <c r="BS22" s="462"/>
      <c r="BT22" s="462"/>
      <c r="BU22" s="463"/>
      <c r="BV22" s="461">
        <v>7846406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3955021</v>
      </c>
      <c r="BO23" s="433"/>
      <c r="BP23" s="433"/>
      <c r="BQ23" s="433"/>
      <c r="BR23" s="433"/>
      <c r="BS23" s="433"/>
      <c r="BT23" s="433"/>
      <c r="BU23" s="434"/>
      <c r="BV23" s="432">
        <v>3769519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7680</v>
      </c>
      <c r="R24" s="386"/>
      <c r="S24" s="386"/>
      <c r="T24" s="386"/>
      <c r="U24" s="386"/>
      <c r="V24" s="387"/>
      <c r="W24" s="475"/>
      <c r="X24" s="412"/>
      <c r="Y24" s="413"/>
      <c r="Z24" s="388" t="s">
        <v>162</v>
      </c>
      <c r="AA24" s="389"/>
      <c r="AB24" s="389"/>
      <c r="AC24" s="389"/>
      <c r="AD24" s="389"/>
      <c r="AE24" s="389"/>
      <c r="AF24" s="389"/>
      <c r="AG24" s="390"/>
      <c r="AH24" s="385">
        <v>107</v>
      </c>
      <c r="AI24" s="386"/>
      <c r="AJ24" s="386"/>
      <c r="AK24" s="386"/>
      <c r="AL24" s="387"/>
      <c r="AM24" s="385">
        <v>325922</v>
      </c>
      <c r="AN24" s="386"/>
      <c r="AO24" s="386"/>
      <c r="AP24" s="386"/>
      <c r="AQ24" s="386"/>
      <c r="AR24" s="387"/>
      <c r="AS24" s="385">
        <v>3046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5903737</v>
      </c>
      <c r="BO24" s="433"/>
      <c r="BP24" s="433"/>
      <c r="BQ24" s="433"/>
      <c r="BR24" s="433"/>
      <c r="BS24" s="433"/>
      <c r="BT24" s="433"/>
      <c r="BU24" s="434"/>
      <c r="BV24" s="432">
        <v>5916895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6150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1176705</v>
      </c>
      <c r="BO25" s="462"/>
      <c r="BP25" s="462"/>
      <c r="BQ25" s="462"/>
      <c r="BR25" s="462"/>
      <c r="BS25" s="462"/>
      <c r="BT25" s="462"/>
      <c r="BU25" s="463"/>
      <c r="BV25" s="461">
        <v>1314240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5530</v>
      </c>
      <c r="R26" s="386"/>
      <c r="S26" s="386"/>
      <c r="T26" s="386"/>
      <c r="U26" s="386"/>
      <c r="V26" s="387"/>
      <c r="W26" s="475"/>
      <c r="X26" s="412"/>
      <c r="Y26" s="413"/>
      <c r="Z26" s="388" t="s">
        <v>168</v>
      </c>
      <c r="AA26" s="443"/>
      <c r="AB26" s="443"/>
      <c r="AC26" s="443"/>
      <c r="AD26" s="443"/>
      <c r="AE26" s="443"/>
      <c r="AF26" s="443"/>
      <c r="AG26" s="444"/>
      <c r="AH26" s="385">
        <v>7</v>
      </c>
      <c r="AI26" s="386"/>
      <c r="AJ26" s="386"/>
      <c r="AK26" s="386"/>
      <c r="AL26" s="387"/>
      <c r="AM26" s="385">
        <v>23317</v>
      </c>
      <c r="AN26" s="386"/>
      <c r="AO26" s="386"/>
      <c r="AP26" s="386"/>
      <c r="AQ26" s="386"/>
      <c r="AR26" s="387"/>
      <c r="AS26" s="385">
        <v>3331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2690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2310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1360000</v>
      </c>
      <c r="BO28" s="462"/>
      <c r="BP28" s="462"/>
      <c r="BQ28" s="462"/>
      <c r="BR28" s="462"/>
      <c r="BS28" s="462"/>
      <c r="BT28" s="462"/>
      <c r="BU28" s="463"/>
      <c r="BV28" s="461">
        <v>1578000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1920</v>
      </c>
      <c r="R29" s="386"/>
      <c r="S29" s="386"/>
      <c r="T29" s="386"/>
      <c r="U29" s="386"/>
      <c r="V29" s="387"/>
      <c r="W29" s="476"/>
      <c r="X29" s="477"/>
      <c r="Y29" s="478"/>
      <c r="Z29" s="388" t="s">
        <v>177</v>
      </c>
      <c r="AA29" s="389"/>
      <c r="AB29" s="389"/>
      <c r="AC29" s="389"/>
      <c r="AD29" s="389"/>
      <c r="AE29" s="389"/>
      <c r="AF29" s="389"/>
      <c r="AG29" s="390"/>
      <c r="AH29" s="385">
        <v>107</v>
      </c>
      <c r="AI29" s="386"/>
      <c r="AJ29" s="386"/>
      <c r="AK29" s="386"/>
      <c r="AL29" s="387"/>
      <c r="AM29" s="385">
        <v>325922</v>
      </c>
      <c r="AN29" s="386"/>
      <c r="AO29" s="386"/>
      <c r="AP29" s="386"/>
      <c r="AQ29" s="386"/>
      <c r="AR29" s="387"/>
      <c r="AS29" s="385">
        <v>3046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600000</v>
      </c>
      <c r="BO29" s="433"/>
      <c r="BP29" s="433"/>
      <c r="BQ29" s="433"/>
      <c r="BR29" s="433"/>
      <c r="BS29" s="433"/>
      <c r="BT29" s="433"/>
      <c r="BU29" s="434"/>
      <c r="BV29" s="432">
        <v>781000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92.6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1513210</v>
      </c>
      <c r="BO30" s="467"/>
      <c r="BP30" s="467"/>
      <c r="BQ30" s="467"/>
      <c r="BR30" s="467"/>
      <c r="BS30" s="467"/>
      <c r="BT30" s="467"/>
      <c r="BU30" s="468"/>
      <c r="BV30" s="466">
        <v>1566720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美波町国民健康保険事業特別会計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美波町病院事業会計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美波町簡易水道事業特別会計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徳島県市町村議会議員公務災害補償等組合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株式会社道の駅</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美波町育英奨学金貸付事業特別会計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美波町国民健康保険診療所特別会計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美波町水道事業会計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IF('各会計、関係団体の財政状況及び健全化判断比率'!B35="","",'各会計、関係団体の財政状況及び健全化判断比率'!B35)</f>
        <v>美波町公共下水道事業特別会計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徳島県市町村総合事務組合（一般会計）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美波町介護保険事業特別会計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IF('各会計、関係団体の財政状況及び健全化判断比率'!B36="","",'各会計、関係団体の財政状況及び健全化判断比率'!B36)</f>
        <v>美波町漁業集落排水事業特別会計</v>
      </c>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徳島県市町村総合事務組合（徳島滞納整理機構特別会計）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美波町後期高齢者医療特別会計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徳島県後期高齢者医療広域連合（一般会計）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徳島県後期高齢者医療広域連合（特別会計）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海部老人ホーム町村組合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18</v>
      </c>
      <c r="BX40" s="380"/>
      <c r="BY40" s="381" t="str">
        <f>IF('各会計、関係団体の財政状況及び健全化判断比率'!B74="","",'各会計、関係団体の財政状況及び健全化判断比率'!B74)</f>
        <v>海部郡衛生処理事務組合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19</v>
      </c>
      <c r="BX41" s="380"/>
      <c r="BY41" s="381" t="str">
        <f>IF('各会計、関係団体の財政状況及び健全化判断比率'!B75="","",'各会計、関係団体の財政状況及び健全化判断比率'!B75)</f>
        <v>海部消防組合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20</v>
      </c>
      <c r="BX42" s="380"/>
      <c r="BY42" s="381" t="str">
        <f>IF('各会計、関係団体の財政状況及び健全化判断比率'!B76="","",'各会計、関係団体の財政状況及び健全化判断比率'!B76)</f>
        <v>海部郡特別養護老人ホーム事務組合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O/GeO3xgFnZAgCx6MYq3OEVdvY83iwwEWJQTnaTcq5fk61Gv4c0nI9uoisT8+EwbGQnYlMVM6DUJKEFlotPPDg==" saltValue="q/Ques2E1QhCMR+vBldJ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5" zoomScale="55" zoomScaleNormal="55" zoomScaleSheetLayoutView="100" workbookViewId="0">
      <selection activeCell="P35" sqref="P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540</v>
      </c>
      <c r="D34" s="1162"/>
      <c r="E34" s="1163"/>
      <c r="F34" s="32">
        <v>5.47</v>
      </c>
      <c r="G34" s="33">
        <v>6.4</v>
      </c>
      <c r="H34" s="33">
        <v>6.26</v>
      </c>
      <c r="I34" s="33">
        <v>6.25</v>
      </c>
      <c r="J34" s="34">
        <v>5.3</v>
      </c>
      <c r="K34" s="22"/>
      <c r="L34" s="22"/>
      <c r="M34" s="22"/>
      <c r="N34" s="22"/>
      <c r="O34" s="22"/>
      <c r="P34" s="22"/>
    </row>
    <row r="35" spans="1:16" ht="39" customHeight="1" x14ac:dyDescent="0.2">
      <c r="A35" s="22"/>
      <c r="B35" s="35"/>
      <c r="C35" s="1158" t="s">
        <v>541</v>
      </c>
      <c r="D35" s="1158"/>
      <c r="E35" s="1159"/>
      <c r="F35" s="36">
        <v>3.88</v>
      </c>
      <c r="G35" s="37">
        <v>2.77</v>
      </c>
      <c r="H35" s="37">
        <v>2.85</v>
      </c>
      <c r="I35" s="37">
        <v>3.84</v>
      </c>
      <c r="J35" s="38">
        <v>5</v>
      </c>
      <c r="K35" s="22"/>
      <c r="L35" s="22"/>
      <c r="M35" s="22"/>
      <c r="N35" s="22"/>
      <c r="O35" s="22"/>
      <c r="P35" s="22"/>
    </row>
    <row r="36" spans="1:16" ht="39" customHeight="1" x14ac:dyDescent="0.2">
      <c r="A36" s="22"/>
      <c r="B36" s="35"/>
      <c r="C36" s="1158" t="s">
        <v>542</v>
      </c>
      <c r="D36" s="1158"/>
      <c r="E36" s="1159"/>
      <c r="F36" s="36">
        <v>6.88</v>
      </c>
      <c r="G36" s="37">
        <v>7.63</v>
      </c>
      <c r="H36" s="37">
        <v>6.75</v>
      </c>
      <c r="I36" s="37">
        <v>4</v>
      </c>
      <c r="J36" s="38">
        <v>4.8899999999999997</v>
      </c>
      <c r="K36" s="22"/>
      <c r="L36" s="22"/>
      <c r="M36" s="22"/>
      <c r="N36" s="22"/>
      <c r="O36" s="22"/>
      <c r="P36" s="22"/>
    </row>
    <row r="37" spans="1:16" ht="39" customHeight="1" x14ac:dyDescent="0.2">
      <c r="A37" s="22"/>
      <c r="B37" s="35"/>
      <c r="C37" s="1158" t="s">
        <v>543</v>
      </c>
      <c r="D37" s="1158"/>
      <c r="E37" s="1159"/>
      <c r="F37" s="36">
        <v>9.49</v>
      </c>
      <c r="G37" s="37">
        <v>8.18</v>
      </c>
      <c r="H37" s="37">
        <v>7.81</v>
      </c>
      <c r="I37" s="37">
        <v>5.77</v>
      </c>
      <c r="J37" s="38">
        <v>4.82</v>
      </c>
      <c r="K37" s="22"/>
      <c r="L37" s="22"/>
      <c r="M37" s="22"/>
      <c r="N37" s="22"/>
      <c r="O37" s="22"/>
      <c r="P37" s="22"/>
    </row>
    <row r="38" spans="1:16" ht="39" customHeight="1" x14ac:dyDescent="0.2">
      <c r="A38" s="22"/>
      <c r="B38" s="35"/>
      <c r="C38" s="1158" t="s">
        <v>544</v>
      </c>
      <c r="D38" s="1158"/>
      <c r="E38" s="1159"/>
      <c r="F38" s="36">
        <v>0.37</v>
      </c>
      <c r="G38" s="37">
        <v>0.43</v>
      </c>
      <c r="H38" s="37">
        <v>0.49</v>
      </c>
      <c r="I38" s="37">
        <v>0.49</v>
      </c>
      <c r="J38" s="38">
        <v>0.51</v>
      </c>
      <c r="K38" s="22"/>
      <c r="L38" s="22"/>
      <c r="M38" s="22"/>
      <c r="N38" s="22"/>
      <c r="O38" s="22"/>
      <c r="P38" s="22"/>
    </row>
    <row r="39" spans="1:16" ht="39" customHeight="1" x14ac:dyDescent="0.2">
      <c r="A39" s="22"/>
      <c r="B39" s="35"/>
      <c r="C39" s="1158" t="s">
        <v>545</v>
      </c>
      <c r="D39" s="1158"/>
      <c r="E39" s="1159"/>
      <c r="F39" s="36">
        <v>0.3</v>
      </c>
      <c r="G39" s="37">
        <v>0.26</v>
      </c>
      <c r="H39" s="37">
        <v>0.35</v>
      </c>
      <c r="I39" s="37">
        <v>0.47</v>
      </c>
      <c r="J39" s="38">
        <v>0.36</v>
      </c>
      <c r="K39" s="22"/>
      <c r="L39" s="22"/>
      <c r="M39" s="22"/>
      <c r="N39" s="22"/>
      <c r="O39" s="22"/>
      <c r="P39" s="22"/>
    </row>
    <row r="40" spans="1:16" ht="39" customHeight="1" x14ac:dyDescent="0.2">
      <c r="A40" s="22"/>
      <c r="B40" s="35"/>
      <c r="C40" s="1158" t="s">
        <v>546</v>
      </c>
      <c r="D40" s="1158"/>
      <c r="E40" s="1159"/>
      <c r="F40" s="36">
        <v>0.31</v>
      </c>
      <c r="G40" s="37">
        <v>0.31</v>
      </c>
      <c r="H40" s="37">
        <v>0.33</v>
      </c>
      <c r="I40" s="37">
        <v>0.36</v>
      </c>
      <c r="J40" s="38">
        <v>0.21</v>
      </c>
      <c r="K40" s="22"/>
      <c r="L40" s="22"/>
      <c r="M40" s="22"/>
      <c r="N40" s="22"/>
      <c r="O40" s="22"/>
      <c r="P40" s="22"/>
    </row>
    <row r="41" spans="1:16" ht="39" customHeight="1" x14ac:dyDescent="0.2">
      <c r="A41" s="22"/>
      <c r="B41" s="35"/>
      <c r="C41" s="1158" t="s">
        <v>547</v>
      </c>
      <c r="D41" s="1158"/>
      <c r="E41" s="1159"/>
      <c r="F41" s="36">
        <v>0</v>
      </c>
      <c r="G41" s="37">
        <v>0</v>
      </c>
      <c r="H41" s="37">
        <v>0</v>
      </c>
      <c r="I41" s="37">
        <v>0</v>
      </c>
      <c r="J41" s="38">
        <v>0.1</v>
      </c>
      <c r="K41" s="22"/>
      <c r="L41" s="22"/>
      <c r="M41" s="22"/>
      <c r="N41" s="22"/>
      <c r="O41" s="22"/>
      <c r="P41" s="22"/>
    </row>
    <row r="42" spans="1:16" ht="39" customHeight="1" x14ac:dyDescent="0.2">
      <c r="A42" s="22"/>
      <c r="B42" s="39"/>
      <c r="C42" s="1158" t="s">
        <v>548</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549</v>
      </c>
      <c r="D43" s="1160"/>
      <c r="E43" s="1161"/>
      <c r="F43" s="41">
        <v>0.18</v>
      </c>
      <c r="G43" s="42">
        <v>0.31</v>
      </c>
      <c r="H43" s="42">
        <v>0.35</v>
      </c>
      <c r="I43" s="42">
        <v>0.56000000000000005</v>
      </c>
      <c r="J43" s="43">
        <v>0.04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W8/OyI1cqMqxXZBDU1e4TQXrMywylMSn8HU91lDFVupovY3ddCyjlwxAWFbPxi6YfM0ltLoQCUFC+1zm86SWA==" saltValue="dkRVQDMDcTplorJI6cP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S55" sqref="S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737</v>
      </c>
      <c r="L45" s="58">
        <v>768</v>
      </c>
      <c r="M45" s="58">
        <v>846</v>
      </c>
      <c r="N45" s="58">
        <v>916</v>
      </c>
      <c r="O45" s="59">
        <v>912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117</v>
      </c>
      <c r="L48" s="62">
        <v>126</v>
      </c>
      <c r="M48" s="62">
        <v>114</v>
      </c>
      <c r="N48" s="62">
        <v>170</v>
      </c>
      <c r="O48" s="63">
        <v>154</v>
      </c>
      <c r="P48" s="46"/>
      <c r="Q48" s="46"/>
      <c r="R48" s="46"/>
      <c r="S48" s="46"/>
      <c r="T48" s="46"/>
      <c r="U48" s="46"/>
    </row>
    <row r="49" spans="1:21" ht="30.75" customHeight="1" x14ac:dyDescent="0.2">
      <c r="A49" s="46"/>
      <c r="B49" s="1189"/>
      <c r="C49" s="1190"/>
      <c r="D49" s="60"/>
      <c r="E49" s="1166" t="s">
        <v>14</v>
      </c>
      <c r="F49" s="1166"/>
      <c r="G49" s="1166"/>
      <c r="H49" s="1166"/>
      <c r="I49" s="1166"/>
      <c r="J49" s="1167"/>
      <c r="K49" s="61">
        <v>9</v>
      </c>
      <c r="L49" s="62">
        <v>9</v>
      </c>
      <c r="M49" s="62" t="s">
        <v>491</v>
      </c>
      <c r="N49" s="62" t="s">
        <v>491</v>
      </c>
      <c r="O49" s="63" t="s">
        <v>491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491</v>
      </c>
      <c r="L50" s="62" t="s">
        <v>491</v>
      </c>
      <c r="M50" s="62" t="s">
        <v>491</v>
      </c>
      <c r="N50" s="62" t="s">
        <v>491</v>
      </c>
      <c r="O50" s="63" t="s">
        <v>491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676</v>
      </c>
      <c r="L52" s="62">
        <v>712</v>
      </c>
      <c r="M52" s="62">
        <v>745</v>
      </c>
      <c r="N52" s="62">
        <v>780</v>
      </c>
      <c r="O52" s="63">
        <v>742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187</v>
      </c>
      <c r="L53" s="67">
        <v>191</v>
      </c>
      <c r="M53" s="67">
        <v>215</v>
      </c>
      <c r="N53" s="67">
        <v>306</v>
      </c>
      <c r="O53" s="68">
        <v>324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lB6iEKs+gbF0qiZHld+6UH0OboFeghm0C9QCM4mK9z6HNTFircj/yZqbSK3zOXfN+zS9sRcPKgbKCXaF3YqA==" saltValue="PM5PXQJ11OKpX+wXnECW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55" zoomScaleNormal="55" zoomScaleSheetLayoutView="100" workbookViewId="0">
      <selection activeCell="S42" sqref="S4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8287</v>
      </c>
      <c r="J41" s="343">
        <v>8179</v>
      </c>
      <c r="K41" s="343">
        <v>8102</v>
      </c>
      <c r="L41" s="343">
        <v>7846</v>
      </c>
      <c r="M41" s="344">
        <v>7631</v>
      </c>
    </row>
    <row r="42" spans="2:13" ht="27.75" customHeight="1" x14ac:dyDescent="0.2">
      <c r="B42" s="1197"/>
      <c r="C42" s="1198"/>
      <c r="D42" s="104"/>
      <c r="E42" s="1201" t="s">
        <v>32</v>
      </c>
      <c r="F42" s="1201"/>
      <c r="G42" s="1201"/>
      <c r="H42" s="1202"/>
      <c r="I42" s="345" t="s">
        <v>491</v>
      </c>
      <c r="J42" s="346" t="s">
        <v>491</v>
      </c>
      <c r="K42" s="346" t="s">
        <v>491</v>
      </c>
      <c r="L42" s="346" t="s">
        <v>491</v>
      </c>
      <c r="M42" s="347" t="s">
        <v>491</v>
      </c>
    </row>
    <row r="43" spans="2:13" ht="27.75" customHeight="1" x14ac:dyDescent="0.2">
      <c r="B43" s="1197"/>
      <c r="C43" s="1198"/>
      <c r="D43" s="104"/>
      <c r="E43" s="1201" t="s">
        <v>33</v>
      </c>
      <c r="F43" s="1201"/>
      <c r="G43" s="1201"/>
      <c r="H43" s="1202"/>
      <c r="I43" s="345">
        <v>1766</v>
      </c>
      <c r="J43" s="346">
        <v>1938</v>
      </c>
      <c r="K43" s="346">
        <v>1873</v>
      </c>
      <c r="L43" s="346">
        <v>2145</v>
      </c>
      <c r="M43" s="347">
        <v>2234</v>
      </c>
    </row>
    <row r="44" spans="2:13" ht="27.75" customHeight="1" x14ac:dyDescent="0.2">
      <c r="B44" s="1197"/>
      <c r="C44" s="1198"/>
      <c r="D44" s="104"/>
      <c r="E44" s="1201" t="s">
        <v>34</v>
      </c>
      <c r="F44" s="1201"/>
      <c r="G44" s="1201"/>
      <c r="H44" s="1202"/>
      <c r="I44" s="345">
        <v>7</v>
      </c>
      <c r="J44" s="346">
        <v>0</v>
      </c>
      <c r="K44" s="346" t="s">
        <v>491</v>
      </c>
      <c r="L44" s="346" t="s">
        <v>491</v>
      </c>
      <c r="M44" s="347" t="s">
        <v>491</v>
      </c>
    </row>
    <row r="45" spans="2:13" ht="27.75" customHeight="1" x14ac:dyDescent="0.2">
      <c r="B45" s="1197"/>
      <c r="C45" s="1198"/>
      <c r="D45" s="104"/>
      <c r="E45" s="1201" t="s">
        <v>35</v>
      </c>
      <c r="F45" s="1201"/>
      <c r="G45" s="1201"/>
      <c r="H45" s="1202"/>
      <c r="I45" s="345">
        <v>689</v>
      </c>
      <c r="J45" s="346">
        <v>635</v>
      </c>
      <c r="K45" s="346">
        <v>655</v>
      </c>
      <c r="L45" s="346">
        <v>532</v>
      </c>
      <c r="M45" s="347">
        <v>541</v>
      </c>
    </row>
    <row r="46" spans="2:13" ht="27.75" customHeight="1" x14ac:dyDescent="0.2">
      <c r="B46" s="1197"/>
      <c r="C46" s="1198"/>
      <c r="D46" s="105"/>
      <c r="E46" s="1201" t="s">
        <v>36</v>
      </c>
      <c r="F46" s="1201"/>
      <c r="G46" s="1201"/>
      <c r="H46" s="1202"/>
      <c r="I46" s="345" t="s">
        <v>491</v>
      </c>
      <c r="J46" s="346" t="s">
        <v>491</v>
      </c>
      <c r="K46" s="346" t="s">
        <v>491</v>
      </c>
      <c r="L46" s="346" t="s">
        <v>491</v>
      </c>
      <c r="M46" s="347" t="s">
        <v>491</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t="s">
        <v>491</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3140</v>
      </c>
      <c r="J50" s="346">
        <v>2804</v>
      </c>
      <c r="K50" s="346">
        <v>2816</v>
      </c>
      <c r="L50" s="346">
        <v>2768</v>
      </c>
      <c r="M50" s="347">
        <v>2369</v>
      </c>
    </row>
    <row r="51" spans="2:13" ht="27.75" customHeight="1" x14ac:dyDescent="0.2">
      <c r="B51" s="1197"/>
      <c r="C51" s="1198"/>
      <c r="D51" s="104"/>
      <c r="E51" s="1201" t="s">
        <v>42</v>
      </c>
      <c r="F51" s="1201"/>
      <c r="G51" s="1201"/>
      <c r="H51" s="1202"/>
      <c r="I51" s="345">
        <v>46</v>
      </c>
      <c r="J51" s="346">
        <v>26</v>
      </c>
      <c r="K51" s="346">
        <v>18</v>
      </c>
      <c r="L51" s="346">
        <v>52</v>
      </c>
      <c r="M51" s="347">
        <v>50</v>
      </c>
    </row>
    <row r="52" spans="2:13" ht="27.75" customHeight="1" x14ac:dyDescent="0.2">
      <c r="B52" s="1199"/>
      <c r="C52" s="1200"/>
      <c r="D52" s="104"/>
      <c r="E52" s="1201" t="s">
        <v>43</v>
      </c>
      <c r="F52" s="1201"/>
      <c r="G52" s="1201"/>
      <c r="H52" s="1202"/>
      <c r="I52" s="345">
        <v>7446</v>
      </c>
      <c r="J52" s="346">
        <v>7370</v>
      </c>
      <c r="K52" s="346">
        <v>7274</v>
      </c>
      <c r="L52" s="346">
        <v>7102</v>
      </c>
      <c r="M52" s="347">
        <v>7072</v>
      </c>
    </row>
    <row r="53" spans="2:13" ht="27.75" customHeight="1" thickBot="1" x14ac:dyDescent="0.25">
      <c r="B53" s="1203" t="s">
        <v>19</v>
      </c>
      <c r="C53" s="1204"/>
      <c r="D53" s="108"/>
      <c r="E53" s="1205" t="s">
        <v>44</v>
      </c>
      <c r="F53" s="1205"/>
      <c r="G53" s="1205"/>
      <c r="H53" s="1206"/>
      <c r="I53" s="348">
        <v>118</v>
      </c>
      <c r="J53" s="349">
        <v>552</v>
      </c>
      <c r="K53" s="349">
        <v>522</v>
      </c>
      <c r="L53" s="349">
        <v>602</v>
      </c>
      <c r="M53" s="350">
        <v>914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WOCTlwy+t5QNOZm2wmadXH+5nJ/6/tn6RzqlbxKl93A33qJceNClYfSlH6p2nPgH+RMK/dj334kGwECm75g2g==" saltValue="pNO0/RXyxDa7zQZB5fPF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5" zoomScale="40" zoomScaleNormal="40" zoomScaleSheetLayoutView="100" workbookViewId="0">
      <selection activeCell="F61" sqref="F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222" t="s">
        <v>46</v>
      </c>
      <c r="D55" s="1222"/>
      <c r="E55" s="1223"/>
      <c r="F55" s="120">
        <v>1577</v>
      </c>
      <c r="G55" s="120">
        <v>1578</v>
      </c>
      <c r="H55" s="121">
        <v>1360</v>
      </c>
    </row>
    <row r="56" spans="2:8" ht="52.5" customHeight="1" x14ac:dyDescent="0.2">
      <c r="B56" s="122"/>
      <c r="C56" s="1224" t="s">
        <v>47</v>
      </c>
      <c r="D56" s="1224"/>
      <c r="E56" s="1225"/>
      <c r="F56" s="123">
        <v>830</v>
      </c>
      <c r="G56" s="123">
        <v>781</v>
      </c>
      <c r="H56" s="124">
        <v>600</v>
      </c>
    </row>
    <row r="57" spans="2:8" ht="53.25" customHeight="1" x14ac:dyDescent="0.2">
      <c r="B57" s="122"/>
      <c r="C57" s="1226" t="s">
        <v>48</v>
      </c>
      <c r="D57" s="1226"/>
      <c r="E57" s="1227"/>
      <c r="F57" s="125">
        <v>1535</v>
      </c>
      <c r="G57" s="125">
        <v>1567</v>
      </c>
      <c r="H57" s="126">
        <v>1513</v>
      </c>
    </row>
    <row r="58" spans="2:8" ht="45.75" customHeight="1" x14ac:dyDescent="0.2">
      <c r="B58" s="127"/>
      <c r="C58" s="1214" t="s">
        <v>555</v>
      </c>
      <c r="D58" s="1215"/>
      <c r="E58" s="1216"/>
      <c r="F58" s="128">
        <v>1023</v>
      </c>
      <c r="G58" s="128">
        <v>1024</v>
      </c>
      <c r="H58" s="129">
        <v>954</v>
      </c>
    </row>
    <row r="59" spans="2:8" ht="45.75" customHeight="1" x14ac:dyDescent="0.2">
      <c r="B59" s="127"/>
      <c r="C59" s="1214" t="s">
        <v>556</v>
      </c>
      <c r="D59" s="1215"/>
      <c r="E59" s="1216"/>
      <c r="F59" s="128">
        <v>202</v>
      </c>
      <c r="G59" s="128">
        <v>202</v>
      </c>
      <c r="H59" s="129">
        <v>202</v>
      </c>
    </row>
    <row r="60" spans="2:8" ht="45.75" customHeight="1" x14ac:dyDescent="0.2">
      <c r="B60" s="127"/>
      <c r="C60" s="1214" t="s">
        <v>557</v>
      </c>
      <c r="D60" s="1215"/>
      <c r="E60" s="1216"/>
      <c r="F60" s="128">
        <v>35</v>
      </c>
      <c r="G60" s="128">
        <v>57</v>
      </c>
      <c r="H60" s="129">
        <v>68</v>
      </c>
    </row>
    <row r="61" spans="2:8" ht="45.75" customHeight="1" x14ac:dyDescent="0.2">
      <c r="B61" s="127"/>
      <c r="C61" s="1214" t="s">
        <v>558</v>
      </c>
      <c r="D61" s="1215"/>
      <c r="E61" s="1216"/>
      <c r="F61" s="128">
        <v>56</v>
      </c>
      <c r="G61" s="128">
        <v>60</v>
      </c>
      <c r="H61" s="129">
        <v>65</v>
      </c>
    </row>
    <row r="62" spans="2:8" ht="45.75" customHeight="1" thickBot="1" x14ac:dyDescent="0.25">
      <c r="B62" s="130"/>
      <c r="C62" s="1217" t="s">
        <v>559</v>
      </c>
      <c r="D62" s="1218"/>
      <c r="E62" s="1219"/>
      <c r="F62" s="131">
        <v>50</v>
      </c>
      <c r="G62" s="131">
        <v>50</v>
      </c>
      <c r="H62" s="132">
        <v>50</v>
      </c>
    </row>
    <row r="63" spans="2:8" ht="52.5" customHeight="1" thickBot="1" x14ac:dyDescent="0.25">
      <c r="B63" s="133"/>
      <c r="C63" s="1220" t="s">
        <v>49</v>
      </c>
      <c r="D63" s="1220"/>
      <c r="E63" s="1221"/>
      <c r="F63" s="134">
        <v>3942</v>
      </c>
      <c r="G63" s="134">
        <v>3926</v>
      </c>
      <c r="H63" s="135">
        <v>3473</v>
      </c>
    </row>
    <row r="64" spans="2:8" ht="13.2" x14ac:dyDescent="0.2"/>
  </sheetData>
  <sheetProtection algorithmName="SHA-512" hashValue="sFzAlQXHlWPcckcUx098EoQ581363fBa3Wws0KzwCFbonPOpipOoQNPeQq/pulaXqsZQLclJLZaA2t9DzWi7Pg==" saltValue="Yb9JkKl8moM6jmCddr3J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EF3A5-A0C1-4081-BAFD-9E71FA533293}">
  <sheetPr>
    <pageSetUpPr fitToPage="1"/>
  </sheetPr>
  <dimension ref="A1:DE85"/>
  <sheetViews>
    <sheetView showGridLines="0" topLeftCell="A26" zoomScale="85" zoomScaleNormal="85" zoomScaleSheetLayoutView="55" workbookViewId="0">
      <selection activeCell="BO70" sqref="BO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581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574</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575</v>
      </c>
      <c r="AO51" s="1231"/>
      <c r="AP51" s="1231"/>
      <c r="AQ51" s="1231"/>
      <c r="AR51" s="1231"/>
      <c r="AS51" s="1231"/>
      <c r="AT51" s="1231"/>
      <c r="AU51" s="1231"/>
      <c r="AV51" s="1231"/>
      <c r="AW51" s="1231"/>
      <c r="AX51" s="1231"/>
      <c r="AY51" s="1231"/>
      <c r="AZ51" s="1231"/>
      <c r="BA51" s="1231"/>
      <c r="BB51" s="1231" t="s">
        <v>576</v>
      </c>
      <c r="BC51" s="1231"/>
      <c r="BD51" s="1231"/>
      <c r="BE51" s="1231"/>
      <c r="BF51" s="1231"/>
      <c r="BG51" s="1231"/>
      <c r="BH51" s="1231"/>
      <c r="BI51" s="1231"/>
      <c r="BJ51" s="1231"/>
      <c r="BK51" s="1231"/>
      <c r="BL51" s="1231"/>
      <c r="BM51" s="1231"/>
      <c r="BN51" s="1231"/>
      <c r="BO51" s="1231"/>
      <c r="BP51" s="1228">
        <v>4.0999999999999996</v>
      </c>
      <c r="BQ51" s="1228"/>
      <c r="BR51" s="1228"/>
      <c r="BS51" s="1228"/>
      <c r="BT51" s="1228"/>
      <c r="BU51" s="1228"/>
      <c r="BV51" s="1228"/>
      <c r="BW51" s="1228"/>
      <c r="BX51" s="1228">
        <v>18.2</v>
      </c>
      <c r="BY51" s="1228"/>
      <c r="BZ51" s="1228"/>
      <c r="CA51" s="1228"/>
      <c r="CB51" s="1228"/>
      <c r="CC51" s="1228"/>
      <c r="CD51" s="1228"/>
      <c r="CE51" s="1228"/>
      <c r="CF51" s="1228">
        <v>16.2</v>
      </c>
      <c r="CG51" s="1228"/>
      <c r="CH51" s="1228"/>
      <c r="CI51" s="1228"/>
      <c r="CJ51" s="1228"/>
      <c r="CK51" s="1228"/>
      <c r="CL51" s="1228"/>
      <c r="CM51" s="1228"/>
      <c r="CN51" s="1228">
        <v>19.5</v>
      </c>
      <c r="CO51" s="1228"/>
      <c r="CP51" s="1228"/>
      <c r="CQ51" s="1228"/>
      <c r="CR51" s="1228"/>
      <c r="CS51" s="1228"/>
      <c r="CT51" s="1228"/>
      <c r="CU51" s="1228"/>
      <c r="CV51" s="1228">
        <v>29.6</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63.3</v>
      </c>
      <c r="BQ53" s="1228"/>
      <c r="BR53" s="1228"/>
      <c r="BS53" s="1228"/>
      <c r="BT53" s="1228"/>
      <c r="BU53" s="1228"/>
      <c r="BV53" s="1228"/>
      <c r="BW53" s="1228"/>
      <c r="BX53" s="1228">
        <v>64.599999999999994</v>
      </c>
      <c r="BY53" s="1228"/>
      <c r="BZ53" s="1228"/>
      <c r="CA53" s="1228"/>
      <c r="CB53" s="1228"/>
      <c r="CC53" s="1228"/>
      <c r="CD53" s="1228"/>
      <c r="CE53" s="1228"/>
      <c r="CF53" s="1228">
        <v>63.8</v>
      </c>
      <c r="CG53" s="1228"/>
      <c r="CH53" s="1228"/>
      <c r="CI53" s="1228"/>
      <c r="CJ53" s="1228"/>
      <c r="CK53" s="1228"/>
      <c r="CL53" s="1228"/>
      <c r="CM53" s="1228"/>
      <c r="CN53" s="1228">
        <v>66.7</v>
      </c>
      <c r="CO53" s="1228"/>
      <c r="CP53" s="1228"/>
      <c r="CQ53" s="1228"/>
      <c r="CR53" s="1228"/>
      <c r="CS53" s="1228"/>
      <c r="CT53" s="1228"/>
      <c r="CU53" s="1228"/>
      <c r="CV53" s="1228">
        <v>68.5</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578</v>
      </c>
      <c r="AO55" s="1233"/>
      <c r="AP55" s="1233"/>
      <c r="AQ55" s="1233"/>
      <c r="AR55" s="1233"/>
      <c r="AS55" s="1233"/>
      <c r="AT55" s="1233"/>
      <c r="AU55" s="1233"/>
      <c r="AV55" s="1233"/>
      <c r="AW55" s="1233"/>
      <c r="AX55" s="1233"/>
      <c r="AY55" s="1233"/>
      <c r="AZ55" s="1233"/>
      <c r="BA55" s="1233"/>
      <c r="BB55" s="1231" t="s">
        <v>576</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577</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579</v>
      </c>
    </row>
    <row r="64" spans="1:109" ht="13.2" x14ac:dyDescent="0.2">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582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574</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575</v>
      </c>
      <c r="AO73" s="1231"/>
      <c r="AP73" s="1231"/>
      <c r="AQ73" s="1231"/>
      <c r="AR73" s="1231"/>
      <c r="AS73" s="1231"/>
      <c r="AT73" s="1231"/>
      <c r="AU73" s="1231"/>
      <c r="AV73" s="1231"/>
      <c r="AW73" s="1231"/>
      <c r="AX73" s="1231"/>
      <c r="AY73" s="1231"/>
      <c r="AZ73" s="1231"/>
      <c r="BA73" s="1231"/>
      <c r="BB73" s="1231" t="s">
        <v>576</v>
      </c>
      <c r="BC73" s="1231"/>
      <c r="BD73" s="1231"/>
      <c r="BE73" s="1231"/>
      <c r="BF73" s="1231"/>
      <c r="BG73" s="1231"/>
      <c r="BH73" s="1231"/>
      <c r="BI73" s="1231"/>
      <c r="BJ73" s="1231"/>
      <c r="BK73" s="1231"/>
      <c r="BL73" s="1231"/>
      <c r="BM73" s="1231"/>
      <c r="BN73" s="1231"/>
      <c r="BO73" s="1231"/>
      <c r="BP73" s="1228">
        <v>4.0999999999999996</v>
      </c>
      <c r="BQ73" s="1228"/>
      <c r="BR73" s="1228"/>
      <c r="BS73" s="1228"/>
      <c r="BT73" s="1228"/>
      <c r="BU73" s="1228"/>
      <c r="BV73" s="1228"/>
      <c r="BW73" s="1228"/>
      <c r="BX73" s="1228">
        <v>18.2</v>
      </c>
      <c r="BY73" s="1228"/>
      <c r="BZ73" s="1228"/>
      <c r="CA73" s="1228"/>
      <c r="CB73" s="1228"/>
      <c r="CC73" s="1228"/>
      <c r="CD73" s="1228"/>
      <c r="CE73" s="1228"/>
      <c r="CF73" s="1228">
        <v>16.2</v>
      </c>
      <c r="CG73" s="1228"/>
      <c r="CH73" s="1228"/>
      <c r="CI73" s="1228"/>
      <c r="CJ73" s="1228"/>
      <c r="CK73" s="1228"/>
      <c r="CL73" s="1228"/>
      <c r="CM73" s="1228"/>
      <c r="CN73" s="1228">
        <v>19.5</v>
      </c>
      <c r="CO73" s="1228"/>
      <c r="CP73" s="1228"/>
      <c r="CQ73" s="1228"/>
      <c r="CR73" s="1228"/>
      <c r="CS73" s="1228"/>
      <c r="CT73" s="1228"/>
      <c r="CU73" s="1228"/>
      <c r="CV73" s="1228">
        <v>29.6</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5.6</v>
      </c>
      <c r="BQ75" s="1228"/>
      <c r="BR75" s="1228"/>
      <c r="BS75" s="1228"/>
      <c r="BT75" s="1228"/>
      <c r="BU75" s="1228"/>
      <c r="BV75" s="1228"/>
      <c r="BW75" s="1228"/>
      <c r="BX75" s="1228">
        <v>6.1</v>
      </c>
      <c r="BY75" s="1228"/>
      <c r="BZ75" s="1228"/>
      <c r="CA75" s="1228"/>
      <c r="CB75" s="1228"/>
      <c r="CC75" s="1228"/>
      <c r="CD75" s="1228"/>
      <c r="CE75" s="1228"/>
      <c r="CF75" s="1228">
        <v>6.5</v>
      </c>
      <c r="CG75" s="1228"/>
      <c r="CH75" s="1228"/>
      <c r="CI75" s="1228"/>
      <c r="CJ75" s="1228"/>
      <c r="CK75" s="1228"/>
      <c r="CL75" s="1228"/>
      <c r="CM75" s="1228"/>
      <c r="CN75" s="1228">
        <v>7.6</v>
      </c>
      <c r="CO75" s="1228"/>
      <c r="CP75" s="1228"/>
      <c r="CQ75" s="1228"/>
      <c r="CR75" s="1228"/>
      <c r="CS75" s="1228"/>
      <c r="CT75" s="1228"/>
      <c r="CU75" s="1228"/>
      <c r="CV75" s="1228">
        <v>9</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578</v>
      </c>
      <c r="AO77" s="1233"/>
      <c r="AP77" s="1233"/>
      <c r="AQ77" s="1233"/>
      <c r="AR77" s="1233"/>
      <c r="AS77" s="1233"/>
      <c r="AT77" s="1233"/>
      <c r="AU77" s="1233"/>
      <c r="AV77" s="1233"/>
      <c r="AW77" s="1233"/>
      <c r="AX77" s="1233"/>
      <c r="AY77" s="1233"/>
      <c r="AZ77" s="1233"/>
      <c r="BA77" s="1233"/>
      <c r="BB77" s="1231" t="s">
        <v>576</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FtDq1SQuBaT8CuXibTOVh0F/BbeQEczZaiWGU4fEg5uWs/3ITFwuQdr5ceu2EW0U0WzQHwQDheHYSoop2okcQ==" saltValue="qkZ5kPBtsRM1kLl56Nse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2EB63-9426-4C3E-B0E5-92395DB46D24}">
  <sheetPr>
    <pageSetUpPr fitToPage="1"/>
  </sheetPr>
  <dimension ref="A1:DR125"/>
  <sheetViews>
    <sheetView showGridLines="0" zoomScale="70" zoomScaleNormal="70" zoomScaleSheetLayoutView="70" workbookViewId="0">
      <selection activeCell="AE113" sqref="AE11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HT40GiQDPEc96Y1exPoYaahpao9C53o5GsIjsdClKb5TFDfuj3eQAq0KZszvqoyTCkq1mDN2FtPUT18OT24iIA==" saltValue="bpvHeokFFzP/aDc9ZaLT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66578-C107-4C9D-9207-1BCA08C873D3}">
  <sheetPr>
    <pageSetUpPr fitToPage="1"/>
  </sheetPr>
  <dimension ref="A1:DR125"/>
  <sheetViews>
    <sheetView showGridLines="0" tabSelected="1" topLeftCell="A109"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u3dcC/56UgK62lZwXw9fJ6cBzn2ZvlF387I+TCWYDnaJrb5dgEqCB2FPt7ZMF0wQKLCz1LVo5BZIo/6zePVSyQ==" saltValue="Th2bR/HB26wfVgWVnISP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177119</v>
      </c>
      <c r="E3" s="154"/>
      <c r="F3" s="155">
        <v>145139</v>
      </c>
      <c r="G3" s="156"/>
      <c r="H3" s="157"/>
    </row>
    <row r="4" spans="1:8" x14ac:dyDescent="0.2">
      <c r="A4" s="158"/>
      <c r="B4" s="159"/>
      <c r="C4" s="160"/>
      <c r="D4" s="161">
        <v>69380</v>
      </c>
      <c r="E4" s="162"/>
      <c r="F4" s="163">
        <v>83762</v>
      </c>
      <c r="G4" s="164"/>
      <c r="H4" s="165"/>
    </row>
    <row r="5" spans="1:8" x14ac:dyDescent="0.2">
      <c r="A5" s="146" t="s">
        <v>524</v>
      </c>
      <c r="B5" s="151"/>
      <c r="C5" s="152"/>
      <c r="D5" s="153">
        <v>139665</v>
      </c>
      <c r="E5" s="154"/>
      <c r="F5" s="155">
        <v>125391</v>
      </c>
      <c r="G5" s="156"/>
      <c r="H5" s="157"/>
    </row>
    <row r="6" spans="1:8" x14ac:dyDescent="0.2">
      <c r="A6" s="158"/>
      <c r="B6" s="159"/>
      <c r="C6" s="160"/>
      <c r="D6" s="161">
        <v>49937</v>
      </c>
      <c r="E6" s="162"/>
      <c r="F6" s="163">
        <v>68516</v>
      </c>
      <c r="G6" s="164"/>
      <c r="H6" s="165"/>
    </row>
    <row r="7" spans="1:8" x14ac:dyDescent="0.2">
      <c r="A7" s="146" t="s">
        <v>525</v>
      </c>
      <c r="B7" s="151"/>
      <c r="C7" s="152"/>
      <c r="D7" s="153">
        <v>191467</v>
      </c>
      <c r="E7" s="154"/>
      <c r="F7" s="155">
        <v>138402</v>
      </c>
      <c r="G7" s="156"/>
      <c r="H7" s="157"/>
    </row>
    <row r="8" spans="1:8" x14ac:dyDescent="0.2">
      <c r="A8" s="158"/>
      <c r="B8" s="159"/>
      <c r="C8" s="160"/>
      <c r="D8" s="161">
        <v>65340</v>
      </c>
      <c r="E8" s="162"/>
      <c r="F8" s="163">
        <v>70652</v>
      </c>
      <c r="G8" s="164"/>
      <c r="H8" s="165"/>
    </row>
    <row r="9" spans="1:8" x14ac:dyDescent="0.2">
      <c r="A9" s="146" t="s">
        <v>526</v>
      </c>
      <c r="B9" s="151"/>
      <c r="C9" s="152"/>
      <c r="D9" s="153">
        <v>196460</v>
      </c>
      <c r="E9" s="154"/>
      <c r="F9" s="155">
        <v>146367</v>
      </c>
      <c r="G9" s="156"/>
      <c r="H9" s="157"/>
    </row>
    <row r="10" spans="1:8" x14ac:dyDescent="0.2">
      <c r="A10" s="158"/>
      <c r="B10" s="159"/>
      <c r="C10" s="160"/>
      <c r="D10" s="161">
        <v>54098</v>
      </c>
      <c r="E10" s="162"/>
      <c r="F10" s="163">
        <v>79441</v>
      </c>
      <c r="G10" s="164"/>
      <c r="H10" s="165"/>
    </row>
    <row r="11" spans="1:8" x14ac:dyDescent="0.2">
      <c r="A11" s="146" t="s">
        <v>527</v>
      </c>
      <c r="B11" s="151"/>
      <c r="C11" s="152"/>
      <c r="D11" s="153">
        <v>200505</v>
      </c>
      <c r="E11" s="154"/>
      <c r="F11" s="155">
        <v>165181</v>
      </c>
      <c r="G11" s="156"/>
      <c r="H11" s="157"/>
    </row>
    <row r="12" spans="1:8" x14ac:dyDescent="0.2">
      <c r="A12" s="158"/>
      <c r="B12" s="159"/>
      <c r="C12" s="166"/>
      <c r="D12" s="161">
        <v>77395</v>
      </c>
      <c r="E12" s="162"/>
      <c r="F12" s="163">
        <v>82246</v>
      </c>
      <c r="G12" s="164"/>
      <c r="H12" s="165"/>
    </row>
    <row r="13" spans="1:8" x14ac:dyDescent="0.2">
      <c r="A13" s="146"/>
      <c r="B13" s="151"/>
      <c r="C13" s="152"/>
      <c r="D13" s="153">
        <v>181043</v>
      </c>
      <c r="E13" s="154"/>
      <c r="F13" s="155">
        <v>144096</v>
      </c>
      <c r="G13" s="167"/>
      <c r="H13" s="157"/>
    </row>
    <row r="14" spans="1:8" x14ac:dyDescent="0.2">
      <c r="A14" s="158"/>
      <c r="B14" s="159"/>
      <c r="C14" s="160"/>
      <c r="D14" s="161">
        <v>63230</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7.26</v>
      </c>
      <c r="C19" s="168">
        <f>ROUND(VALUE(SUBSTITUTE(実質収支比率等に係る経年分析!G$48,"▲","-")),2)</f>
        <v>8.07</v>
      </c>
      <c r="D19" s="168">
        <f>ROUND(VALUE(SUBSTITUTE(実質収支比率等に係る経年分析!H$48,"▲","-")),2)</f>
        <v>7.25</v>
      </c>
      <c r="E19" s="168">
        <f>ROUND(VALUE(SUBSTITUTE(実質収支比率等に係る経年分析!I$48,"▲","-")),2)</f>
        <v>4.5</v>
      </c>
      <c r="F19" s="168">
        <f>ROUND(VALUE(SUBSTITUTE(実質収支比率等に係る経年分析!J$48,"▲","-")),2)</f>
        <v>5.4</v>
      </c>
    </row>
    <row r="20" spans="1:11" x14ac:dyDescent="0.2">
      <c r="A20" s="168" t="s">
        <v>53</v>
      </c>
      <c r="B20" s="168">
        <f>ROUND(VALUE(SUBSTITUTE(実質収支比率等に係る経年分析!F$47,"▲","-")),2)</f>
        <v>53.18</v>
      </c>
      <c r="C20" s="168">
        <f>ROUND(VALUE(SUBSTITUTE(実質収支比率等に係る経年分析!G$47,"▲","-")),2)</f>
        <v>42.43</v>
      </c>
      <c r="D20" s="168">
        <f>ROUND(VALUE(SUBSTITUTE(実質収支比率等に係る経年分析!H$47,"▲","-")),2)</f>
        <v>40.18</v>
      </c>
      <c r="E20" s="168">
        <f>ROUND(VALUE(SUBSTITUTE(実質収支比率等に係る経年分析!I$47,"▲","-")),2)</f>
        <v>41.17</v>
      </c>
      <c r="F20" s="168">
        <f>ROUND(VALUE(SUBSTITUTE(実質収支比率等に係る経年分析!J$47,"▲","-")),2)</f>
        <v>35.67</v>
      </c>
    </row>
    <row r="21" spans="1:11" x14ac:dyDescent="0.2">
      <c r="A21" s="168" t="s">
        <v>54</v>
      </c>
      <c r="B21" s="168">
        <f>IF(ISNUMBER(VALUE(SUBSTITUTE(実質収支比率等に係る経年分析!F$49,"▲","-"))),ROUND(VALUE(SUBSTITUTE(実質収支比率等に係る経年分析!F$49,"▲","-")),2),NA())</f>
        <v>-8.09</v>
      </c>
      <c r="C21" s="168">
        <f>IF(ISNUMBER(VALUE(SUBSTITUTE(実質収支比率等に係る経年分析!G$49,"▲","-"))),ROUND(VALUE(SUBSTITUTE(実質収支比率等に係る経年分析!G$49,"▲","-")),2),NA())</f>
        <v>-6.89</v>
      </c>
      <c r="D21" s="168">
        <f>IF(ISNUMBER(VALUE(SUBSTITUTE(実質収支比率等に係る経年分析!H$49,"▲","-"))),ROUND(VALUE(SUBSTITUTE(実質収支比率等に係る経年分析!H$49,"▲","-")),2),NA())</f>
        <v>-0.18</v>
      </c>
      <c r="E21" s="168">
        <f>IF(ISNUMBER(VALUE(SUBSTITUTE(実質収支比率等に係る経年分析!I$49,"▲","-"))),ROUND(VALUE(SUBSTITUTE(実質収支比率等に係る経年分析!I$49,"▲","-")),2),NA())</f>
        <v>-2.9</v>
      </c>
      <c r="F21" s="168">
        <f>IF(ISNUMBER(VALUE(SUBSTITUTE(実質収支比率等に係る経年分析!J$49,"▲","-"))),ROUND(VALUE(SUBSTITUTE(実質収支比率等に係る経年分析!J$49,"▲","-")),2),NA())</f>
        <v>-4.84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0.56000000000000005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美波町漁業集落排水事業特別会計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2">
      <c r="A30" s="169" t="str">
        <f>IF(連結実質赤字比率に係る赤字・黒字の構成分析!C$40="",NA(),連結実質赤字比率に係る赤字・黒字の構成分析!C$40)</f>
        <v>美波町簡易水道事業特別会計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0.21</v>
      </c>
    </row>
    <row r="31" spans="1:11" x14ac:dyDescent="0.2">
      <c r="A31" s="169" t="str">
        <f>IF(連結実質赤字比率に係る赤字・黒字の構成分析!C$39="",NA(),連結実質赤字比率に係る赤字・黒字の構成分析!C$39)</f>
        <v>美波町国民健康保険診療所特別会計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x14ac:dyDescent="0.2">
      <c r="A32" s="169" t="str">
        <f>IF(連結実質赤字比率に係る赤字・黒字の構成分析!C$38="",NA(),連結実質赤字比率に係る赤字・黒字の構成分析!C$38)</f>
        <v>美波町育英奨学金貸付事業特別会計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0.51</v>
      </c>
    </row>
    <row r="33" spans="1:16" x14ac:dyDescent="0.2">
      <c r="A33" s="169" t="str">
        <f>IF(連結実質赤字比率に係る赤字・黒字の構成分析!C$37="",NA(),連結実質赤字比率に係る赤字・黒字の構成分析!C$37)</f>
        <v>美波町病院事業会計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9.49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8.18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5.77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4.82</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6.75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4.8899999999999997</v>
      </c>
    </row>
    <row r="35" spans="1:16" x14ac:dyDescent="0.2">
      <c r="A35" s="169" t="str">
        <f>IF(連結実質赤字比率に係る赤字・黒字の構成分析!C$35="",NA(),連結実質赤字比率に係る赤字・黒字の構成分析!C$35)</f>
        <v>美波町介護保険事業特別会計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2.85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v>
      </c>
    </row>
    <row r="36" spans="1:16" x14ac:dyDescent="0.2">
      <c r="A36" s="169" t="str">
        <f>IF(連結実質赤字比率に係る赤字・黒字の構成分析!C$34="",NA(),連結実質赤字比率に係る赤字・黒字の構成分析!C$34)</f>
        <v>美波町水道事業会計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676</v>
      </c>
      <c r="E42" s="170"/>
      <c r="F42" s="170"/>
      <c r="G42" s="170">
        <f>'実質公債費比率（分子）の構造'!L$52</f>
        <v>712</v>
      </c>
      <c r="H42" s="170"/>
      <c r="I42" s="170"/>
      <c r="J42" s="170">
        <f>'実質公債費比率（分子）の構造'!M$52</f>
        <v>745</v>
      </c>
      <c r="K42" s="170"/>
      <c r="L42" s="170"/>
      <c r="M42" s="170">
        <f>'実質公債費比率（分子）の構造'!N$52</f>
        <v>780</v>
      </c>
      <c r="N42" s="170"/>
      <c r="O42" s="170"/>
      <c r="P42" s="170">
        <f>'実質公債費比率（分子）の構造'!O$52</f>
        <v>742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9</v>
      </c>
      <c r="C45" s="170"/>
      <c r="D45" s="170"/>
      <c r="E45" s="170">
        <f>'実質公債費比率（分子）の構造'!L$49</f>
        <v>9</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117</v>
      </c>
      <c r="C46" s="170"/>
      <c r="D46" s="170"/>
      <c r="E46" s="170">
        <f>'実質公債費比率（分子）の構造'!L$48</f>
        <v>126</v>
      </c>
      <c r="F46" s="170"/>
      <c r="G46" s="170"/>
      <c r="H46" s="170">
        <f>'実質公債費比率（分子）の構造'!M$48</f>
        <v>114</v>
      </c>
      <c r="I46" s="170"/>
      <c r="J46" s="170"/>
      <c r="K46" s="170">
        <f>'実質公債費比率（分子）の構造'!N$48</f>
        <v>170</v>
      </c>
      <c r="L46" s="170"/>
      <c r="M46" s="170"/>
      <c r="N46" s="170">
        <f>'実質公債費比率（分子）の構造'!O$48</f>
        <v>154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737</v>
      </c>
      <c r="C49" s="170"/>
      <c r="D49" s="170"/>
      <c r="E49" s="170">
        <f>'実質公債費比率（分子）の構造'!L$45</f>
        <v>768</v>
      </c>
      <c r="F49" s="170"/>
      <c r="G49" s="170"/>
      <c r="H49" s="170">
        <f>'実質公債費比率（分子）の構造'!M$45</f>
        <v>846</v>
      </c>
      <c r="I49" s="170"/>
      <c r="J49" s="170"/>
      <c r="K49" s="170">
        <f>'実質公債費比率（分子）の構造'!N$45</f>
        <v>916</v>
      </c>
      <c r="L49" s="170"/>
      <c r="M49" s="170"/>
      <c r="N49" s="170">
        <f>'実質公債費比率（分子）の構造'!O$45</f>
        <v>912</v>
      </c>
      <c r="O49" s="170"/>
      <c r="P49" s="170"/>
    </row>
    <row r="50" spans="1:16" x14ac:dyDescent="0.2">
      <c r="A50" s="170" t="s">
        <v>67</v>
      </c>
      <c r="B50" s="170" t="e">
        <f>NA()</f>
        <v>#N/A</v>
      </c>
      <c r="C50" s="170">
        <f>IF(ISNUMBER('実質公債費比率（分子）の構造'!K$53),'実質公債費比率（分子）の構造'!K$53,NA())</f>
        <v>187</v>
      </c>
      <c r="D50" s="170" t="e">
        <f>NA()</f>
        <v>#N/A</v>
      </c>
      <c r="E50" s="170" t="e">
        <f>NA()</f>
        <v>#N/A</v>
      </c>
      <c r="F50" s="170">
        <f>IF(ISNUMBER('実質公債費比率（分子）の構造'!L$53),'実質公債費比率（分子）の構造'!L$53,NA())</f>
        <v>191</v>
      </c>
      <c r="G50" s="170" t="e">
        <f>NA()</f>
        <v>#N/A</v>
      </c>
      <c r="H50" s="170" t="e">
        <f>NA()</f>
        <v>#N/A</v>
      </c>
      <c r="I50" s="170">
        <f>IF(ISNUMBER('実質公債費比率（分子）の構造'!M$53),'実質公債費比率（分子）の構造'!M$53,NA())</f>
        <v>215</v>
      </c>
      <c r="J50" s="170" t="e">
        <f>NA()</f>
        <v>#N/A</v>
      </c>
      <c r="K50" s="170" t="e">
        <f>NA()</f>
        <v>#N/A</v>
      </c>
      <c r="L50" s="170">
        <f>IF(ISNUMBER('実質公債費比率（分子）の構造'!N$53),'実質公債費比率（分子）の構造'!N$53,NA())</f>
        <v>306</v>
      </c>
      <c r="M50" s="170" t="e">
        <f>NA()</f>
        <v>#N/A</v>
      </c>
      <c r="N50" s="170" t="e">
        <f>NA()</f>
        <v>#N/A</v>
      </c>
      <c r="O50" s="170">
        <f>IF(ISNUMBER('実質公債費比率（分子）の構造'!O$53),'実質公債費比率（分子）の構造'!O$53,NA())</f>
        <v>324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7446</v>
      </c>
      <c r="E56" s="169"/>
      <c r="F56" s="169"/>
      <c r="G56" s="169">
        <f>'将来負担比率（分子）の構造'!J$52</f>
        <v>7370</v>
      </c>
      <c r="H56" s="169"/>
      <c r="I56" s="169"/>
      <c r="J56" s="169">
        <f>'将来負担比率（分子）の構造'!K$52</f>
        <v>7274</v>
      </c>
      <c r="K56" s="169"/>
      <c r="L56" s="169"/>
      <c r="M56" s="169">
        <f>'将来負担比率（分子）の構造'!L$52</f>
        <v>7102</v>
      </c>
      <c r="N56" s="169"/>
      <c r="O56" s="169"/>
      <c r="P56" s="169">
        <f>'将来負担比率（分子）の構造'!M$52</f>
        <v>7072</v>
      </c>
    </row>
    <row r="57" spans="1:16" x14ac:dyDescent="0.2">
      <c r="A57" s="169" t="s">
        <v>42</v>
      </c>
      <c r="B57" s="169"/>
      <c r="C57" s="169"/>
      <c r="D57" s="169">
        <f>'将来負担比率（分子）の構造'!I$51</f>
        <v>46</v>
      </c>
      <c r="E57" s="169"/>
      <c r="F57" s="169"/>
      <c r="G57" s="169">
        <f>'将来負担比率（分子）の構造'!J$51</f>
        <v>26</v>
      </c>
      <c r="H57" s="169"/>
      <c r="I57" s="169"/>
      <c r="J57" s="169">
        <f>'将来負担比率（分子）の構造'!K$51</f>
        <v>18</v>
      </c>
      <c r="K57" s="169"/>
      <c r="L57" s="169"/>
      <c r="M57" s="169">
        <f>'将来負担比率（分子）の構造'!L$51</f>
        <v>52</v>
      </c>
      <c r="N57" s="169"/>
      <c r="O57" s="169"/>
      <c r="P57" s="169">
        <f>'将来負担比率（分子）の構造'!M$51</f>
        <v>50</v>
      </c>
    </row>
    <row r="58" spans="1:16" x14ac:dyDescent="0.2">
      <c r="A58" s="169" t="s">
        <v>41</v>
      </c>
      <c r="B58" s="169"/>
      <c r="C58" s="169"/>
      <c r="D58" s="169">
        <f>'将来負担比率（分子）の構造'!I$50</f>
        <v>3140</v>
      </c>
      <c r="E58" s="169"/>
      <c r="F58" s="169"/>
      <c r="G58" s="169">
        <f>'将来負担比率（分子）の構造'!J$50</f>
        <v>2804</v>
      </c>
      <c r="H58" s="169"/>
      <c r="I58" s="169"/>
      <c r="J58" s="169">
        <f>'将来負担比率（分子）の構造'!K$50</f>
        <v>2816</v>
      </c>
      <c r="K58" s="169"/>
      <c r="L58" s="169"/>
      <c r="M58" s="169">
        <f>'将来負担比率（分子）の構造'!L$50</f>
        <v>2768</v>
      </c>
      <c r="N58" s="169"/>
      <c r="O58" s="169"/>
      <c r="P58" s="169">
        <f>'将来負担比率（分子）の構造'!M$50</f>
        <v>2369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689</v>
      </c>
      <c r="C62" s="169"/>
      <c r="D62" s="169"/>
      <c r="E62" s="169">
        <f>'将来負担比率（分子）の構造'!J$45</f>
        <v>635</v>
      </c>
      <c r="F62" s="169"/>
      <c r="G62" s="169"/>
      <c r="H62" s="169">
        <f>'将来負担比率（分子）の構造'!K$45</f>
        <v>655</v>
      </c>
      <c r="I62" s="169"/>
      <c r="J62" s="169"/>
      <c r="K62" s="169">
        <f>'将来負担比率（分子）の構造'!L$45</f>
        <v>532</v>
      </c>
      <c r="L62" s="169"/>
      <c r="M62" s="169"/>
      <c r="N62" s="169">
        <f>'将来負担比率（分子）の構造'!M$45</f>
        <v>541</v>
      </c>
      <c r="O62" s="169"/>
      <c r="P62" s="169"/>
    </row>
    <row r="63" spans="1:16" x14ac:dyDescent="0.2">
      <c r="A63" s="169" t="s">
        <v>34</v>
      </c>
      <c r="B63" s="169">
        <f>'将来負担比率（分子）の構造'!I$44</f>
        <v>7</v>
      </c>
      <c r="C63" s="169"/>
      <c r="D63" s="169"/>
      <c r="E63" s="169">
        <f>'将来負担比率（分子）の構造'!J$44</f>
        <v>0</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1766</v>
      </c>
      <c r="C64" s="169"/>
      <c r="D64" s="169"/>
      <c r="E64" s="169">
        <f>'将来負担比率（分子）の構造'!J$43</f>
        <v>1938</v>
      </c>
      <c r="F64" s="169"/>
      <c r="G64" s="169"/>
      <c r="H64" s="169">
        <f>'将来負担比率（分子）の構造'!K$43</f>
        <v>1873</v>
      </c>
      <c r="I64" s="169"/>
      <c r="J64" s="169"/>
      <c r="K64" s="169">
        <f>'将来負担比率（分子）の構造'!L$43</f>
        <v>2145</v>
      </c>
      <c r="L64" s="169"/>
      <c r="M64" s="169"/>
      <c r="N64" s="169">
        <f>'将来負担比率（分子）の構造'!M$43</f>
        <v>2234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8287</v>
      </c>
      <c r="C66" s="169"/>
      <c r="D66" s="169"/>
      <c r="E66" s="169">
        <f>'将来負担比率（分子）の構造'!J$41</f>
        <v>8179</v>
      </c>
      <c r="F66" s="169"/>
      <c r="G66" s="169"/>
      <c r="H66" s="169">
        <f>'将来負担比率（分子）の構造'!K$41</f>
        <v>8102</v>
      </c>
      <c r="I66" s="169"/>
      <c r="J66" s="169"/>
      <c r="K66" s="169">
        <f>'将来負担比率（分子）の構造'!L$41</f>
        <v>7846</v>
      </c>
      <c r="L66" s="169"/>
      <c r="M66" s="169"/>
      <c r="N66" s="169">
        <f>'将来負担比率（分子）の構造'!M$41</f>
        <v>7631</v>
      </c>
      <c r="O66" s="169"/>
      <c r="P66" s="169"/>
    </row>
    <row r="67" spans="1:16" x14ac:dyDescent="0.2">
      <c r="A67" s="169" t="s">
        <v>71</v>
      </c>
      <c r="B67" s="169" t="e">
        <f>NA()</f>
        <v>#N/A</v>
      </c>
      <c r="C67" s="169">
        <f>IF(ISNUMBER('将来負担比率（分子）の構造'!I$53), IF('将来負担比率（分子）の構造'!I$53 &lt; 0, 0, '将来負担比率（分子）の構造'!I$53), NA())</f>
        <v>118</v>
      </c>
      <c r="D67" s="169" t="e">
        <f>NA()</f>
        <v>#N/A</v>
      </c>
      <c r="E67" s="169" t="e">
        <f>NA()</f>
        <v>#N/A</v>
      </c>
      <c r="F67" s="169">
        <f>IF(ISNUMBER('将来負担比率（分子）の構造'!J$53), IF('将来負担比率（分子）の構造'!J$53 &lt; 0, 0, '将来負担比率（分子）の構造'!J$53), NA())</f>
        <v>552</v>
      </c>
      <c r="G67" s="169" t="e">
        <f>NA()</f>
        <v>#N/A</v>
      </c>
      <c r="H67" s="169" t="e">
        <f>NA()</f>
        <v>#N/A</v>
      </c>
      <c r="I67" s="169">
        <f>IF(ISNUMBER('将来負担比率（分子）の構造'!K$53), IF('将来負担比率（分子）の構造'!K$53 &lt; 0, 0, '将来負担比率（分子）の構造'!K$53), NA())</f>
        <v>522</v>
      </c>
      <c r="J67" s="169" t="e">
        <f>NA()</f>
        <v>#N/A</v>
      </c>
      <c r="K67" s="169" t="e">
        <f>NA()</f>
        <v>#N/A</v>
      </c>
      <c r="L67" s="169">
        <f>IF(ISNUMBER('将来負担比率（分子）の構造'!L$53), IF('将来負担比率（分子）の構造'!L$53 &lt; 0, 0, '将来負担比率（分子）の構造'!L$53), NA())</f>
        <v>602</v>
      </c>
      <c r="M67" s="169" t="e">
        <f>NA()</f>
        <v>#N/A</v>
      </c>
      <c r="N67" s="169" t="e">
        <f>NA()</f>
        <v>#N/A</v>
      </c>
      <c r="O67" s="169">
        <f>IF(ISNUMBER('将来負担比率（分子）の構造'!M$53), IF('将来負担比率（分子）の構造'!M$53 &lt; 0, 0, '将来負担比率（分子）の構造'!M$53), NA())</f>
        <v>914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1577</v>
      </c>
      <c r="C72" s="173">
        <f>基金残高に係る経年分析!G55</f>
        <v>1578</v>
      </c>
      <c r="D72" s="173">
        <f>基金残高に係る経年分析!H55</f>
        <v>1360</v>
      </c>
    </row>
    <row r="73" spans="1:16" x14ac:dyDescent="0.2">
      <c r="A73" s="172" t="s">
        <v>74</v>
      </c>
      <c r="B73" s="173">
        <f>基金残高に係る経年分析!F56</f>
        <v>830</v>
      </c>
      <c r="C73" s="173">
        <f>基金残高に係る経年分析!G56</f>
        <v>781</v>
      </c>
      <c r="D73" s="173">
        <f>基金残高に係る経年分析!H56</f>
        <v>600</v>
      </c>
    </row>
    <row r="74" spans="1:16" x14ac:dyDescent="0.2">
      <c r="A74" s="172" t="s">
        <v>75</v>
      </c>
      <c r="B74" s="173">
        <f>基金残高に係る経年分析!F57</f>
        <v>1535</v>
      </c>
      <c r="C74" s="173">
        <f>基金残高に係る経年分析!G57</f>
        <v>1567</v>
      </c>
      <c r="D74" s="173">
        <f>基金残高に係る経年分析!H57</f>
        <v>1513</v>
      </c>
    </row>
  </sheetData>
  <sheetProtection algorithmName="SHA-512" hashValue="qG650lmJsFcxsaU1kbG3ZAzckKvgR6J4LnhI3dViGEeLGD8+i5DUCP/XqxX0IjRUdYUQHYh7VTZ3SYa+es+PKQ==" saltValue="mWb0GnZ+XZM1GTBeChZM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2" t="s">
        <v>205</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206</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207</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
      <c r="B4" s="692" t="s">
        <v>1</v>
      </c>
      <c r="C4" s="693"/>
      <c r="D4" s="693"/>
      <c r="E4" s="693"/>
      <c r="F4" s="693"/>
      <c r="G4" s="693"/>
      <c r="H4" s="693"/>
      <c r="I4" s="693"/>
      <c r="J4" s="693"/>
      <c r="K4" s="693"/>
      <c r="L4" s="693"/>
      <c r="M4" s="693"/>
      <c r="N4" s="693"/>
      <c r="O4" s="693"/>
      <c r="P4" s="693"/>
      <c r="Q4" s="694"/>
      <c r="R4" s="692" t="s">
        <v>208</v>
      </c>
      <c r="S4" s="693"/>
      <c r="T4" s="693"/>
      <c r="U4" s="693"/>
      <c r="V4" s="693"/>
      <c r="W4" s="693"/>
      <c r="X4" s="693"/>
      <c r="Y4" s="694"/>
      <c r="Z4" s="692" t="s">
        <v>209</v>
      </c>
      <c r="AA4" s="693"/>
      <c r="AB4" s="693"/>
      <c r="AC4" s="694"/>
      <c r="AD4" s="692" t="s">
        <v>210</v>
      </c>
      <c r="AE4" s="693"/>
      <c r="AF4" s="693"/>
      <c r="AG4" s="693"/>
      <c r="AH4" s="693"/>
      <c r="AI4" s="693"/>
      <c r="AJ4" s="693"/>
      <c r="AK4" s="694"/>
      <c r="AL4" s="692" t="s">
        <v>209</v>
      </c>
      <c r="AM4" s="693"/>
      <c r="AN4" s="693"/>
      <c r="AO4" s="694"/>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92" t="s">
        <v>214</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
      <c r="B5" s="689" t="s">
        <v>215</v>
      </c>
      <c r="C5" s="690"/>
      <c r="D5" s="690"/>
      <c r="E5" s="690"/>
      <c r="F5" s="690"/>
      <c r="G5" s="690"/>
      <c r="H5" s="690"/>
      <c r="I5" s="690"/>
      <c r="J5" s="690"/>
      <c r="K5" s="690"/>
      <c r="L5" s="690"/>
      <c r="M5" s="690"/>
      <c r="N5" s="690"/>
      <c r="O5" s="690"/>
      <c r="P5" s="690"/>
      <c r="Q5" s="691"/>
      <c r="R5" s="686">
        <v>506240</v>
      </c>
      <c r="S5" s="687"/>
      <c r="T5" s="687"/>
      <c r="U5" s="687"/>
      <c r="V5" s="687"/>
      <c r="W5" s="687"/>
      <c r="X5" s="687"/>
      <c r="Y5" s="715"/>
      <c r="Z5" s="728">
        <v>7.4</v>
      </c>
      <c r="AA5" s="728"/>
      <c r="AB5" s="728"/>
      <c r="AC5" s="728"/>
      <c r="AD5" s="729">
        <v>506240</v>
      </c>
      <c r="AE5" s="729"/>
      <c r="AF5" s="729"/>
      <c r="AG5" s="729"/>
      <c r="AH5" s="729"/>
      <c r="AI5" s="729"/>
      <c r="AJ5" s="729"/>
      <c r="AK5" s="729"/>
      <c r="AL5" s="716">
        <v>13.3</v>
      </c>
      <c r="AM5" s="698"/>
      <c r="AN5" s="698"/>
      <c r="AO5" s="717"/>
      <c r="AP5" s="689" t="s">
        <v>216</v>
      </c>
      <c r="AQ5" s="690"/>
      <c r="AR5" s="690"/>
      <c r="AS5" s="690"/>
      <c r="AT5" s="690"/>
      <c r="AU5" s="690"/>
      <c r="AV5" s="690"/>
      <c r="AW5" s="690"/>
      <c r="AX5" s="690"/>
      <c r="AY5" s="690"/>
      <c r="AZ5" s="690"/>
      <c r="BA5" s="690"/>
      <c r="BB5" s="690"/>
      <c r="BC5" s="690"/>
      <c r="BD5" s="690"/>
      <c r="BE5" s="690"/>
      <c r="BF5" s="691"/>
      <c r="BG5" s="634">
        <v>506240</v>
      </c>
      <c r="BH5" s="635"/>
      <c r="BI5" s="635"/>
      <c r="BJ5" s="635"/>
      <c r="BK5" s="635"/>
      <c r="BL5" s="635"/>
      <c r="BM5" s="635"/>
      <c r="BN5" s="636"/>
      <c r="BO5" s="672">
        <v>100</v>
      </c>
      <c r="BP5" s="672"/>
      <c r="BQ5" s="672"/>
      <c r="BR5" s="672"/>
      <c r="BS5" s="673" t="s">
        <v>122</v>
      </c>
      <c r="BT5" s="673"/>
      <c r="BU5" s="673"/>
      <c r="BV5" s="673"/>
      <c r="BW5" s="673"/>
      <c r="BX5" s="673"/>
      <c r="BY5" s="673"/>
      <c r="BZ5" s="673"/>
      <c r="CA5" s="673"/>
      <c r="CB5" s="708"/>
      <c r="CD5" s="692" t="s">
        <v>211</v>
      </c>
      <c r="CE5" s="693"/>
      <c r="CF5" s="693"/>
      <c r="CG5" s="693"/>
      <c r="CH5" s="693"/>
      <c r="CI5" s="693"/>
      <c r="CJ5" s="693"/>
      <c r="CK5" s="693"/>
      <c r="CL5" s="693"/>
      <c r="CM5" s="693"/>
      <c r="CN5" s="693"/>
      <c r="CO5" s="693"/>
      <c r="CP5" s="693"/>
      <c r="CQ5" s="694"/>
      <c r="CR5" s="692" t="s">
        <v>217</v>
      </c>
      <c r="CS5" s="693"/>
      <c r="CT5" s="693"/>
      <c r="CU5" s="693"/>
      <c r="CV5" s="693"/>
      <c r="CW5" s="693"/>
      <c r="CX5" s="693"/>
      <c r="CY5" s="694"/>
      <c r="CZ5" s="692" t="s">
        <v>209</v>
      </c>
      <c r="DA5" s="693"/>
      <c r="DB5" s="693"/>
      <c r="DC5" s="694"/>
      <c r="DD5" s="692" t="s">
        <v>218</v>
      </c>
      <c r="DE5" s="693"/>
      <c r="DF5" s="693"/>
      <c r="DG5" s="693"/>
      <c r="DH5" s="693"/>
      <c r="DI5" s="693"/>
      <c r="DJ5" s="693"/>
      <c r="DK5" s="693"/>
      <c r="DL5" s="693"/>
      <c r="DM5" s="693"/>
      <c r="DN5" s="693"/>
      <c r="DO5" s="693"/>
      <c r="DP5" s="694"/>
      <c r="DQ5" s="692" t="s">
        <v>219</v>
      </c>
      <c r="DR5" s="693"/>
      <c r="DS5" s="693"/>
      <c r="DT5" s="693"/>
      <c r="DU5" s="693"/>
      <c r="DV5" s="693"/>
      <c r="DW5" s="693"/>
      <c r="DX5" s="693"/>
      <c r="DY5" s="693"/>
      <c r="DZ5" s="693"/>
      <c r="EA5" s="693"/>
      <c r="EB5" s="693"/>
      <c r="EC5" s="694"/>
    </row>
    <row r="6" spans="2:143" ht="11.25" customHeight="1" x14ac:dyDescent="0.2">
      <c r="B6" s="631" t="s">
        <v>220</v>
      </c>
      <c r="C6" s="632"/>
      <c r="D6" s="632"/>
      <c r="E6" s="632"/>
      <c r="F6" s="632"/>
      <c r="G6" s="632"/>
      <c r="H6" s="632"/>
      <c r="I6" s="632"/>
      <c r="J6" s="632"/>
      <c r="K6" s="632"/>
      <c r="L6" s="632"/>
      <c r="M6" s="632"/>
      <c r="N6" s="632"/>
      <c r="O6" s="632"/>
      <c r="P6" s="632"/>
      <c r="Q6" s="633"/>
      <c r="R6" s="634">
        <v>66740</v>
      </c>
      <c r="S6" s="635"/>
      <c r="T6" s="635"/>
      <c r="U6" s="635"/>
      <c r="V6" s="635"/>
      <c r="W6" s="635"/>
      <c r="X6" s="635"/>
      <c r="Y6" s="636"/>
      <c r="Z6" s="672">
        <v>1</v>
      </c>
      <c r="AA6" s="672"/>
      <c r="AB6" s="672"/>
      <c r="AC6" s="672"/>
      <c r="AD6" s="673">
        <v>66740</v>
      </c>
      <c r="AE6" s="673"/>
      <c r="AF6" s="673"/>
      <c r="AG6" s="673"/>
      <c r="AH6" s="673"/>
      <c r="AI6" s="673"/>
      <c r="AJ6" s="673"/>
      <c r="AK6" s="673"/>
      <c r="AL6" s="637">
        <v>1.8</v>
      </c>
      <c r="AM6" s="638"/>
      <c r="AN6" s="638"/>
      <c r="AO6" s="674"/>
      <c r="AP6" s="631" t="s">
        <v>221</v>
      </c>
      <c r="AQ6" s="632"/>
      <c r="AR6" s="632"/>
      <c r="AS6" s="632"/>
      <c r="AT6" s="632"/>
      <c r="AU6" s="632"/>
      <c r="AV6" s="632"/>
      <c r="AW6" s="632"/>
      <c r="AX6" s="632"/>
      <c r="AY6" s="632"/>
      <c r="AZ6" s="632"/>
      <c r="BA6" s="632"/>
      <c r="BB6" s="632"/>
      <c r="BC6" s="632"/>
      <c r="BD6" s="632"/>
      <c r="BE6" s="632"/>
      <c r="BF6" s="633"/>
      <c r="BG6" s="634">
        <v>506240</v>
      </c>
      <c r="BH6" s="635"/>
      <c r="BI6" s="635"/>
      <c r="BJ6" s="635"/>
      <c r="BK6" s="635"/>
      <c r="BL6" s="635"/>
      <c r="BM6" s="635"/>
      <c r="BN6" s="636"/>
      <c r="BO6" s="672">
        <v>100</v>
      </c>
      <c r="BP6" s="672"/>
      <c r="BQ6" s="672"/>
      <c r="BR6" s="672"/>
      <c r="BS6" s="673" t="s">
        <v>122</v>
      </c>
      <c r="BT6" s="673"/>
      <c r="BU6" s="673"/>
      <c r="BV6" s="673"/>
      <c r="BW6" s="673"/>
      <c r="BX6" s="673"/>
      <c r="BY6" s="673"/>
      <c r="BZ6" s="673"/>
      <c r="CA6" s="673"/>
      <c r="CB6" s="708"/>
      <c r="CD6" s="689" t="s">
        <v>222</v>
      </c>
      <c r="CE6" s="690"/>
      <c r="CF6" s="690"/>
      <c r="CG6" s="690"/>
      <c r="CH6" s="690"/>
      <c r="CI6" s="690"/>
      <c r="CJ6" s="690"/>
      <c r="CK6" s="690"/>
      <c r="CL6" s="690"/>
      <c r="CM6" s="690"/>
      <c r="CN6" s="690"/>
      <c r="CO6" s="690"/>
      <c r="CP6" s="690"/>
      <c r="CQ6" s="691"/>
      <c r="CR6" s="634">
        <v>64346</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64346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297</v>
      </c>
      <c r="S7" s="635"/>
      <c r="T7" s="635"/>
      <c r="U7" s="635"/>
      <c r="V7" s="635"/>
      <c r="W7" s="635"/>
      <c r="X7" s="635"/>
      <c r="Y7" s="636"/>
      <c r="Z7" s="672">
        <v>0</v>
      </c>
      <c r="AA7" s="672"/>
      <c r="AB7" s="672"/>
      <c r="AC7" s="672"/>
      <c r="AD7" s="673">
        <v>297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223383</v>
      </c>
      <c r="BH7" s="635"/>
      <c r="BI7" s="635"/>
      <c r="BJ7" s="635"/>
      <c r="BK7" s="635"/>
      <c r="BL7" s="635"/>
      <c r="BM7" s="635"/>
      <c r="BN7" s="636"/>
      <c r="BO7" s="672">
        <v>44.1</v>
      </c>
      <c r="BP7" s="672"/>
      <c r="BQ7" s="672"/>
      <c r="BR7" s="672"/>
      <c r="BS7" s="673" t="s">
        <v>122</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864839</v>
      </c>
      <c r="CS7" s="635"/>
      <c r="CT7" s="635"/>
      <c r="CU7" s="635"/>
      <c r="CV7" s="635"/>
      <c r="CW7" s="635"/>
      <c r="CX7" s="635"/>
      <c r="CY7" s="636"/>
      <c r="CZ7" s="672">
        <v>13.2</v>
      </c>
      <c r="DA7" s="672"/>
      <c r="DB7" s="672"/>
      <c r="DC7" s="672"/>
      <c r="DD7" s="640">
        <v>130098</v>
      </c>
      <c r="DE7" s="635"/>
      <c r="DF7" s="635"/>
      <c r="DG7" s="635"/>
      <c r="DH7" s="635"/>
      <c r="DI7" s="635"/>
      <c r="DJ7" s="635"/>
      <c r="DK7" s="635"/>
      <c r="DL7" s="635"/>
      <c r="DM7" s="635"/>
      <c r="DN7" s="635"/>
      <c r="DO7" s="635"/>
      <c r="DP7" s="636"/>
      <c r="DQ7" s="640">
        <v>672448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5767</v>
      </c>
      <c r="S8" s="635"/>
      <c r="T8" s="635"/>
      <c r="U8" s="635"/>
      <c r="V8" s="635"/>
      <c r="W8" s="635"/>
      <c r="X8" s="635"/>
      <c r="Y8" s="636"/>
      <c r="Z8" s="672">
        <v>0.1</v>
      </c>
      <c r="AA8" s="672"/>
      <c r="AB8" s="672"/>
      <c r="AC8" s="672"/>
      <c r="AD8" s="673">
        <v>5767</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9538</v>
      </c>
      <c r="BH8" s="635"/>
      <c r="BI8" s="635"/>
      <c r="BJ8" s="635"/>
      <c r="BK8" s="635"/>
      <c r="BL8" s="635"/>
      <c r="BM8" s="635"/>
      <c r="BN8" s="636"/>
      <c r="BO8" s="672">
        <v>1.9</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1544860</v>
      </c>
      <c r="CS8" s="635"/>
      <c r="CT8" s="635"/>
      <c r="CU8" s="635"/>
      <c r="CV8" s="635"/>
      <c r="CW8" s="635"/>
      <c r="CX8" s="635"/>
      <c r="CY8" s="636"/>
      <c r="CZ8" s="672">
        <v>23.6</v>
      </c>
      <c r="DA8" s="672"/>
      <c r="DB8" s="672"/>
      <c r="DC8" s="672"/>
      <c r="DD8" s="640">
        <v>6110</v>
      </c>
      <c r="DE8" s="635"/>
      <c r="DF8" s="635"/>
      <c r="DG8" s="635"/>
      <c r="DH8" s="635"/>
      <c r="DI8" s="635"/>
      <c r="DJ8" s="635"/>
      <c r="DK8" s="635"/>
      <c r="DL8" s="635"/>
      <c r="DM8" s="635"/>
      <c r="DN8" s="635"/>
      <c r="DO8" s="635"/>
      <c r="DP8" s="636"/>
      <c r="DQ8" s="640">
        <v>1037205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6117</v>
      </c>
      <c r="S9" s="635"/>
      <c r="T9" s="635"/>
      <c r="U9" s="635"/>
      <c r="V9" s="635"/>
      <c r="W9" s="635"/>
      <c r="X9" s="635"/>
      <c r="Y9" s="636"/>
      <c r="Z9" s="672">
        <v>0.1</v>
      </c>
      <c r="AA9" s="672"/>
      <c r="AB9" s="672"/>
      <c r="AC9" s="672"/>
      <c r="AD9" s="673">
        <v>6117</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194522</v>
      </c>
      <c r="BH9" s="635"/>
      <c r="BI9" s="635"/>
      <c r="BJ9" s="635"/>
      <c r="BK9" s="635"/>
      <c r="BL9" s="635"/>
      <c r="BM9" s="635"/>
      <c r="BN9" s="636"/>
      <c r="BO9" s="672">
        <v>38.4</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859477</v>
      </c>
      <c r="CS9" s="635"/>
      <c r="CT9" s="635"/>
      <c r="CU9" s="635"/>
      <c r="CV9" s="635"/>
      <c r="CW9" s="635"/>
      <c r="CX9" s="635"/>
      <c r="CY9" s="636"/>
      <c r="CZ9" s="672">
        <v>13.1</v>
      </c>
      <c r="DA9" s="672"/>
      <c r="DB9" s="672"/>
      <c r="DC9" s="672"/>
      <c r="DD9" s="640">
        <v>13313</v>
      </c>
      <c r="DE9" s="635"/>
      <c r="DF9" s="635"/>
      <c r="DG9" s="635"/>
      <c r="DH9" s="635"/>
      <c r="DI9" s="635"/>
      <c r="DJ9" s="635"/>
      <c r="DK9" s="635"/>
      <c r="DL9" s="635"/>
      <c r="DM9" s="635"/>
      <c r="DN9" s="635"/>
      <c r="DO9" s="635"/>
      <c r="DP9" s="636"/>
      <c r="DQ9" s="640">
        <v>696306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12592</v>
      </c>
      <c r="BH10" s="635"/>
      <c r="BI10" s="635"/>
      <c r="BJ10" s="635"/>
      <c r="BK10" s="635"/>
      <c r="BL10" s="635"/>
      <c r="BM10" s="635"/>
      <c r="BN10" s="636"/>
      <c r="BO10" s="672">
        <v>2.5</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140058</v>
      </c>
      <c r="S11" s="635"/>
      <c r="T11" s="635"/>
      <c r="U11" s="635"/>
      <c r="V11" s="635"/>
      <c r="W11" s="635"/>
      <c r="X11" s="635"/>
      <c r="Y11" s="636"/>
      <c r="Z11" s="637">
        <v>2</v>
      </c>
      <c r="AA11" s="638"/>
      <c r="AB11" s="638"/>
      <c r="AC11" s="639"/>
      <c r="AD11" s="640">
        <v>140058</v>
      </c>
      <c r="AE11" s="635"/>
      <c r="AF11" s="635"/>
      <c r="AG11" s="635"/>
      <c r="AH11" s="635"/>
      <c r="AI11" s="635"/>
      <c r="AJ11" s="635"/>
      <c r="AK11" s="636"/>
      <c r="AL11" s="637">
        <v>3.7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6731</v>
      </c>
      <c r="BH11" s="635"/>
      <c r="BI11" s="635"/>
      <c r="BJ11" s="635"/>
      <c r="BK11" s="635"/>
      <c r="BL11" s="635"/>
      <c r="BM11" s="635"/>
      <c r="BN11" s="636"/>
      <c r="BO11" s="672">
        <v>1.3</v>
      </c>
      <c r="BP11" s="672"/>
      <c r="BQ11" s="672"/>
      <c r="BR11" s="672"/>
      <c r="BS11" s="673" t="s">
        <v>122</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407018</v>
      </c>
      <c r="CS11" s="635"/>
      <c r="CT11" s="635"/>
      <c r="CU11" s="635"/>
      <c r="CV11" s="635"/>
      <c r="CW11" s="635"/>
      <c r="CX11" s="635"/>
      <c r="CY11" s="636"/>
      <c r="CZ11" s="672">
        <v>6.2</v>
      </c>
      <c r="DA11" s="672"/>
      <c r="DB11" s="672"/>
      <c r="DC11" s="672"/>
      <c r="DD11" s="640">
        <v>164061</v>
      </c>
      <c r="DE11" s="635"/>
      <c r="DF11" s="635"/>
      <c r="DG11" s="635"/>
      <c r="DH11" s="635"/>
      <c r="DI11" s="635"/>
      <c r="DJ11" s="635"/>
      <c r="DK11" s="635"/>
      <c r="DL11" s="635"/>
      <c r="DM11" s="635"/>
      <c r="DN11" s="635"/>
      <c r="DO11" s="635"/>
      <c r="DP11" s="636"/>
      <c r="DQ11" s="640">
        <v>153878</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223032</v>
      </c>
      <c r="BH12" s="635"/>
      <c r="BI12" s="635"/>
      <c r="BJ12" s="635"/>
      <c r="BK12" s="635"/>
      <c r="BL12" s="635"/>
      <c r="BM12" s="635"/>
      <c r="BN12" s="636"/>
      <c r="BO12" s="672">
        <v>44.1</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111714</v>
      </c>
      <c r="CS12" s="635"/>
      <c r="CT12" s="635"/>
      <c r="CU12" s="635"/>
      <c r="CV12" s="635"/>
      <c r="CW12" s="635"/>
      <c r="CX12" s="635"/>
      <c r="CY12" s="636"/>
      <c r="CZ12" s="672">
        <v>1.7</v>
      </c>
      <c r="DA12" s="672"/>
      <c r="DB12" s="672"/>
      <c r="DC12" s="672"/>
      <c r="DD12" s="640">
        <v>7457</v>
      </c>
      <c r="DE12" s="635"/>
      <c r="DF12" s="635"/>
      <c r="DG12" s="635"/>
      <c r="DH12" s="635"/>
      <c r="DI12" s="635"/>
      <c r="DJ12" s="635"/>
      <c r="DK12" s="635"/>
      <c r="DL12" s="635"/>
      <c r="DM12" s="635"/>
      <c r="DN12" s="635"/>
      <c r="DO12" s="635"/>
      <c r="DP12" s="636"/>
      <c r="DQ12" s="640">
        <v>84314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221983</v>
      </c>
      <c r="BH13" s="635"/>
      <c r="BI13" s="635"/>
      <c r="BJ13" s="635"/>
      <c r="BK13" s="635"/>
      <c r="BL13" s="635"/>
      <c r="BM13" s="635"/>
      <c r="BN13" s="636"/>
      <c r="BO13" s="672">
        <v>43.8</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686657</v>
      </c>
      <c r="CS13" s="635"/>
      <c r="CT13" s="635"/>
      <c r="CU13" s="635"/>
      <c r="CV13" s="635"/>
      <c r="CW13" s="635"/>
      <c r="CX13" s="635"/>
      <c r="CY13" s="636"/>
      <c r="CZ13" s="672">
        <v>10.5</v>
      </c>
      <c r="DA13" s="672"/>
      <c r="DB13" s="672"/>
      <c r="DC13" s="672"/>
      <c r="DD13" s="640">
        <v>570982</v>
      </c>
      <c r="DE13" s="635"/>
      <c r="DF13" s="635"/>
      <c r="DG13" s="635"/>
      <c r="DH13" s="635"/>
      <c r="DI13" s="635"/>
      <c r="DJ13" s="635"/>
      <c r="DK13" s="635"/>
      <c r="DL13" s="635"/>
      <c r="DM13" s="635"/>
      <c r="DN13" s="635"/>
      <c r="DO13" s="635"/>
      <c r="DP13" s="636"/>
      <c r="DQ13" s="640">
        <v>167787</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335</v>
      </c>
      <c r="S14" s="635"/>
      <c r="T14" s="635"/>
      <c r="U14" s="635"/>
      <c r="V14" s="635"/>
      <c r="W14" s="635"/>
      <c r="X14" s="635"/>
      <c r="Y14" s="636"/>
      <c r="Z14" s="672">
        <v>0</v>
      </c>
      <c r="AA14" s="672"/>
      <c r="AB14" s="672"/>
      <c r="AC14" s="672"/>
      <c r="AD14" s="673">
        <v>335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25198</v>
      </c>
      <c r="BH14" s="635"/>
      <c r="BI14" s="635"/>
      <c r="BJ14" s="635"/>
      <c r="BK14" s="635"/>
      <c r="BL14" s="635"/>
      <c r="BM14" s="635"/>
      <c r="BN14" s="636"/>
      <c r="BO14" s="672">
        <v>5</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353420</v>
      </c>
      <c r="CS14" s="635"/>
      <c r="CT14" s="635"/>
      <c r="CU14" s="635"/>
      <c r="CV14" s="635"/>
      <c r="CW14" s="635"/>
      <c r="CX14" s="635"/>
      <c r="CY14" s="636"/>
      <c r="CZ14" s="672">
        <v>5.4</v>
      </c>
      <c r="DA14" s="672"/>
      <c r="DB14" s="672"/>
      <c r="DC14" s="672"/>
      <c r="DD14" s="640">
        <v>50431</v>
      </c>
      <c r="DE14" s="635"/>
      <c r="DF14" s="635"/>
      <c r="DG14" s="635"/>
      <c r="DH14" s="635"/>
      <c r="DI14" s="635"/>
      <c r="DJ14" s="635"/>
      <c r="DK14" s="635"/>
      <c r="DL14" s="635"/>
      <c r="DM14" s="635"/>
      <c r="DN14" s="635"/>
      <c r="DO14" s="635"/>
      <c r="DP14" s="636"/>
      <c r="DQ14" s="640">
        <v>297657</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34627</v>
      </c>
      <c r="BH15" s="635"/>
      <c r="BI15" s="635"/>
      <c r="BJ15" s="635"/>
      <c r="BK15" s="635"/>
      <c r="BL15" s="635"/>
      <c r="BM15" s="635"/>
      <c r="BN15" s="636"/>
      <c r="BO15" s="672">
        <v>6.8</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740660</v>
      </c>
      <c r="CS15" s="635"/>
      <c r="CT15" s="635"/>
      <c r="CU15" s="635"/>
      <c r="CV15" s="635"/>
      <c r="CW15" s="635"/>
      <c r="CX15" s="635"/>
      <c r="CY15" s="636"/>
      <c r="CZ15" s="672">
        <v>11.3</v>
      </c>
      <c r="DA15" s="672"/>
      <c r="DB15" s="672"/>
      <c r="DC15" s="672"/>
      <c r="DD15" s="640">
        <v>243939</v>
      </c>
      <c r="DE15" s="635"/>
      <c r="DF15" s="635"/>
      <c r="DG15" s="635"/>
      <c r="DH15" s="635"/>
      <c r="DI15" s="635"/>
      <c r="DJ15" s="635"/>
      <c r="DK15" s="635"/>
      <c r="DL15" s="635"/>
      <c r="DM15" s="635"/>
      <c r="DN15" s="635"/>
      <c r="DO15" s="635"/>
      <c r="DP15" s="636"/>
      <c r="DQ15" s="640">
        <v>579812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3903</v>
      </c>
      <c r="S16" s="635"/>
      <c r="T16" s="635"/>
      <c r="U16" s="635"/>
      <c r="V16" s="635"/>
      <c r="W16" s="635"/>
      <c r="X16" s="635"/>
      <c r="Y16" s="636"/>
      <c r="Z16" s="672">
        <v>0.1</v>
      </c>
      <c r="AA16" s="672"/>
      <c r="AB16" s="672"/>
      <c r="AC16" s="672"/>
      <c r="AD16" s="673">
        <v>3903</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12474</v>
      </c>
      <c r="CS16" s="635"/>
      <c r="CT16" s="635"/>
      <c r="CU16" s="635"/>
      <c r="CV16" s="635"/>
      <c r="CW16" s="635"/>
      <c r="CX16" s="635"/>
      <c r="CY16" s="636"/>
      <c r="CZ16" s="672">
        <v>0.2</v>
      </c>
      <c r="DA16" s="672"/>
      <c r="DB16" s="672"/>
      <c r="DC16" s="672"/>
      <c r="DD16" s="640" t="s">
        <v>122</v>
      </c>
      <c r="DE16" s="635"/>
      <c r="DF16" s="635"/>
      <c r="DG16" s="635"/>
      <c r="DH16" s="635"/>
      <c r="DI16" s="635"/>
      <c r="DJ16" s="635"/>
      <c r="DK16" s="635"/>
      <c r="DL16" s="635"/>
      <c r="DM16" s="635"/>
      <c r="DN16" s="635"/>
      <c r="DO16" s="635"/>
      <c r="DP16" s="636"/>
      <c r="DQ16" s="640">
        <v>2073</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12732</v>
      </c>
      <c r="S17" s="635"/>
      <c r="T17" s="635"/>
      <c r="U17" s="635"/>
      <c r="V17" s="635"/>
      <c r="W17" s="635"/>
      <c r="X17" s="635"/>
      <c r="Y17" s="636"/>
      <c r="Z17" s="672">
        <v>0.2</v>
      </c>
      <c r="AA17" s="672"/>
      <c r="AB17" s="672"/>
      <c r="AC17" s="672"/>
      <c r="AD17" s="673">
        <v>12732</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911834</v>
      </c>
      <c r="CS17" s="635"/>
      <c r="CT17" s="635"/>
      <c r="CU17" s="635"/>
      <c r="CV17" s="635"/>
      <c r="CW17" s="635"/>
      <c r="CX17" s="635"/>
      <c r="CY17" s="636"/>
      <c r="CZ17" s="672">
        <v>13.9</v>
      </c>
      <c r="DA17" s="672"/>
      <c r="DB17" s="672"/>
      <c r="DC17" s="672"/>
      <c r="DD17" s="640" t="s">
        <v>122</v>
      </c>
      <c r="DE17" s="635"/>
      <c r="DF17" s="635"/>
      <c r="DG17" s="635"/>
      <c r="DH17" s="635"/>
      <c r="DI17" s="635"/>
      <c r="DJ17" s="635"/>
      <c r="DK17" s="635"/>
      <c r="DL17" s="635"/>
      <c r="DM17" s="635"/>
      <c r="DN17" s="635"/>
      <c r="DO17" s="635"/>
      <c r="DP17" s="636"/>
      <c r="DQ17" s="640">
        <v>904373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1682</v>
      </c>
      <c r="S18" s="635"/>
      <c r="T18" s="635"/>
      <c r="U18" s="635"/>
      <c r="V18" s="635"/>
      <c r="W18" s="635"/>
      <c r="X18" s="635"/>
      <c r="Y18" s="636"/>
      <c r="Z18" s="672">
        <v>0</v>
      </c>
      <c r="AA18" s="672"/>
      <c r="AB18" s="672"/>
      <c r="AC18" s="672"/>
      <c r="AD18" s="673">
        <v>1682</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1376</v>
      </c>
      <c r="S19" s="635"/>
      <c r="T19" s="635"/>
      <c r="U19" s="635"/>
      <c r="V19" s="635"/>
      <c r="W19" s="635"/>
      <c r="X19" s="635"/>
      <c r="Y19" s="636"/>
      <c r="Z19" s="672">
        <v>0</v>
      </c>
      <c r="AA19" s="672"/>
      <c r="AB19" s="672"/>
      <c r="AC19" s="672"/>
      <c r="AD19" s="673">
        <v>1376</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262</v>
      </c>
      <c r="C20" s="710"/>
      <c r="D20" s="710"/>
      <c r="E20" s="710"/>
      <c r="F20" s="710"/>
      <c r="G20" s="710"/>
      <c r="H20" s="710"/>
      <c r="I20" s="710"/>
      <c r="J20" s="710"/>
      <c r="K20" s="710"/>
      <c r="L20" s="710"/>
      <c r="M20" s="710"/>
      <c r="N20" s="710"/>
      <c r="O20" s="710"/>
      <c r="P20" s="710"/>
      <c r="Q20" s="711"/>
      <c r="R20" s="634">
        <v>306</v>
      </c>
      <c r="S20" s="635"/>
      <c r="T20" s="635"/>
      <c r="U20" s="635"/>
      <c r="V20" s="635"/>
      <c r="W20" s="635"/>
      <c r="X20" s="635"/>
      <c r="Y20" s="636"/>
      <c r="Z20" s="672">
        <v>0</v>
      </c>
      <c r="AA20" s="672"/>
      <c r="AB20" s="672"/>
      <c r="AC20" s="672"/>
      <c r="AD20" s="673">
        <v>306</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6557299</v>
      </c>
      <c r="CS20" s="635"/>
      <c r="CT20" s="635"/>
      <c r="CU20" s="635"/>
      <c r="CV20" s="635"/>
      <c r="CW20" s="635"/>
      <c r="CX20" s="635"/>
      <c r="CY20" s="636"/>
      <c r="CZ20" s="672">
        <v>100</v>
      </c>
      <c r="DA20" s="672"/>
      <c r="DB20" s="672"/>
      <c r="DC20" s="672"/>
      <c r="DD20" s="640">
        <v>1186391</v>
      </c>
      <c r="DE20" s="635"/>
      <c r="DF20" s="635"/>
      <c r="DG20" s="635"/>
      <c r="DH20" s="635"/>
      <c r="DI20" s="635"/>
      <c r="DJ20" s="635"/>
      <c r="DK20" s="635"/>
      <c r="DL20" s="635"/>
      <c r="DM20" s="635"/>
      <c r="DN20" s="635"/>
      <c r="DO20" s="635"/>
      <c r="DP20" s="636"/>
      <c r="DQ20" s="640">
        <v>4660199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3505947</v>
      </c>
      <c r="S21" s="635"/>
      <c r="T21" s="635"/>
      <c r="U21" s="635"/>
      <c r="V21" s="635"/>
      <c r="W21" s="635"/>
      <c r="X21" s="635"/>
      <c r="Y21" s="636"/>
      <c r="Z21" s="672">
        <v>51</v>
      </c>
      <c r="AA21" s="672"/>
      <c r="AB21" s="672"/>
      <c r="AC21" s="672"/>
      <c r="AD21" s="673">
        <v>3060416</v>
      </c>
      <c r="AE21" s="673"/>
      <c r="AF21" s="673"/>
      <c r="AG21" s="673"/>
      <c r="AH21" s="673"/>
      <c r="AI21" s="673"/>
      <c r="AJ21" s="673"/>
      <c r="AK21" s="673"/>
      <c r="AL21" s="637">
        <v>80.400000000000006</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3060416</v>
      </c>
      <c r="S22" s="635"/>
      <c r="T22" s="635"/>
      <c r="U22" s="635"/>
      <c r="V22" s="635"/>
      <c r="W22" s="635"/>
      <c r="X22" s="635"/>
      <c r="Y22" s="636"/>
      <c r="Z22" s="672">
        <v>44.6</v>
      </c>
      <c r="AA22" s="672"/>
      <c r="AB22" s="672"/>
      <c r="AC22" s="672"/>
      <c r="AD22" s="673">
        <v>3060416</v>
      </c>
      <c r="AE22" s="673"/>
      <c r="AF22" s="673"/>
      <c r="AG22" s="673"/>
      <c r="AH22" s="673"/>
      <c r="AI22" s="673"/>
      <c r="AJ22" s="673"/>
      <c r="AK22" s="673"/>
      <c r="AL22" s="637">
        <v>80.400000000000006</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92" t="s">
        <v>269</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
      <c r="B23" s="631" t="s">
        <v>270</v>
      </c>
      <c r="C23" s="632"/>
      <c r="D23" s="632"/>
      <c r="E23" s="632"/>
      <c r="F23" s="632"/>
      <c r="G23" s="632"/>
      <c r="H23" s="632"/>
      <c r="I23" s="632"/>
      <c r="J23" s="632"/>
      <c r="K23" s="632"/>
      <c r="L23" s="632"/>
      <c r="M23" s="632"/>
      <c r="N23" s="632"/>
      <c r="O23" s="632"/>
      <c r="P23" s="632"/>
      <c r="Q23" s="633"/>
      <c r="R23" s="634">
        <v>445531</v>
      </c>
      <c r="S23" s="635"/>
      <c r="T23" s="635"/>
      <c r="U23" s="635"/>
      <c r="V23" s="635"/>
      <c r="W23" s="635"/>
      <c r="X23" s="635"/>
      <c r="Y23" s="636"/>
      <c r="Z23" s="672">
        <v>6.5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92" t="s">
        <v>211</v>
      </c>
      <c r="CE23" s="693"/>
      <c r="CF23" s="693"/>
      <c r="CG23" s="693"/>
      <c r="CH23" s="693"/>
      <c r="CI23" s="693"/>
      <c r="CJ23" s="693"/>
      <c r="CK23" s="693"/>
      <c r="CL23" s="693"/>
      <c r="CM23" s="693"/>
      <c r="CN23" s="693"/>
      <c r="CO23" s="693"/>
      <c r="CP23" s="693"/>
      <c r="CQ23" s="694"/>
      <c r="CR23" s="692" t="s">
        <v>272</v>
      </c>
      <c r="CS23" s="693"/>
      <c r="CT23" s="693"/>
      <c r="CU23" s="693"/>
      <c r="CV23" s="693"/>
      <c r="CW23" s="693"/>
      <c r="CX23" s="693"/>
      <c r="CY23" s="694"/>
      <c r="CZ23" s="692" t="s">
        <v>273</v>
      </c>
      <c r="DA23" s="693"/>
      <c r="DB23" s="693"/>
      <c r="DC23" s="694"/>
      <c r="DD23" s="692" t="s">
        <v>274</v>
      </c>
      <c r="DE23" s="693"/>
      <c r="DF23" s="693"/>
      <c r="DG23" s="693"/>
      <c r="DH23" s="693"/>
      <c r="DI23" s="693"/>
      <c r="DJ23" s="693"/>
      <c r="DK23" s="694"/>
      <c r="DL23" s="724" t="s">
        <v>275</v>
      </c>
      <c r="DM23" s="725"/>
      <c r="DN23" s="725"/>
      <c r="DO23" s="725"/>
      <c r="DP23" s="725"/>
      <c r="DQ23" s="725"/>
      <c r="DR23" s="725"/>
      <c r="DS23" s="725"/>
      <c r="DT23" s="725"/>
      <c r="DU23" s="725"/>
      <c r="DV23" s="726"/>
      <c r="DW23" s="692" t="s">
        <v>276</v>
      </c>
      <c r="DX23" s="693"/>
      <c r="DY23" s="693"/>
      <c r="DZ23" s="693"/>
      <c r="EA23" s="693"/>
      <c r="EB23" s="693"/>
      <c r="EC23" s="694"/>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89" t="s">
        <v>279</v>
      </c>
      <c r="CE24" s="690"/>
      <c r="CF24" s="690"/>
      <c r="CG24" s="690"/>
      <c r="CH24" s="690"/>
      <c r="CI24" s="690"/>
      <c r="CJ24" s="690"/>
      <c r="CK24" s="690"/>
      <c r="CL24" s="690"/>
      <c r="CM24" s="690"/>
      <c r="CN24" s="690"/>
      <c r="CO24" s="690"/>
      <c r="CP24" s="690"/>
      <c r="CQ24" s="691"/>
      <c r="CR24" s="686">
        <v>2396678</v>
      </c>
      <c r="CS24" s="687"/>
      <c r="CT24" s="687"/>
      <c r="CU24" s="687"/>
      <c r="CV24" s="687"/>
      <c r="CW24" s="687"/>
      <c r="CX24" s="687"/>
      <c r="CY24" s="715"/>
      <c r="CZ24" s="716">
        <v>36.5</v>
      </c>
      <c r="DA24" s="698"/>
      <c r="DB24" s="698"/>
      <c r="DC24" s="718"/>
      <c r="DD24" s="714">
        <v>2118161</v>
      </c>
      <c r="DE24" s="687"/>
      <c r="DF24" s="687"/>
      <c r="DG24" s="687"/>
      <c r="DH24" s="687"/>
      <c r="DI24" s="687"/>
      <c r="DJ24" s="687"/>
      <c r="DK24" s="715"/>
      <c r="DL24" s="714">
        <v>2104883</v>
      </c>
      <c r="DM24" s="687"/>
      <c r="DN24" s="687"/>
      <c r="DO24" s="687"/>
      <c r="DP24" s="687"/>
      <c r="DQ24" s="687"/>
      <c r="DR24" s="687"/>
      <c r="DS24" s="687"/>
      <c r="DT24" s="687"/>
      <c r="DU24" s="687"/>
      <c r="DV24" s="715"/>
      <c r="DW24" s="716">
        <v>55.1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4249818</v>
      </c>
      <c r="S25" s="635"/>
      <c r="T25" s="635"/>
      <c r="U25" s="635"/>
      <c r="V25" s="635"/>
      <c r="W25" s="635"/>
      <c r="X25" s="635"/>
      <c r="Y25" s="636"/>
      <c r="Z25" s="672">
        <v>61.9</v>
      </c>
      <c r="AA25" s="672"/>
      <c r="AB25" s="672"/>
      <c r="AC25" s="672"/>
      <c r="AD25" s="673">
        <v>3804287</v>
      </c>
      <c r="AE25" s="673"/>
      <c r="AF25" s="673"/>
      <c r="AG25" s="673"/>
      <c r="AH25" s="673"/>
      <c r="AI25" s="673"/>
      <c r="AJ25" s="673"/>
      <c r="AK25" s="673"/>
      <c r="AL25" s="637">
        <v>99.9</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1115600</v>
      </c>
      <c r="CS25" s="647"/>
      <c r="CT25" s="647"/>
      <c r="CU25" s="647"/>
      <c r="CV25" s="647"/>
      <c r="CW25" s="647"/>
      <c r="CX25" s="647"/>
      <c r="CY25" s="648"/>
      <c r="CZ25" s="637">
        <v>17</v>
      </c>
      <c r="DA25" s="649"/>
      <c r="DB25" s="649"/>
      <c r="DC25" s="650"/>
      <c r="DD25" s="640">
        <v>1061694</v>
      </c>
      <c r="DE25" s="647"/>
      <c r="DF25" s="647"/>
      <c r="DG25" s="647"/>
      <c r="DH25" s="647"/>
      <c r="DI25" s="647"/>
      <c r="DJ25" s="647"/>
      <c r="DK25" s="648"/>
      <c r="DL25" s="640">
        <v>1049186</v>
      </c>
      <c r="DM25" s="647"/>
      <c r="DN25" s="647"/>
      <c r="DO25" s="647"/>
      <c r="DP25" s="647"/>
      <c r="DQ25" s="647"/>
      <c r="DR25" s="647"/>
      <c r="DS25" s="647"/>
      <c r="DT25" s="647"/>
      <c r="DU25" s="647"/>
      <c r="DV25" s="648"/>
      <c r="DW25" s="637">
        <v>27.5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643916</v>
      </c>
      <c r="CS26" s="635"/>
      <c r="CT26" s="635"/>
      <c r="CU26" s="635"/>
      <c r="CV26" s="635"/>
      <c r="CW26" s="635"/>
      <c r="CX26" s="635"/>
      <c r="CY26" s="636"/>
      <c r="CZ26" s="637">
        <v>9.8000000000000007</v>
      </c>
      <c r="DA26" s="649"/>
      <c r="DB26" s="649"/>
      <c r="DC26" s="650"/>
      <c r="DD26" s="640">
        <v>609502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35783</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506240</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369244</v>
      </c>
      <c r="CS27" s="647"/>
      <c r="CT27" s="647"/>
      <c r="CU27" s="647"/>
      <c r="CV27" s="647"/>
      <c r="CW27" s="647"/>
      <c r="CX27" s="647"/>
      <c r="CY27" s="648"/>
      <c r="CZ27" s="637">
        <v>5.6</v>
      </c>
      <c r="DA27" s="649"/>
      <c r="DB27" s="649"/>
      <c r="DC27" s="650"/>
      <c r="DD27" s="640">
        <v>152094</v>
      </c>
      <c r="DE27" s="647"/>
      <c r="DF27" s="647"/>
      <c r="DG27" s="647"/>
      <c r="DH27" s="647"/>
      <c r="DI27" s="647"/>
      <c r="DJ27" s="647"/>
      <c r="DK27" s="648"/>
      <c r="DL27" s="640">
        <v>151324</v>
      </c>
      <c r="DM27" s="647"/>
      <c r="DN27" s="647"/>
      <c r="DO27" s="647"/>
      <c r="DP27" s="647"/>
      <c r="DQ27" s="647"/>
      <c r="DR27" s="647"/>
      <c r="DS27" s="647"/>
      <c r="DT27" s="647"/>
      <c r="DU27" s="647"/>
      <c r="DV27" s="648"/>
      <c r="DW27" s="637">
        <v>4</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55629</v>
      </c>
      <c r="S28" s="635"/>
      <c r="T28" s="635"/>
      <c r="U28" s="635"/>
      <c r="V28" s="635"/>
      <c r="W28" s="635"/>
      <c r="X28" s="635"/>
      <c r="Y28" s="636"/>
      <c r="Z28" s="672">
        <v>0.8</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911834</v>
      </c>
      <c r="CS28" s="635"/>
      <c r="CT28" s="635"/>
      <c r="CU28" s="635"/>
      <c r="CV28" s="635"/>
      <c r="CW28" s="635"/>
      <c r="CX28" s="635"/>
      <c r="CY28" s="636"/>
      <c r="CZ28" s="637">
        <v>13.9</v>
      </c>
      <c r="DA28" s="649"/>
      <c r="DB28" s="649"/>
      <c r="DC28" s="650"/>
      <c r="DD28" s="640">
        <v>904373</v>
      </c>
      <c r="DE28" s="635"/>
      <c r="DF28" s="635"/>
      <c r="DG28" s="635"/>
      <c r="DH28" s="635"/>
      <c r="DI28" s="635"/>
      <c r="DJ28" s="635"/>
      <c r="DK28" s="636"/>
      <c r="DL28" s="640">
        <v>904373</v>
      </c>
      <c r="DM28" s="635"/>
      <c r="DN28" s="635"/>
      <c r="DO28" s="635"/>
      <c r="DP28" s="635"/>
      <c r="DQ28" s="635"/>
      <c r="DR28" s="635"/>
      <c r="DS28" s="635"/>
      <c r="DT28" s="635"/>
      <c r="DU28" s="635"/>
      <c r="DV28" s="636"/>
      <c r="DW28" s="637">
        <v>23.7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4667</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911834</v>
      </c>
      <c r="CS29" s="647"/>
      <c r="CT29" s="647"/>
      <c r="CU29" s="647"/>
      <c r="CV29" s="647"/>
      <c r="CW29" s="647"/>
      <c r="CX29" s="647"/>
      <c r="CY29" s="648"/>
      <c r="CZ29" s="637">
        <v>13.9</v>
      </c>
      <c r="DA29" s="649"/>
      <c r="DB29" s="649"/>
      <c r="DC29" s="650"/>
      <c r="DD29" s="640">
        <v>904373</v>
      </c>
      <c r="DE29" s="647"/>
      <c r="DF29" s="647"/>
      <c r="DG29" s="647"/>
      <c r="DH29" s="647"/>
      <c r="DI29" s="647"/>
      <c r="DJ29" s="647"/>
      <c r="DK29" s="648"/>
      <c r="DL29" s="640">
        <v>904373</v>
      </c>
      <c r="DM29" s="647"/>
      <c r="DN29" s="647"/>
      <c r="DO29" s="647"/>
      <c r="DP29" s="647"/>
      <c r="DQ29" s="647"/>
      <c r="DR29" s="647"/>
      <c r="DS29" s="647"/>
      <c r="DT29" s="647"/>
      <c r="DU29" s="647"/>
      <c r="DV29" s="648"/>
      <c r="DW29" s="637">
        <v>23.7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674946</v>
      </c>
      <c r="S30" s="635"/>
      <c r="T30" s="635"/>
      <c r="U30" s="635"/>
      <c r="V30" s="635"/>
      <c r="W30" s="635"/>
      <c r="X30" s="635"/>
      <c r="Y30" s="636"/>
      <c r="Z30" s="672">
        <v>9.8000000000000007</v>
      </c>
      <c r="AA30" s="672"/>
      <c r="AB30" s="672"/>
      <c r="AC30" s="672"/>
      <c r="AD30" s="673" t="s">
        <v>122</v>
      </c>
      <c r="AE30" s="673"/>
      <c r="AF30" s="673"/>
      <c r="AG30" s="673"/>
      <c r="AH30" s="673"/>
      <c r="AI30" s="673"/>
      <c r="AJ30" s="673"/>
      <c r="AK30" s="673"/>
      <c r="AL30" s="637" t="s">
        <v>122</v>
      </c>
      <c r="AM30" s="638"/>
      <c r="AN30" s="638"/>
      <c r="AO30" s="674"/>
      <c r="AP30" s="692" t="s">
        <v>211</v>
      </c>
      <c r="AQ30" s="693"/>
      <c r="AR30" s="693"/>
      <c r="AS30" s="693"/>
      <c r="AT30" s="693"/>
      <c r="AU30" s="693"/>
      <c r="AV30" s="693"/>
      <c r="AW30" s="693"/>
      <c r="AX30" s="693"/>
      <c r="AY30" s="693"/>
      <c r="AZ30" s="693"/>
      <c r="BA30" s="693"/>
      <c r="BB30" s="693"/>
      <c r="BC30" s="693"/>
      <c r="BD30" s="693"/>
      <c r="BE30" s="693"/>
      <c r="BF30" s="694"/>
      <c r="BG30" s="692" t="s">
        <v>294</v>
      </c>
      <c r="BH30" s="706"/>
      <c r="BI30" s="706"/>
      <c r="BJ30" s="706"/>
      <c r="BK30" s="706"/>
      <c r="BL30" s="706"/>
      <c r="BM30" s="706"/>
      <c r="BN30" s="706"/>
      <c r="BO30" s="706"/>
      <c r="BP30" s="706"/>
      <c r="BQ30" s="707"/>
      <c r="BR30" s="692"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881349</v>
      </c>
      <c r="CS30" s="635"/>
      <c r="CT30" s="635"/>
      <c r="CU30" s="635"/>
      <c r="CV30" s="635"/>
      <c r="CW30" s="635"/>
      <c r="CX30" s="635"/>
      <c r="CY30" s="636"/>
      <c r="CZ30" s="637">
        <v>13.4</v>
      </c>
      <c r="DA30" s="649"/>
      <c r="DB30" s="649"/>
      <c r="DC30" s="650"/>
      <c r="DD30" s="640">
        <v>873888</v>
      </c>
      <c r="DE30" s="635"/>
      <c r="DF30" s="635"/>
      <c r="DG30" s="635"/>
      <c r="DH30" s="635"/>
      <c r="DI30" s="635"/>
      <c r="DJ30" s="635"/>
      <c r="DK30" s="636"/>
      <c r="DL30" s="640">
        <v>873888</v>
      </c>
      <c r="DM30" s="635"/>
      <c r="DN30" s="635"/>
      <c r="DO30" s="635"/>
      <c r="DP30" s="635"/>
      <c r="DQ30" s="635"/>
      <c r="DR30" s="635"/>
      <c r="DS30" s="635"/>
      <c r="DT30" s="635"/>
      <c r="DU30" s="635"/>
      <c r="DV30" s="636"/>
      <c r="DW30" s="637">
        <v>22.9</v>
      </c>
      <c r="DX30" s="649"/>
      <c r="DY30" s="649"/>
      <c r="DZ30" s="649"/>
      <c r="EA30" s="649"/>
      <c r="EB30" s="649"/>
      <c r="EC30" s="661"/>
    </row>
    <row r="31" spans="2:133" ht="11.25" customHeight="1" x14ac:dyDescent="0.2">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89" t="s">
        <v>177</v>
      </c>
      <c r="AY31" s="690"/>
      <c r="AZ31" s="690"/>
      <c r="BA31" s="690"/>
      <c r="BB31" s="690"/>
      <c r="BC31" s="690"/>
      <c r="BD31" s="690"/>
      <c r="BE31" s="690"/>
      <c r="BF31" s="691"/>
      <c r="BG31" s="696">
        <v>99</v>
      </c>
      <c r="BH31" s="697"/>
      <c r="BI31" s="697"/>
      <c r="BJ31" s="697"/>
      <c r="BK31" s="697"/>
      <c r="BL31" s="697"/>
      <c r="BM31" s="698">
        <v>96.6</v>
      </c>
      <c r="BN31" s="697"/>
      <c r="BO31" s="697"/>
      <c r="BP31" s="697"/>
      <c r="BQ31" s="699"/>
      <c r="BR31" s="696">
        <v>98.9</v>
      </c>
      <c r="BS31" s="697"/>
      <c r="BT31" s="697"/>
      <c r="BU31" s="697"/>
      <c r="BV31" s="697"/>
      <c r="BW31" s="697"/>
      <c r="BX31" s="698">
        <v>96.1</v>
      </c>
      <c r="BY31" s="697"/>
      <c r="BZ31" s="697"/>
      <c r="CA31" s="697"/>
      <c r="CB31" s="699"/>
      <c r="CD31" s="655"/>
      <c r="CE31" s="656"/>
      <c r="CF31" s="631" t="s">
        <v>300</v>
      </c>
      <c r="CG31" s="632"/>
      <c r="CH31" s="632"/>
      <c r="CI31" s="632"/>
      <c r="CJ31" s="632"/>
      <c r="CK31" s="632"/>
      <c r="CL31" s="632"/>
      <c r="CM31" s="632"/>
      <c r="CN31" s="632"/>
      <c r="CO31" s="632"/>
      <c r="CP31" s="632"/>
      <c r="CQ31" s="633"/>
      <c r="CR31" s="634">
        <v>30485</v>
      </c>
      <c r="CS31" s="647"/>
      <c r="CT31" s="647"/>
      <c r="CU31" s="647"/>
      <c r="CV31" s="647"/>
      <c r="CW31" s="647"/>
      <c r="CX31" s="647"/>
      <c r="CY31" s="648"/>
      <c r="CZ31" s="637">
        <v>0.5</v>
      </c>
      <c r="DA31" s="649"/>
      <c r="DB31" s="649"/>
      <c r="DC31" s="650"/>
      <c r="DD31" s="640">
        <v>30485</v>
      </c>
      <c r="DE31" s="647"/>
      <c r="DF31" s="647"/>
      <c r="DG31" s="647"/>
      <c r="DH31" s="647"/>
      <c r="DI31" s="647"/>
      <c r="DJ31" s="647"/>
      <c r="DK31" s="648"/>
      <c r="DL31" s="640">
        <v>30485</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285577</v>
      </c>
      <c r="S32" s="635"/>
      <c r="T32" s="635"/>
      <c r="U32" s="635"/>
      <c r="V32" s="635"/>
      <c r="W32" s="635"/>
      <c r="X32" s="635"/>
      <c r="Y32" s="636"/>
      <c r="Z32" s="672">
        <v>4.2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99.4</v>
      </c>
      <c r="BH32" s="647"/>
      <c r="BI32" s="647"/>
      <c r="BJ32" s="647"/>
      <c r="BK32" s="647"/>
      <c r="BL32" s="647"/>
      <c r="BM32" s="638">
        <v>98.3</v>
      </c>
      <c r="BN32" s="647"/>
      <c r="BO32" s="647"/>
      <c r="BP32" s="647"/>
      <c r="BQ32" s="670"/>
      <c r="BR32" s="705">
        <v>99.4</v>
      </c>
      <c r="BS32" s="647"/>
      <c r="BT32" s="647"/>
      <c r="BU32" s="647"/>
      <c r="BV32" s="647"/>
      <c r="BW32" s="647"/>
      <c r="BX32" s="638">
        <v>97.9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57025</v>
      </c>
      <c r="S33" s="635"/>
      <c r="T33" s="635"/>
      <c r="U33" s="635"/>
      <c r="V33" s="635"/>
      <c r="W33" s="635"/>
      <c r="X33" s="635"/>
      <c r="Y33" s="636"/>
      <c r="Z33" s="672">
        <v>0.8</v>
      </c>
      <c r="AA33" s="672"/>
      <c r="AB33" s="672"/>
      <c r="AC33" s="672"/>
      <c r="AD33" s="673">
        <v>2860</v>
      </c>
      <c r="AE33" s="673"/>
      <c r="AF33" s="673"/>
      <c r="AG33" s="673"/>
      <c r="AH33" s="673"/>
      <c r="AI33" s="673"/>
      <c r="AJ33" s="673"/>
      <c r="AK33" s="673"/>
      <c r="AL33" s="637">
        <v>0.1</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98.4</v>
      </c>
      <c r="BH33" s="619"/>
      <c r="BI33" s="619"/>
      <c r="BJ33" s="619"/>
      <c r="BK33" s="619"/>
      <c r="BL33" s="619"/>
      <c r="BM33" s="665">
        <v>94.6</v>
      </c>
      <c r="BN33" s="619"/>
      <c r="BO33" s="619"/>
      <c r="BP33" s="619"/>
      <c r="BQ33" s="682"/>
      <c r="BR33" s="695">
        <v>98.3</v>
      </c>
      <c r="BS33" s="619"/>
      <c r="BT33" s="619"/>
      <c r="BU33" s="619"/>
      <c r="BV33" s="619"/>
      <c r="BW33" s="619"/>
      <c r="BX33" s="665">
        <v>94</v>
      </c>
      <c r="BY33" s="619"/>
      <c r="BZ33" s="619"/>
      <c r="CA33" s="619"/>
      <c r="CB33" s="682"/>
      <c r="CD33" s="631" t="s">
        <v>307</v>
      </c>
      <c r="CE33" s="632"/>
      <c r="CF33" s="632"/>
      <c r="CG33" s="632"/>
      <c r="CH33" s="632"/>
      <c r="CI33" s="632"/>
      <c r="CJ33" s="632"/>
      <c r="CK33" s="632"/>
      <c r="CL33" s="632"/>
      <c r="CM33" s="632"/>
      <c r="CN33" s="632"/>
      <c r="CO33" s="632"/>
      <c r="CP33" s="632"/>
      <c r="CQ33" s="633"/>
      <c r="CR33" s="634">
        <v>2961756</v>
      </c>
      <c r="CS33" s="647"/>
      <c r="CT33" s="647"/>
      <c r="CU33" s="647"/>
      <c r="CV33" s="647"/>
      <c r="CW33" s="647"/>
      <c r="CX33" s="647"/>
      <c r="CY33" s="648"/>
      <c r="CZ33" s="637">
        <v>45.2</v>
      </c>
      <c r="DA33" s="649"/>
      <c r="DB33" s="649"/>
      <c r="DC33" s="650"/>
      <c r="DD33" s="640">
        <v>2214408</v>
      </c>
      <c r="DE33" s="647"/>
      <c r="DF33" s="647"/>
      <c r="DG33" s="647"/>
      <c r="DH33" s="647"/>
      <c r="DI33" s="647"/>
      <c r="DJ33" s="647"/>
      <c r="DK33" s="648"/>
      <c r="DL33" s="640">
        <v>1671990</v>
      </c>
      <c r="DM33" s="647"/>
      <c r="DN33" s="647"/>
      <c r="DO33" s="647"/>
      <c r="DP33" s="647"/>
      <c r="DQ33" s="647"/>
      <c r="DR33" s="647"/>
      <c r="DS33" s="647"/>
      <c r="DT33" s="647"/>
      <c r="DU33" s="647"/>
      <c r="DV33" s="648"/>
      <c r="DW33" s="637">
        <v>43.8</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21160</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981302</v>
      </c>
      <c r="CS34" s="635"/>
      <c r="CT34" s="635"/>
      <c r="CU34" s="635"/>
      <c r="CV34" s="635"/>
      <c r="CW34" s="635"/>
      <c r="CX34" s="635"/>
      <c r="CY34" s="636"/>
      <c r="CZ34" s="637">
        <v>15</v>
      </c>
      <c r="DA34" s="649"/>
      <c r="DB34" s="649"/>
      <c r="DC34" s="650"/>
      <c r="DD34" s="640">
        <v>722999</v>
      </c>
      <c r="DE34" s="635"/>
      <c r="DF34" s="635"/>
      <c r="DG34" s="635"/>
      <c r="DH34" s="635"/>
      <c r="DI34" s="635"/>
      <c r="DJ34" s="635"/>
      <c r="DK34" s="636"/>
      <c r="DL34" s="640">
        <v>534464</v>
      </c>
      <c r="DM34" s="635"/>
      <c r="DN34" s="635"/>
      <c r="DO34" s="635"/>
      <c r="DP34" s="635"/>
      <c r="DQ34" s="635"/>
      <c r="DR34" s="635"/>
      <c r="DS34" s="635"/>
      <c r="DT34" s="635"/>
      <c r="DU34" s="635"/>
      <c r="DV34" s="636"/>
      <c r="DW34" s="637">
        <v>14</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520037</v>
      </c>
      <c r="S35" s="635"/>
      <c r="T35" s="635"/>
      <c r="U35" s="635"/>
      <c r="V35" s="635"/>
      <c r="W35" s="635"/>
      <c r="X35" s="635"/>
      <c r="Y35" s="636"/>
      <c r="Z35" s="672">
        <v>7.6</v>
      </c>
      <c r="AA35" s="672"/>
      <c r="AB35" s="672"/>
      <c r="AC35" s="672"/>
      <c r="AD35" s="673" t="s">
        <v>122</v>
      </c>
      <c r="AE35" s="673"/>
      <c r="AF35" s="673"/>
      <c r="AG35" s="673"/>
      <c r="AH35" s="673"/>
      <c r="AI35" s="673"/>
      <c r="AJ35" s="673"/>
      <c r="AK35" s="673"/>
      <c r="AL35" s="637" t="s">
        <v>122</v>
      </c>
      <c r="AM35" s="638"/>
      <c r="AN35" s="638"/>
      <c r="AO35" s="674"/>
      <c r="AP35" s="218"/>
      <c r="AQ35" s="692" t="s">
        <v>311</v>
      </c>
      <c r="AR35" s="693"/>
      <c r="AS35" s="693"/>
      <c r="AT35" s="693"/>
      <c r="AU35" s="693"/>
      <c r="AV35" s="693"/>
      <c r="AW35" s="693"/>
      <c r="AX35" s="693"/>
      <c r="AY35" s="693"/>
      <c r="AZ35" s="693"/>
      <c r="BA35" s="693"/>
      <c r="BB35" s="693"/>
      <c r="BC35" s="693"/>
      <c r="BD35" s="693"/>
      <c r="BE35" s="693"/>
      <c r="BF35" s="694"/>
      <c r="BG35" s="692" t="s">
        <v>312</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313</v>
      </c>
      <c r="CE35" s="632"/>
      <c r="CF35" s="632"/>
      <c r="CG35" s="632"/>
      <c r="CH35" s="632"/>
      <c r="CI35" s="632"/>
      <c r="CJ35" s="632"/>
      <c r="CK35" s="632"/>
      <c r="CL35" s="632"/>
      <c r="CM35" s="632"/>
      <c r="CN35" s="632"/>
      <c r="CO35" s="632"/>
      <c r="CP35" s="632"/>
      <c r="CQ35" s="633"/>
      <c r="CR35" s="634">
        <v>13874</v>
      </c>
      <c r="CS35" s="647"/>
      <c r="CT35" s="647"/>
      <c r="CU35" s="647"/>
      <c r="CV35" s="647"/>
      <c r="CW35" s="647"/>
      <c r="CX35" s="647"/>
      <c r="CY35" s="648"/>
      <c r="CZ35" s="637">
        <v>0.2</v>
      </c>
      <c r="DA35" s="649"/>
      <c r="DB35" s="649"/>
      <c r="DC35" s="650"/>
      <c r="DD35" s="640">
        <v>6707</v>
      </c>
      <c r="DE35" s="647"/>
      <c r="DF35" s="647"/>
      <c r="DG35" s="647"/>
      <c r="DH35" s="647"/>
      <c r="DI35" s="647"/>
      <c r="DJ35" s="647"/>
      <c r="DK35" s="648"/>
      <c r="DL35" s="640">
        <v>6707</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200455</v>
      </c>
      <c r="S36" s="635"/>
      <c r="T36" s="635"/>
      <c r="U36" s="635"/>
      <c r="V36" s="635"/>
      <c r="W36" s="635"/>
      <c r="X36" s="635"/>
      <c r="Y36" s="636"/>
      <c r="Z36" s="672">
        <v>2.9</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6">
        <v>1000376</v>
      </c>
      <c r="BA36" s="687"/>
      <c r="BB36" s="687"/>
      <c r="BC36" s="687"/>
      <c r="BD36" s="687"/>
      <c r="BE36" s="687"/>
      <c r="BF36" s="688"/>
      <c r="BG36" s="689" t="s">
        <v>316</v>
      </c>
      <c r="BH36" s="690"/>
      <c r="BI36" s="690"/>
      <c r="BJ36" s="690"/>
      <c r="BK36" s="690"/>
      <c r="BL36" s="690"/>
      <c r="BM36" s="690"/>
      <c r="BN36" s="690"/>
      <c r="BO36" s="690"/>
      <c r="BP36" s="690"/>
      <c r="BQ36" s="690"/>
      <c r="BR36" s="690"/>
      <c r="BS36" s="690"/>
      <c r="BT36" s="690"/>
      <c r="BU36" s="691"/>
      <c r="BV36" s="686">
        <v>381</v>
      </c>
      <c r="BW36" s="687"/>
      <c r="BX36" s="687"/>
      <c r="BY36" s="687"/>
      <c r="BZ36" s="687"/>
      <c r="CA36" s="687"/>
      <c r="CB36" s="688"/>
      <c r="CD36" s="631" t="s">
        <v>317</v>
      </c>
      <c r="CE36" s="632"/>
      <c r="CF36" s="632"/>
      <c r="CG36" s="632"/>
      <c r="CH36" s="632"/>
      <c r="CI36" s="632"/>
      <c r="CJ36" s="632"/>
      <c r="CK36" s="632"/>
      <c r="CL36" s="632"/>
      <c r="CM36" s="632"/>
      <c r="CN36" s="632"/>
      <c r="CO36" s="632"/>
      <c r="CP36" s="632"/>
      <c r="CQ36" s="633"/>
      <c r="CR36" s="634">
        <v>1258571</v>
      </c>
      <c r="CS36" s="635"/>
      <c r="CT36" s="635"/>
      <c r="CU36" s="635"/>
      <c r="CV36" s="635"/>
      <c r="CW36" s="635"/>
      <c r="CX36" s="635"/>
      <c r="CY36" s="636"/>
      <c r="CZ36" s="637">
        <v>19.2</v>
      </c>
      <c r="DA36" s="649"/>
      <c r="DB36" s="649"/>
      <c r="DC36" s="650"/>
      <c r="DD36" s="640">
        <v>994990</v>
      </c>
      <c r="DE36" s="635"/>
      <c r="DF36" s="635"/>
      <c r="DG36" s="635"/>
      <c r="DH36" s="635"/>
      <c r="DI36" s="635"/>
      <c r="DJ36" s="635"/>
      <c r="DK36" s="636"/>
      <c r="DL36" s="640">
        <v>661709</v>
      </c>
      <c r="DM36" s="635"/>
      <c r="DN36" s="635"/>
      <c r="DO36" s="635"/>
      <c r="DP36" s="635"/>
      <c r="DQ36" s="635"/>
      <c r="DR36" s="635"/>
      <c r="DS36" s="635"/>
      <c r="DT36" s="635"/>
      <c r="DU36" s="635"/>
      <c r="DV36" s="636"/>
      <c r="DW36" s="637">
        <v>17.3</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97200</v>
      </c>
      <c r="S37" s="635"/>
      <c r="T37" s="635"/>
      <c r="U37" s="635"/>
      <c r="V37" s="635"/>
      <c r="W37" s="635"/>
      <c r="X37" s="635"/>
      <c r="Y37" s="636"/>
      <c r="Z37" s="672">
        <v>1.4</v>
      </c>
      <c r="AA37" s="672"/>
      <c r="AB37" s="672"/>
      <c r="AC37" s="672"/>
      <c r="AD37" s="673">
        <v>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310135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-2378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420529</v>
      </c>
      <c r="CS37" s="647"/>
      <c r="CT37" s="647"/>
      <c r="CU37" s="647"/>
      <c r="CV37" s="647"/>
      <c r="CW37" s="647"/>
      <c r="CX37" s="647"/>
      <c r="CY37" s="648"/>
      <c r="CZ37" s="637">
        <v>6.4</v>
      </c>
      <c r="DA37" s="649"/>
      <c r="DB37" s="649"/>
      <c r="DC37" s="650"/>
      <c r="DD37" s="640">
        <v>394191</v>
      </c>
      <c r="DE37" s="647"/>
      <c r="DF37" s="647"/>
      <c r="DG37" s="647"/>
      <c r="DH37" s="647"/>
      <c r="DI37" s="647"/>
      <c r="DJ37" s="647"/>
      <c r="DK37" s="648"/>
      <c r="DL37" s="640">
        <v>386874</v>
      </c>
      <c r="DM37" s="647"/>
      <c r="DN37" s="647"/>
      <c r="DO37" s="647"/>
      <c r="DP37" s="647"/>
      <c r="DQ37" s="647"/>
      <c r="DR37" s="647"/>
      <c r="DS37" s="647"/>
      <c r="DT37" s="647"/>
      <c r="DU37" s="647"/>
      <c r="DV37" s="648"/>
      <c r="DW37" s="637">
        <v>10.1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665700</v>
      </c>
      <c r="S38" s="635"/>
      <c r="T38" s="635"/>
      <c r="U38" s="635"/>
      <c r="V38" s="635"/>
      <c r="W38" s="635"/>
      <c r="X38" s="635"/>
      <c r="Y38" s="636"/>
      <c r="Z38" s="672">
        <v>9.6999999999999993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68168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908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671771</v>
      </c>
      <c r="CS38" s="635"/>
      <c r="CT38" s="635"/>
      <c r="CU38" s="635"/>
      <c r="CV38" s="635"/>
      <c r="CW38" s="635"/>
      <c r="CX38" s="635"/>
      <c r="CY38" s="636"/>
      <c r="CZ38" s="637">
        <v>10.199999999999999</v>
      </c>
      <c r="DA38" s="649"/>
      <c r="DB38" s="649"/>
      <c r="DC38" s="650"/>
      <c r="DD38" s="640">
        <v>488200</v>
      </c>
      <c r="DE38" s="635"/>
      <c r="DF38" s="635"/>
      <c r="DG38" s="635"/>
      <c r="DH38" s="635"/>
      <c r="DI38" s="635"/>
      <c r="DJ38" s="635"/>
      <c r="DK38" s="636"/>
      <c r="DL38" s="640">
        <v>469110</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18470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1339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18888</v>
      </c>
      <c r="CS39" s="647"/>
      <c r="CT39" s="647"/>
      <c r="CU39" s="647"/>
      <c r="CV39" s="647"/>
      <c r="CW39" s="647"/>
      <c r="CX39" s="647"/>
      <c r="CY39" s="648"/>
      <c r="CZ39" s="637">
        <v>0.3</v>
      </c>
      <c r="DA39" s="649"/>
      <c r="DB39" s="649"/>
      <c r="DC39" s="650"/>
      <c r="DD39" s="640">
        <v>1512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14100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16063</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79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17350</v>
      </c>
      <c r="CS40" s="635"/>
      <c r="CT40" s="635"/>
      <c r="CU40" s="635"/>
      <c r="CV40" s="635"/>
      <c r="CW40" s="635"/>
      <c r="CX40" s="635"/>
      <c r="CY40" s="636"/>
      <c r="CZ40" s="637">
        <v>0.3</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6867997</v>
      </c>
      <c r="S41" s="659"/>
      <c r="T41" s="659"/>
      <c r="U41" s="659"/>
      <c r="V41" s="659"/>
      <c r="W41" s="659"/>
      <c r="X41" s="659"/>
      <c r="Y41" s="662"/>
      <c r="Z41" s="663">
        <v>100</v>
      </c>
      <c r="AA41" s="663"/>
      <c r="AB41" s="663"/>
      <c r="AC41" s="663"/>
      <c r="AD41" s="664">
        <v>3807148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171802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415738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500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1198865</v>
      </c>
      <c r="CS42" s="647"/>
      <c r="CT42" s="647"/>
      <c r="CU42" s="647"/>
      <c r="CV42" s="647"/>
      <c r="CW42" s="647"/>
      <c r="CX42" s="647"/>
      <c r="CY42" s="648"/>
      <c r="CZ42" s="637">
        <v>18.3</v>
      </c>
      <c r="DA42" s="649"/>
      <c r="DB42" s="649"/>
      <c r="DC42" s="650"/>
      <c r="DD42" s="640">
        <v>327630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69140</v>
      </c>
      <c r="CS43" s="647"/>
      <c r="CT43" s="647"/>
      <c r="CU43" s="647"/>
      <c r="CV43" s="647"/>
      <c r="CW43" s="647"/>
      <c r="CX43" s="647"/>
      <c r="CY43" s="648"/>
      <c r="CZ43" s="637">
        <v>1.1000000000000001</v>
      </c>
      <c r="DA43" s="649"/>
      <c r="DB43" s="649"/>
      <c r="DC43" s="650"/>
      <c r="DD43" s="640">
        <v>69140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1186391</v>
      </c>
      <c r="CS44" s="635"/>
      <c r="CT44" s="635"/>
      <c r="CU44" s="635"/>
      <c r="CV44" s="635"/>
      <c r="CW44" s="635"/>
      <c r="CX44" s="635"/>
      <c r="CY44" s="636"/>
      <c r="CZ44" s="637">
        <v>18.100000000000001</v>
      </c>
      <c r="DA44" s="638"/>
      <c r="DB44" s="638"/>
      <c r="DC44" s="639"/>
      <c r="DD44" s="640">
        <v>325557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710772</v>
      </c>
      <c r="CS45" s="647"/>
      <c r="CT45" s="647"/>
      <c r="CU45" s="647"/>
      <c r="CV45" s="647"/>
      <c r="CW45" s="647"/>
      <c r="CX45" s="647"/>
      <c r="CY45" s="648"/>
      <c r="CZ45" s="637">
        <v>10.8</v>
      </c>
      <c r="DA45" s="649"/>
      <c r="DB45" s="649"/>
      <c r="DC45" s="650"/>
      <c r="DD45" s="640">
        <v>191758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457945</v>
      </c>
      <c r="CS46" s="635"/>
      <c r="CT46" s="635"/>
      <c r="CU46" s="635"/>
      <c r="CV46" s="635"/>
      <c r="CW46" s="635"/>
      <c r="CX46" s="635"/>
      <c r="CY46" s="636"/>
      <c r="CZ46" s="637">
        <v>7</v>
      </c>
      <c r="DA46" s="638"/>
      <c r="DB46" s="638"/>
      <c r="DC46" s="639"/>
      <c r="DD46" s="640">
        <v>133659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12474</v>
      </c>
      <c r="CS47" s="647"/>
      <c r="CT47" s="647"/>
      <c r="CU47" s="647"/>
      <c r="CV47" s="647"/>
      <c r="CW47" s="647"/>
      <c r="CX47" s="647"/>
      <c r="CY47" s="648"/>
      <c r="CZ47" s="637">
        <v>0.2</v>
      </c>
      <c r="DA47" s="649"/>
      <c r="DB47" s="649"/>
      <c r="DC47" s="650"/>
      <c r="DD47" s="640">
        <v>2073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6557299</v>
      </c>
      <c r="CS49" s="619"/>
      <c r="CT49" s="619"/>
      <c r="CU49" s="619"/>
      <c r="CV49" s="619"/>
      <c r="CW49" s="619"/>
      <c r="CX49" s="619"/>
      <c r="CY49" s="620"/>
      <c r="CZ49" s="621">
        <v>100</v>
      </c>
      <c r="DA49" s="622"/>
      <c r="DB49" s="622"/>
      <c r="DC49" s="623"/>
      <c r="DD49" s="624">
        <v>4660199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PAK8R2wnLtonktdmAKh69atgHBuoYjkiT10aF8V07ALHTIGnDbv64LtpTlc+ZrgGiyiH4euIXTVXXlo6JsGCw==" saltValue="Xu35bL7Gzxy9qYMrqtOT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E108" zoomScale="70" zoomScaleNormal="25" zoomScaleSheetLayoutView="70" workbookViewId="0">
      <selection activeCell="BS13" sqref="BS13:CG1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6980</v>
      </c>
      <c r="R7" s="1116"/>
      <c r="S7" s="1116"/>
      <c r="T7" s="1116"/>
      <c r="U7" s="1116"/>
      <c r="V7" s="1116">
        <v>6689</v>
      </c>
      <c r="W7" s="1116"/>
      <c r="X7" s="1116"/>
      <c r="Y7" s="1116"/>
      <c r="Z7" s="1116"/>
      <c r="AA7" s="1116">
        <f>Q7-V7</f>
        <v>291</v>
      </c>
      <c r="AB7" s="1116"/>
      <c r="AC7" s="1116"/>
      <c r="AD7" s="1116"/>
      <c r="AE7" s="1117"/>
      <c r="AF7" s="1118">
        <v>186</v>
      </c>
      <c r="AG7" s="1119"/>
      <c r="AH7" s="1119"/>
      <c r="AI7" s="1119"/>
      <c r="AJ7" s="1120"/>
      <c r="AK7" s="1121">
        <v>49</v>
      </c>
      <c r="AL7" s="1122"/>
      <c r="AM7" s="1122"/>
      <c r="AN7" s="1122"/>
      <c r="AO7" s="1122"/>
      <c r="AP7" s="1122">
        <v>7631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560</v>
      </c>
      <c r="BT7" s="1113"/>
      <c r="BU7" s="1113"/>
      <c r="BV7" s="1113"/>
      <c r="BW7" s="1113"/>
      <c r="BX7" s="1113"/>
      <c r="BY7" s="1113"/>
      <c r="BZ7" s="1113"/>
      <c r="CA7" s="1113"/>
      <c r="CB7" s="1113"/>
      <c r="CC7" s="1113"/>
      <c r="CD7" s="1113"/>
      <c r="CE7" s="1113"/>
      <c r="CF7" s="1113"/>
      <c r="CG7" s="1125"/>
      <c r="CH7" s="1109">
        <v>2</v>
      </c>
      <c r="CI7" s="1110"/>
      <c r="CJ7" s="1110"/>
      <c r="CK7" s="1110"/>
      <c r="CL7" s="1111"/>
      <c r="CM7" s="1109">
        <v>39</v>
      </c>
      <c r="CN7" s="1110"/>
      <c r="CO7" s="1110"/>
      <c r="CP7" s="1110"/>
      <c r="CQ7" s="1111"/>
      <c r="CR7" s="1109">
        <v>11</v>
      </c>
      <c r="CS7" s="1110"/>
      <c r="CT7" s="1110"/>
      <c r="CU7" s="1110"/>
      <c r="CV7" s="1111"/>
      <c r="CW7" s="1109" t="s">
        <v>561</v>
      </c>
      <c r="CX7" s="1110"/>
      <c r="CY7" s="1110"/>
      <c r="CZ7" s="1110"/>
      <c r="DA7" s="1111"/>
      <c r="DB7" s="1109" t="s">
        <v>561</v>
      </c>
      <c r="DC7" s="1110"/>
      <c r="DD7" s="1110"/>
      <c r="DE7" s="1110"/>
      <c r="DF7" s="1111"/>
      <c r="DG7" s="1109" t="s">
        <v>561</v>
      </c>
      <c r="DH7" s="1110"/>
      <c r="DI7" s="1110"/>
      <c r="DJ7" s="1110"/>
      <c r="DK7" s="1111"/>
      <c r="DL7" s="1109" t="s">
        <v>561</v>
      </c>
      <c r="DM7" s="1110"/>
      <c r="DN7" s="1110"/>
      <c r="DO7" s="1110"/>
      <c r="DP7" s="1111"/>
      <c r="DQ7" s="1109" t="s">
        <v>561</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36</v>
      </c>
      <c r="R8" s="1052"/>
      <c r="S8" s="1052"/>
      <c r="T8" s="1052"/>
      <c r="U8" s="1052"/>
      <c r="V8" s="1052">
        <v>17</v>
      </c>
      <c r="W8" s="1052"/>
      <c r="X8" s="1052"/>
      <c r="Y8" s="1052"/>
      <c r="Z8" s="1052"/>
      <c r="AA8" s="1052">
        <f t="shared" ref="AA8" si="0">Q8-V8</f>
        <v>19</v>
      </c>
      <c r="AB8" s="1052"/>
      <c r="AC8" s="1052"/>
      <c r="AD8" s="1052"/>
      <c r="AE8" s="1053"/>
      <c r="AF8" s="1048">
        <v>19</v>
      </c>
      <c r="AG8" s="1049"/>
      <c r="AH8" s="1049"/>
      <c r="AI8" s="1049"/>
      <c r="AJ8" s="1050"/>
      <c r="AK8" s="1093" t="s">
        <v>561</v>
      </c>
      <c r="AL8" s="1094"/>
      <c r="AM8" s="1094"/>
      <c r="AN8" s="1094"/>
      <c r="AO8" s="1094"/>
      <c r="AP8" s="1094" t="s">
        <v>561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f>SUM(Q7:U8)</f>
        <v>7016</v>
      </c>
      <c r="R23" s="1074"/>
      <c r="S23" s="1074"/>
      <c r="T23" s="1074"/>
      <c r="U23" s="1074"/>
      <c r="V23" s="1074">
        <f t="shared" ref="V23" si="1">SUM(V7:Z8)</f>
        <v>6706</v>
      </c>
      <c r="W23" s="1074"/>
      <c r="X23" s="1074"/>
      <c r="Y23" s="1074"/>
      <c r="Z23" s="1074"/>
      <c r="AA23" s="1074">
        <f t="shared" ref="AA23" si="2">SUM(AA7:AE8)</f>
        <v>310</v>
      </c>
      <c r="AB23" s="1074"/>
      <c r="AC23" s="1074"/>
      <c r="AD23" s="1074"/>
      <c r="AE23" s="1081"/>
      <c r="AF23" s="1082">
        <f>SUM(AF7:AJ8)</f>
        <v>205</v>
      </c>
      <c r="AG23" s="1074"/>
      <c r="AH23" s="1074"/>
      <c r="AI23" s="1074"/>
      <c r="AJ23" s="1083"/>
      <c r="AK23" s="1084"/>
      <c r="AL23" s="1085"/>
      <c r="AM23" s="1085"/>
      <c r="AN23" s="1085"/>
      <c r="AO23" s="1085"/>
      <c r="AP23" s="1074">
        <f>SUM(AP7:AT8)</f>
        <v>7631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918</v>
      </c>
      <c r="R28" s="1064"/>
      <c r="S28" s="1064"/>
      <c r="T28" s="1064"/>
      <c r="U28" s="1064"/>
      <c r="V28" s="1064">
        <v>918</v>
      </c>
      <c r="W28" s="1064"/>
      <c r="X28" s="1064"/>
      <c r="Y28" s="1064"/>
      <c r="Z28" s="1064"/>
      <c r="AA28" s="1064">
        <f>Q28-V28</f>
        <v>0</v>
      </c>
      <c r="AB28" s="1064"/>
      <c r="AC28" s="1064"/>
      <c r="AD28" s="1064"/>
      <c r="AE28" s="1065"/>
      <c r="AF28" s="1066">
        <v>0</v>
      </c>
      <c r="AG28" s="1064"/>
      <c r="AH28" s="1064"/>
      <c r="AI28" s="1064"/>
      <c r="AJ28" s="1067"/>
      <c r="AK28" s="1055">
        <v>73</v>
      </c>
      <c r="AL28" s="1056"/>
      <c r="AM28" s="1056"/>
      <c r="AN28" s="1056"/>
      <c r="AO28" s="1056"/>
      <c r="AP28" s="1056" t="s">
        <v>561</v>
      </c>
      <c r="AQ28" s="1056"/>
      <c r="AR28" s="1056"/>
      <c r="AS28" s="1056"/>
      <c r="AT28" s="1056"/>
      <c r="AU28" s="1056" t="s">
        <v>561</v>
      </c>
      <c r="AV28" s="1056"/>
      <c r="AW28" s="1056"/>
      <c r="AX28" s="1056"/>
      <c r="AY28" s="1056"/>
      <c r="AZ28" s="1057" t="s">
        <v>561</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246</v>
      </c>
      <c r="R29" s="1052"/>
      <c r="S29" s="1052"/>
      <c r="T29" s="1052"/>
      <c r="U29" s="1052"/>
      <c r="V29" s="1052">
        <v>232</v>
      </c>
      <c r="W29" s="1052"/>
      <c r="X29" s="1052"/>
      <c r="Y29" s="1052"/>
      <c r="Z29" s="1052"/>
      <c r="AA29" s="1052">
        <f t="shared" ref="AA29:AA36" si="3">Q29-V29</f>
        <v>14</v>
      </c>
      <c r="AB29" s="1052"/>
      <c r="AC29" s="1052"/>
      <c r="AD29" s="1052"/>
      <c r="AE29" s="1053"/>
      <c r="AF29" s="1048">
        <v>14</v>
      </c>
      <c r="AG29" s="1049"/>
      <c r="AH29" s="1049"/>
      <c r="AI29" s="1049"/>
      <c r="AJ29" s="1050"/>
      <c r="AK29" s="993">
        <v>99</v>
      </c>
      <c r="AL29" s="984"/>
      <c r="AM29" s="984"/>
      <c r="AN29" s="984"/>
      <c r="AO29" s="984"/>
      <c r="AP29" s="984">
        <v>17</v>
      </c>
      <c r="AQ29" s="984"/>
      <c r="AR29" s="984"/>
      <c r="AS29" s="984"/>
      <c r="AT29" s="984"/>
      <c r="AU29" s="984">
        <v>17</v>
      </c>
      <c r="AV29" s="984"/>
      <c r="AW29" s="984"/>
      <c r="AX29" s="984"/>
      <c r="AY29" s="984"/>
      <c r="AZ29" s="1054" t="s">
        <v>561</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1258</v>
      </c>
      <c r="R30" s="1052"/>
      <c r="S30" s="1052"/>
      <c r="T30" s="1052"/>
      <c r="U30" s="1052"/>
      <c r="V30" s="1052">
        <v>1067</v>
      </c>
      <c r="W30" s="1052"/>
      <c r="X30" s="1052"/>
      <c r="Y30" s="1052"/>
      <c r="Z30" s="1052"/>
      <c r="AA30" s="1052">
        <f t="shared" si="3"/>
        <v>191</v>
      </c>
      <c r="AB30" s="1052"/>
      <c r="AC30" s="1052"/>
      <c r="AD30" s="1052"/>
      <c r="AE30" s="1053"/>
      <c r="AF30" s="1048">
        <v>191</v>
      </c>
      <c r="AG30" s="1049"/>
      <c r="AH30" s="1049"/>
      <c r="AI30" s="1049"/>
      <c r="AJ30" s="1050"/>
      <c r="AK30" s="993">
        <v>196</v>
      </c>
      <c r="AL30" s="984"/>
      <c r="AM30" s="984"/>
      <c r="AN30" s="984"/>
      <c r="AO30" s="984"/>
      <c r="AP30" s="984" t="s">
        <v>561</v>
      </c>
      <c r="AQ30" s="984"/>
      <c r="AR30" s="984"/>
      <c r="AS30" s="984"/>
      <c r="AT30" s="984"/>
      <c r="AU30" s="984" t="s">
        <v>561</v>
      </c>
      <c r="AV30" s="984"/>
      <c r="AW30" s="984"/>
      <c r="AX30" s="984"/>
      <c r="AY30" s="984"/>
      <c r="AZ30" s="1054" t="s">
        <v>561</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172</v>
      </c>
      <c r="R31" s="1052"/>
      <c r="S31" s="1052"/>
      <c r="T31" s="1052"/>
      <c r="U31" s="1052"/>
      <c r="V31" s="1052">
        <v>171</v>
      </c>
      <c r="W31" s="1052"/>
      <c r="X31" s="1052"/>
      <c r="Y31" s="1052"/>
      <c r="Z31" s="1052"/>
      <c r="AA31" s="1052">
        <f t="shared" si="3"/>
        <v>1</v>
      </c>
      <c r="AB31" s="1052"/>
      <c r="AC31" s="1052"/>
      <c r="AD31" s="1052"/>
      <c r="AE31" s="1053"/>
      <c r="AF31" s="1048">
        <v>1</v>
      </c>
      <c r="AG31" s="1049"/>
      <c r="AH31" s="1049"/>
      <c r="AI31" s="1049"/>
      <c r="AJ31" s="1050"/>
      <c r="AK31" s="993">
        <v>58</v>
      </c>
      <c r="AL31" s="984"/>
      <c r="AM31" s="984"/>
      <c r="AN31" s="984"/>
      <c r="AO31" s="984"/>
      <c r="AP31" s="984" t="s">
        <v>561</v>
      </c>
      <c r="AQ31" s="984"/>
      <c r="AR31" s="984"/>
      <c r="AS31" s="984"/>
      <c r="AT31" s="984"/>
      <c r="AU31" s="984" t="s">
        <v>561</v>
      </c>
      <c r="AV31" s="984"/>
      <c r="AW31" s="984"/>
      <c r="AX31" s="984"/>
      <c r="AY31" s="984"/>
      <c r="AZ31" s="1054" t="s">
        <v>561</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783</v>
      </c>
      <c r="R32" s="1052"/>
      <c r="S32" s="1052"/>
      <c r="T32" s="1052"/>
      <c r="U32" s="1052"/>
      <c r="V32" s="1052">
        <v>817</v>
      </c>
      <c r="W32" s="1052"/>
      <c r="X32" s="1052"/>
      <c r="Y32" s="1052"/>
      <c r="Z32" s="1052"/>
      <c r="AA32" s="1052">
        <f t="shared" si="3"/>
        <v>-34</v>
      </c>
      <c r="AB32" s="1052"/>
      <c r="AC32" s="1052"/>
      <c r="AD32" s="1052"/>
      <c r="AE32" s="1053"/>
      <c r="AF32" s="1048">
        <v>184</v>
      </c>
      <c r="AG32" s="1049"/>
      <c r="AH32" s="1049"/>
      <c r="AI32" s="1049"/>
      <c r="AJ32" s="1050"/>
      <c r="AK32" s="993">
        <v>270</v>
      </c>
      <c r="AL32" s="984"/>
      <c r="AM32" s="984"/>
      <c r="AN32" s="984"/>
      <c r="AO32" s="984"/>
      <c r="AP32" s="984">
        <v>839</v>
      </c>
      <c r="AQ32" s="984"/>
      <c r="AR32" s="984"/>
      <c r="AS32" s="984"/>
      <c r="AT32" s="984"/>
      <c r="AU32" s="984">
        <v>554</v>
      </c>
      <c r="AV32" s="984"/>
      <c r="AW32" s="984"/>
      <c r="AX32" s="984"/>
      <c r="AY32" s="984"/>
      <c r="AZ32" s="1054" t="s">
        <v>561</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395</v>
      </c>
      <c r="C33" s="1044"/>
      <c r="D33" s="1044"/>
      <c r="E33" s="1044"/>
      <c r="F33" s="1044"/>
      <c r="G33" s="1044"/>
      <c r="H33" s="1044"/>
      <c r="I33" s="1044"/>
      <c r="J33" s="1044"/>
      <c r="K33" s="1044"/>
      <c r="L33" s="1044"/>
      <c r="M33" s="1044"/>
      <c r="N33" s="1044"/>
      <c r="O33" s="1044"/>
      <c r="P33" s="1045"/>
      <c r="Q33" s="1051">
        <v>136</v>
      </c>
      <c r="R33" s="1052"/>
      <c r="S33" s="1052"/>
      <c r="T33" s="1052"/>
      <c r="U33" s="1052"/>
      <c r="V33" s="1052">
        <v>123</v>
      </c>
      <c r="W33" s="1052"/>
      <c r="X33" s="1052"/>
      <c r="Y33" s="1052"/>
      <c r="Z33" s="1052"/>
      <c r="AA33" s="1052">
        <f t="shared" si="3"/>
        <v>13</v>
      </c>
      <c r="AB33" s="1052"/>
      <c r="AC33" s="1052"/>
      <c r="AD33" s="1052"/>
      <c r="AE33" s="1053"/>
      <c r="AF33" s="1048">
        <v>202</v>
      </c>
      <c r="AG33" s="1049"/>
      <c r="AH33" s="1049"/>
      <c r="AI33" s="1049"/>
      <c r="AJ33" s="1050"/>
      <c r="AK33" s="993">
        <v>3</v>
      </c>
      <c r="AL33" s="984"/>
      <c r="AM33" s="984"/>
      <c r="AN33" s="984"/>
      <c r="AO33" s="984"/>
      <c r="AP33" s="984">
        <v>624</v>
      </c>
      <c r="AQ33" s="984"/>
      <c r="AR33" s="984"/>
      <c r="AS33" s="984"/>
      <c r="AT33" s="984"/>
      <c r="AU33" s="984">
        <v>206</v>
      </c>
      <c r="AV33" s="984"/>
      <c r="AW33" s="984"/>
      <c r="AX33" s="984"/>
      <c r="AY33" s="984"/>
      <c r="AZ33" s="1054" t="s">
        <v>561</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396</v>
      </c>
      <c r="C34" s="1044"/>
      <c r="D34" s="1044"/>
      <c r="E34" s="1044"/>
      <c r="F34" s="1044"/>
      <c r="G34" s="1044"/>
      <c r="H34" s="1044"/>
      <c r="I34" s="1044"/>
      <c r="J34" s="1044"/>
      <c r="K34" s="1044"/>
      <c r="L34" s="1044"/>
      <c r="M34" s="1044"/>
      <c r="N34" s="1044"/>
      <c r="O34" s="1044"/>
      <c r="P34" s="1045"/>
      <c r="Q34" s="1051">
        <v>9</v>
      </c>
      <c r="R34" s="1052"/>
      <c r="S34" s="1052"/>
      <c r="T34" s="1052"/>
      <c r="U34" s="1052"/>
      <c r="V34" s="1052">
        <v>14</v>
      </c>
      <c r="W34" s="1052"/>
      <c r="X34" s="1052"/>
      <c r="Y34" s="1052"/>
      <c r="Z34" s="1052"/>
      <c r="AA34" s="1052">
        <f t="shared" si="3"/>
        <v>-5</v>
      </c>
      <c r="AB34" s="1052"/>
      <c r="AC34" s="1052"/>
      <c r="AD34" s="1052"/>
      <c r="AE34" s="1053"/>
      <c r="AF34" s="1048">
        <v>8</v>
      </c>
      <c r="AG34" s="1049"/>
      <c r="AH34" s="1049"/>
      <c r="AI34" s="1049"/>
      <c r="AJ34" s="1050"/>
      <c r="AK34" s="993">
        <v>5</v>
      </c>
      <c r="AL34" s="984"/>
      <c r="AM34" s="984"/>
      <c r="AN34" s="984"/>
      <c r="AO34" s="984"/>
      <c r="AP34" s="984">
        <v>117</v>
      </c>
      <c r="AQ34" s="984"/>
      <c r="AR34" s="984"/>
      <c r="AS34" s="984"/>
      <c r="AT34" s="984"/>
      <c r="AU34" s="984">
        <v>117</v>
      </c>
      <c r="AV34" s="984"/>
      <c r="AW34" s="984"/>
      <c r="AX34" s="984"/>
      <c r="AY34" s="984"/>
      <c r="AZ34" s="1054" t="s">
        <v>561</v>
      </c>
      <c r="BA34" s="1054"/>
      <c r="BB34" s="1054"/>
      <c r="BC34" s="1054"/>
      <c r="BD34" s="1054"/>
      <c r="BE34" s="985" t="s">
        <v>397</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398</v>
      </c>
      <c r="C35" s="1044"/>
      <c r="D35" s="1044"/>
      <c r="E35" s="1044"/>
      <c r="F35" s="1044"/>
      <c r="G35" s="1044"/>
      <c r="H35" s="1044"/>
      <c r="I35" s="1044"/>
      <c r="J35" s="1044"/>
      <c r="K35" s="1044"/>
      <c r="L35" s="1044"/>
      <c r="M35" s="1044"/>
      <c r="N35" s="1044"/>
      <c r="O35" s="1044"/>
      <c r="P35" s="1045"/>
      <c r="Q35" s="1051">
        <v>72</v>
      </c>
      <c r="R35" s="1052"/>
      <c r="S35" s="1052"/>
      <c r="T35" s="1052"/>
      <c r="U35" s="1052"/>
      <c r="V35" s="1052">
        <v>25</v>
      </c>
      <c r="W35" s="1052"/>
      <c r="X35" s="1052"/>
      <c r="Y35" s="1052"/>
      <c r="Z35" s="1052"/>
      <c r="AA35" s="1052">
        <f t="shared" si="3"/>
        <v>47</v>
      </c>
      <c r="AB35" s="1052"/>
      <c r="AC35" s="1052"/>
      <c r="AD35" s="1052"/>
      <c r="AE35" s="1053"/>
      <c r="AF35" s="1048" t="s">
        <v>122</v>
      </c>
      <c r="AG35" s="1049"/>
      <c r="AH35" s="1049"/>
      <c r="AI35" s="1049"/>
      <c r="AJ35" s="1050"/>
      <c r="AK35" s="993">
        <v>58</v>
      </c>
      <c r="AL35" s="984"/>
      <c r="AM35" s="984"/>
      <c r="AN35" s="984"/>
      <c r="AO35" s="984"/>
      <c r="AP35" s="984">
        <v>1228</v>
      </c>
      <c r="AQ35" s="984"/>
      <c r="AR35" s="984"/>
      <c r="AS35" s="984"/>
      <c r="AT35" s="984"/>
      <c r="AU35" s="984">
        <v>1228</v>
      </c>
      <c r="AV35" s="984"/>
      <c r="AW35" s="984"/>
      <c r="AX35" s="984"/>
      <c r="AY35" s="984"/>
      <c r="AZ35" s="1054" t="s">
        <v>561</v>
      </c>
      <c r="BA35" s="1054"/>
      <c r="BB35" s="1054"/>
      <c r="BC35" s="1054"/>
      <c r="BD35" s="1054"/>
      <c r="BE35" s="985" t="s">
        <v>397</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399</v>
      </c>
      <c r="C36" s="1044"/>
      <c r="D36" s="1044"/>
      <c r="E36" s="1044"/>
      <c r="F36" s="1044"/>
      <c r="G36" s="1044"/>
      <c r="H36" s="1044"/>
      <c r="I36" s="1044"/>
      <c r="J36" s="1044"/>
      <c r="K36" s="1044"/>
      <c r="L36" s="1044"/>
      <c r="M36" s="1044"/>
      <c r="N36" s="1044"/>
      <c r="O36" s="1044"/>
      <c r="P36" s="1045"/>
      <c r="Q36" s="1051">
        <v>27</v>
      </c>
      <c r="R36" s="1052"/>
      <c r="S36" s="1052"/>
      <c r="T36" s="1052"/>
      <c r="U36" s="1052"/>
      <c r="V36" s="1052">
        <v>6</v>
      </c>
      <c r="W36" s="1052"/>
      <c r="X36" s="1052"/>
      <c r="Y36" s="1052"/>
      <c r="Z36" s="1052"/>
      <c r="AA36" s="1052">
        <f t="shared" si="3"/>
        <v>21</v>
      </c>
      <c r="AB36" s="1052"/>
      <c r="AC36" s="1052"/>
      <c r="AD36" s="1052"/>
      <c r="AE36" s="1053"/>
      <c r="AF36" s="1048">
        <v>4</v>
      </c>
      <c r="AG36" s="1049"/>
      <c r="AH36" s="1049"/>
      <c r="AI36" s="1049"/>
      <c r="AJ36" s="1050"/>
      <c r="AK36" s="993">
        <v>26</v>
      </c>
      <c r="AL36" s="984"/>
      <c r="AM36" s="984"/>
      <c r="AN36" s="984"/>
      <c r="AO36" s="984"/>
      <c r="AP36" s="984">
        <v>96</v>
      </c>
      <c r="AQ36" s="984"/>
      <c r="AR36" s="984"/>
      <c r="AS36" s="984"/>
      <c r="AT36" s="984"/>
      <c r="AU36" s="984">
        <v>96</v>
      </c>
      <c r="AV36" s="984"/>
      <c r="AW36" s="984"/>
      <c r="AX36" s="984"/>
      <c r="AY36" s="984"/>
      <c r="AZ36" s="1054" t="s">
        <v>561</v>
      </c>
      <c r="BA36" s="1054"/>
      <c r="BB36" s="1054"/>
      <c r="BC36" s="1054"/>
      <c r="BD36" s="1054"/>
      <c r="BE36" s="985" t="s">
        <v>397</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f>SUM(AF28:AJ36)</f>
        <v>604</v>
      </c>
      <c r="AG63" s="972"/>
      <c r="AH63" s="972"/>
      <c r="AI63" s="972"/>
      <c r="AJ63" s="1035"/>
      <c r="AK63" s="1036"/>
      <c r="AL63" s="976"/>
      <c r="AM63" s="976"/>
      <c r="AN63" s="976"/>
      <c r="AO63" s="976"/>
      <c r="AP63" s="972">
        <f>SUM(AP28:AT36)</f>
        <v>2921</v>
      </c>
      <c r="AQ63" s="972"/>
      <c r="AR63" s="972"/>
      <c r="AS63" s="972"/>
      <c r="AT63" s="972"/>
      <c r="AU63" s="972">
        <f>SUM(AU28:AY36)</f>
        <v>2218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403</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404</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562</v>
      </c>
      <c r="C68" s="999"/>
      <c r="D68" s="999"/>
      <c r="E68" s="999"/>
      <c r="F68" s="999"/>
      <c r="G68" s="999"/>
      <c r="H68" s="999"/>
      <c r="I68" s="999"/>
      <c r="J68" s="999"/>
      <c r="K68" s="999"/>
      <c r="L68" s="999"/>
      <c r="M68" s="999"/>
      <c r="N68" s="999"/>
      <c r="O68" s="999"/>
      <c r="P68" s="1000"/>
      <c r="Q68" s="1001">
        <v>2</v>
      </c>
      <c r="R68" s="995"/>
      <c r="S68" s="995"/>
      <c r="T68" s="995"/>
      <c r="U68" s="995"/>
      <c r="V68" s="995">
        <v>1</v>
      </c>
      <c r="W68" s="995"/>
      <c r="X68" s="995"/>
      <c r="Y68" s="995"/>
      <c r="Z68" s="995"/>
      <c r="AA68" s="995">
        <f>Q68-V68</f>
        <v>1</v>
      </c>
      <c r="AB68" s="995"/>
      <c r="AC68" s="995"/>
      <c r="AD68" s="995"/>
      <c r="AE68" s="995"/>
      <c r="AF68" s="995">
        <v>1</v>
      </c>
      <c r="AG68" s="995"/>
      <c r="AH68" s="995"/>
      <c r="AI68" s="995"/>
      <c r="AJ68" s="995"/>
      <c r="AK68" s="995" t="s">
        <v>571</v>
      </c>
      <c r="AL68" s="995"/>
      <c r="AM68" s="995"/>
      <c r="AN68" s="995"/>
      <c r="AO68" s="995"/>
      <c r="AP68" s="995" t="s">
        <v>491</v>
      </c>
      <c r="AQ68" s="995"/>
      <c r="AR68" s="995"/>
      <c r="AS68" s="995"/>
      <c r="AT68" s="995"/>
      <c r="AU68" s="995" t="s">
        <v>491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563</v>
      </c>
      <c r="C69" s="988"/>
      <c r="D69" s="988"/>
      <c r="E69" s="988"/>
      <c r="F69" s="988"/>
      <c r="G69" s="988"/>
      <c r="H69" s="988"/>
      <c r="I69" s="988"/>
      <c r="J69" s="988"/>
      <c r="K69" s="988"/>
      <c r="L69" s="988"/>
      <c r="M69" s="988"/>
      <c r="N69" s="988"/>
      <c r="O69" s="988"/>
      <c r="P69" s="989"/>
      <c r="Q69" s="990">
        <v>4557</v>
      </c>
      <c r="R69" s="984"/>
      <c r="S69" s="984"/>
      <c r="T69" s="984"/>
      <c r="U69" s="984"/>
      <c r="V69" s="984">
        <v>3585</v>
      </c>
      <c r="W69" s="984"/>
      <c r="X69" s="984"/>
      <c r="Y69" s="984"/>
      <c r="Z69" s="984"/>
      <c r="AA69" s="984">
        <f t="shared" ref="AA69:AA76" si="4">Q69-V69</f>
        <v>972</v>
      </c>
      <c r="AB69" s="984"/>
      <c r="AC69" s="984"/>
      <c r="AD69" s="984"/>
      <c r="AE69" s="984"/>
      <c r="AF69" s="984">
        <v>972</v>
      </c>
      <c r="AG69" s="984"/>
      <c r="AH69" s="984"/>
      <c r="AI69" s="984"/>
      <c r="AJ69" s="984"/>
      <c r="AK69" s="984">
        <v>2</v>
      </c>
      <c r="AL69" s="984"/>
      <c r="AM69" s="984"/>
      <c r="AN69" s="984"/>
      <c r="AO69" s="984"/>
      <c r="AP69" s="984" t="s">
        <v>491</v>
      </c>
      <c r="AQ69" s="984"/>
      <c r="AR69" s="984"/>
      <c r="AS69" s="984"/>
      <c r="AT69" s="984"/>
      <c r="AU69" s="984" t="s">
        <v>491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564</v>
      </c>
      <c r="C70" s="988"/>
      <c r="D70" s="988"/>
      <c r="E70" s="988"/>
      <c r="F70" s="988"/>
      <c r="G70" s="988"/>
      <c r="H70" s="988"/>
      <c r="I70" s="988"/>
      <c r="J70" s="988"/>
      <c r="K70" s="988"/>
      <c r="L70" s="988"/>
      <c r="M70" s="988"/>
      <c r="N70" s="988"/>
      <c r="O70" s="988"/>
      <c r="P70" s="989"/>
      <c r="Q70" s="990">
        <v>101</v>
      </c>
      <c r="R70" s="984"/>
      <c r="S70" s="984"/>
      <c r="T70" s="984"/>
      <c r="U70" s="984"/>
      <c r="V70" s="984">
        <v>70</v>
      </c>
      <c r="W70" s="984"/>
      <c r="X70" s="984"/>
      <c r="Y70" s="984"/>
      <c r="Z70" s="984"/>
      <c r="AA70" s="984">
        <f t="shared" si="4"/>
        <v>31</v>
      </c>
      <c r="AB70" s="984"/>
      <c r="AC70" s="984"/>
      <c r="AD70" s="984"/>
      <c r="AE70" s="984"/>
      <c r="AF70" s="984">
        <v>31</v>
      </c>
      <c r="AG70" s="984"/>
      <c r="AH70" s="984"/>
      <c r="AI70" s="984"/>
      <c r="AJ70" s="984"/>
      <c r="AK70" s="984" t="s">
        <v>571</v>
      </c>
      <c r="AL70" s="984"/>
      <c r="AM70" s="984"/>
      <c r="AN70" s="984"/>
      <c r="AO70" s="984"/>
      <c r="AP70" s="984" t="s">
        <v>491</v>
      </c>
      <c r="AQ70" s="984"/>
      <c r="AR70" s="984"/>
      <c r="AS70" s="984"/>
      <c r="AT70" s="984"/>
      <c r="AU70" s="984" t="s">
        <v>491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565</v>
      </c>
      <c r="C71" s="988"/>
      <c r="D71" s="988"/>
      <c r="E71" s="988"/>
      <c r="F71" s="988"/>
      <c r="G71" s="988"/>
      <c r="H71" s="988"/>
      <c r="I71" s="988"/>
      <c r="J71" s="988"/>
      <c r="K71" s="988"/>
      <c r="L71" s="988"/>
      <c r="M71" s="988"/>
      <c r="N71" s="988"/>
      <c r="O71" s="988"/>
      <c r="P71" s="989"/>
      <c r="Q71" s="990">
        <v>80</v>
      </c>
      <c r="R71" s="984"/>
      <c r="S71" s="984"/>
      <c r="T71" s="984"/>
      <c r="U71" s="984"/>
      <c r="V71" s="984">
        <v>73</v>
      </c>
      <c r="W71" s="984"/>
      <c r="X71" s="984"/>
      <c r="Y71" s="984"/>
      <c r="Z71" s="984"/>
      <c r="AA71" s="984">
        <f t="shared" si="4"/>
        <v>7</v>
      </c>
      <c r="AB71" s="984"/>
      <c r="AC71" s="984"/>
      <c r="AD71" s="984"/>
      <c r="AE71" s="984"/>
      <c r="AF71" s="984">
        <v>7</v>
      </c>
      <c r="AG71" s="984"/>
      <c r="AH71" s="984"/>
      <c r="AI71" s="984"/>
      <c r="AJ71" s="984"/>
      <c r="AK71" s="984">
        <v>20</v>
      </c>
      <c r="AL71" s="984"/>
      <c r="AM71" s="984"/>
      <c r="AN71" s="984"/>
      <c r="AO71" s="984"/>
      <c r="AP71" s="984" t="s">
        <v>491</v>
      </c>
      <c r="AQ71" s="984"/>
      <c r="AR71" s="984"/>
      <c r="AS71" s="984"/>
      <c r="AT71" s="984"/>
      <c r="AU71" s="984" t="s">
        <v>491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566</v>
      </c>
      <c r="C72" s="988"/>
      <c r="D72" s="988"/>
      <c r="E72" s="988"/>
      <c r="F72" s="988"/>
      <c r="G72" s="988"/>
      <c r="H72" s="988"/>
      <c r="I72" s="988"/>
      <c r="J72" s="988"/>
      <c r="K72" s="988"/>
      <c r="L72" s="988"/>
      <c r="M72" s="988"/>
      <c r="N72" s="988"/>
      <c r="O72" s="988"/>
      <c r="P72" s="989"/>
      <c r="Q72" s="990">
        <v>141377</v>
      </c>
      <c r="R72" s="984"/>
      <c r="S72" s="984"/>
      <c r="T72" s="984"/>
      <c r="U72" s="984"/>
      <c r="V72" s="984">
        <v>138807</v>
      </c>
      <c r="W72" s="984"/>
      <c r="X72" s="984"/>
      <c r="Y72" s="984"/>
      <c r="Z72" s="984"/>
      <c r="AA72" s="984">
        <f t="shared" si="4"/>
        <v>2570</v>
      </c>
      <c r="AB72" s="984"/>
      <c r="AC72" s="984"/>
      <c r="AD72" s="984"/>
      <c r="AE72" s="984"/>
      <c r="AF72" s="984">
        <v>2570</v>
      </c>
      <c r="AG72" s="984"/>
      <c r="AH72" s="984"/>
      <c r="AI72" s="984"/>
      <c r="AJ72" s="984"/>
      <c r="AK72" s="984" t="s">
        <v>571</v>
      </c>
      <c r="AL72" s="984"/>
      <c r="AM72" s="984"/>
      <c r="AN72" s="984"/>
      <c r="AO72" s="984"/>
      <c r="AP72" s="984" t="s">
        <v>491</v>
      </c>
      <c r="AQ72" s="984"/>
      <c r="AR72" s="984"/>
      <c r="AS72" s="984"/>
      <c r="AT72" s="984"/>
      <c r="AU72" s="984" t="s">
        <v>491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567</v>
      </c>
      <c r="C73" s="988"/>
      <c r="D73" s="988"/>
      <c r="E73" s="988"/>
      <c r="F73" s="988"/>
      <c r="G73" s="988"/>
      <c r="H73" s="988"/>
      <c r="I73" s="988"/>
      <c r="J73" s="988"/>
      <c r="K73" s="988"/>
      <c r="L73" s="988"/>
      <c r="M73" s="988"/>
      <c r="N73" s="988"/>
      <c r="O73" s="988"/>
      <c r="P73" s="989"/>
      <c r="Q73" s="990">
        <v>157</v>
      </c>
      <c r="R73" s="984"/>
      <c r="S73" s="984"/>
      <c r="T73" s="984"/>
      <c r="U73" s="984"/>
      <c r="V73" s="984">
        <v>137</v>
      </c>
      <c r="W73" s="984"/>
      <c r="X73" s="984"/>
      <c r="Y73" s="984"/>
      <c r="Z73" s="984"/>
      <c r="AA73" s="984">
        <f t="shared" si="4"/>
        <v>20</v>
      </c>
      <c r="AB73" s="984"/>
      <c r="AC73" s="984"/>
      <c r="AD73" s="984"/>
      <c r="AE73" s="984"/>
      <c r="AF73" s="984">
        <v>20</v>
      </c>
      <c r="AG73" s="984"/>
      <c r="AH73" s="984"/>
      <c r="AI73" s="984"/>
      <c r="AJ73" s="984"/>
      <c r="AK73" s="984" t="s">
        <v>571</v>
      </c>
      <c r="AL73" s="984"/>
      <c r="AM73" s="984"/>
      <c r="AN73" s="984"/>
      <c r="AO73" s="984"/>
      <c r="AP73" s="984" t="s">
        <v>491</v>
      </c>
      <c r="AQ73" s="984"/>
      <c r="AR73" s="984"/>
      <c r="AS73" s="984"/>
      <c r="AT73" s="984"/>
      <c r="AU73" s="984" t="s">
        <v>491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568</v>
      </c>
      <c r="C74" s="988"/>
      <c r="D74" s="988"/>
      <c r="E74" s="988"/>
      <c r="F74" s="988"/>
      <c r="G74" s="988"/>
      <c r="H74" s="988"/>
      <c r="I74" s="988"/>
      <c r="J74" s="988"/>
      <c r="K74" s="988"/>
      <c r="L74" s="988"/>
      <c r="M74" s="988"/>
      <c r="N74" s="988"/>
      <c r="O74" s="988"/>
      <c r="P74" s="989"/>
      <c r="Q74" s="990">
        <v>807</v>
      </c>
      <c r="R74" s="984"/>
      <c r="S74" s="984"/>
      <c r="T74" s="984"/>
      <c r="U74" s="984"/>
      <c r="V74" s="984">
        <v>720</v>
      </c>
      <c r="W74" s="984"/>
      <c r="X74" s="984"/>
      <c r="Y74" s="984"/>
      <c r="Z74" s="984"/>
      <c r="AA74" s="984">
        <f t="shared" si="4"/>
        <v>87</v>
      </c>
      <c r="AB74" s="984"/>
      <c r="AC74" s="984"/>
      <c r="AD74" s="984"/>
      <c r="AE74" s="984"/>
      <c r="AF74" s="984">
        <v>85</v>
      </c>
      <c r="AG74" s="984"/>
      <c r="AH74" s="984"/>
      <c r="AI74" s="984"/>
      <c r="AJ74" s="984"/>
      <c r="AK74" s="984">
        <v>5</v>
      </c>
      <c r="AL74" s="984"/>
      <c r="AM74" s="984"/>
      <c r="AN74" s="984"/>
      <c r="AO74" s="984"/>
      <c r="AP74" s="984" t="s">
        <v>491</v>
      </c>
      <c r="AQ74" s="984"/>
      <c r="AR74" s="984"/>
      <c r="AS74" s="984"/>
      <c r="AT74" s="984"/>
      <c r="AU74" s="984" t="s">
        <v>491</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569</v>
      </c>
      <c r="C75" s="988"/>
      <c r="D75" s="988"/>
      <c r="E75" s="988"/>
      <c r="F75" s="988"/>
      <c r="G75" s="988"/>
      <c r="H75" s="988"/>
      <c r="I75" s="988"/>
      <c r="J75" s="988"/>
      <c r="K75" s="988"/>
      <c r="L75" s="988"/>
      <c r="M75" s="988"/>
      <c r="N75" s="988"/>
      <c r="O75" s="988"/>
      <c r="P75" s="989"/>
      <c r="Q75" s="991">
        <v>649</v>
      </c>
      <c r="R75" s="992"/>
      <c r="S75" s="992"/>
      <c r="T75" s="992"/>
      <c r="U75" s="993"/>
      <c r="V75" s="994">
        <v>594</v>
      </c>
      <c r="W75" s="992"/>
      <c r="X75" s="992"/>
      <c r="Y75" s="992"/>
      <c r="Z75" s="993"/>
      <c r="AA75" s="994">
        <f t="shared" si="4"/>
        <v>55</v>
      </c>
      <c r="AB75" s="992"/>
      <c r="AC75" s="992"/>
      <c r="AD75" s="992"/>
      <c r="AE75" s="993"/>
      <c r="AF75" s="994">
        <v>55</v>
      </c>
      <c r="AG75" s="992"/>
      <c r="AH75" s="992"/>
      <c r="AI75" s="992"/>
      <c r="AJ75" s="993"/>
      <c r="AK75" s="994" t="s">
        <v>571</v>
      </c>
      <c r="AL75" s="992"/>
      <c r="AM75" s="992"/>
      <c r="AN75" s="992"/>
      <c r="AO75" s="993"/>
      <c r="AP75" s="994" t="s">
        <v>491</v>
      </c>
      <c r="AQ75" s="992"/>
      <c r="AR75" s="992"/>
      <c r="AS75" s="992"/>
      <c r="AT75" s="993"/>
      <c r="AU75" s="994" t="s">
        <v>491</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570</v>
      </c>
      <c r="C76" s="988"/>
      <c r="D76" s="988"/>
      <c r="E76" s="988"/>
      <c r="F76" s="988"/>
      <c r="G76" s="988"/>
      <c r="H76" s="988"/>
      <c r="I76" s="988"/>
      <c r="J76" s="988"/>
      <c r="K76" s="988"/>
      <c r="L76" s="988"/>
      <c r="M76" s="988"/>
      <c r="N76" s="988"/>
      <c r="O76" s="988"/>
      <c r="P76" s="989"/>
      <c r="Q76" s="991">
        <v>185</v>
      </c>
      <c r="R76" s="992"/>
      <c r="S76" s="992"/>
      <c r="T76" s="992"/>
      <c r="U76" s="993"/>
      <c r="V76" s="994">
        <v>181</v>
      </c>
      <c r="W76" s="992"/>
      <c r="X76" s="992"/>
      <c r="Y76" s="992"/>
      <c r="Z76" s="993"/>
      <c r="AA76" s="994">
        <f t="shared" si="4"/>
        <v>4</v>
      </c>
      <c r="AB76" s="992"/>
      <c r="AC76" s="992"/>
      <c r="AD76" s="992"/>
      <c r="AE76" s="993"/>
      <c r="AF76" s="994">
        <v>4</v>
      </c>
      <c r="AG76" s="992"/>
      <c r="AH76" s="992"/>
      <c r="AI76" s="992"/>
      <c r="AJ76" s="993"/>
      <c r="AK76" s="994" t="s">
        <v>571</v>
      </c>
      <c r="AL76" s="992"/>
      <c r="AM76" s="992"/>
      <c r="AN76" s="992"/>
      <c r="AO76" s="993"/>
      <c r="AP76" s="994" t="s">
        <v>491</v>
      </c>
      <c r="AQ76" s="992"/>
      <c r="AR76" s="992"/>
      <c r="AS76" s="992"/>
      <c r="AT76" s="993"/>
      <c r="AU76" s="994" t="s">
        <v>491</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SUM(AF68:AJ76)</f>
        <v>3745</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2">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846318</v>
      </c>
      <c r="AB110" s="902"/>
      <c r="AC110" s="902"/>
      <c r="AD110" s="902"/>
      <c r="AE110" s="903"/>
      <c r="AF110" s="904">
        <v>915724</v>
      </c>
      <c r="AG110" s="902"/>
      <c r="AH110" s="902"/>
      <c r="AI110" s="902"/>
      <c r="AJ110" s="903"/>
      <c r="AK110" s="904">
        <v>911834</v>
      </c>
      <c r="AL110" s="902"/>
      <c r="AM110" s="902"/>
      <c r="AN110" s="902"/>
      <c r="AO110" s="903"/>
      <c r="AP110" s="905">
        <v>29.6</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8101896</v>
      </c>
      <c r="BR110" s="855"/>
      <c r="BS110" s="855"/>
      <c r="BT110" s="855"/>
      <c r="BU110" s="855"/>
      <c r="BV110" s="855">
        <v>7846406</v>
      </c>
      <c r="BW110" s="855"/>
      <c r="BX110" s="855"/>
      <c r="BY110" s="855"/>
      <c r="BZ110" s="855"/>
      <c r="CA110" s="855">
        <v>7630757</v>
      </c>
      <c r="CB110" s="855"/>
      <c r="CC110" s="855"/>
      <c r="CD110" s="855"/>
      <c r="CE110" s="855"/>
      <c r="CF110" s="879">
        <v>247.8</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1873382</v>
      </c>
      <c r="BR112" s="830"/>
      <c r="BS112" s="830"/>
      <c r="BT112" s="830"/>
      <c r="BU112" s="830"/>
      <c r="BV112" s="830">
        <v>2144728</v>
      </c>
      <c r="BW112" s="830"/>
      <c r="BX112" s="830"/>
      <c r="BY112" s="830"/>
      <c r="BZ112" s="830"/>
      <c r="CA112" s="830">
        <v>2233580</v>
      </c>
      <c r="CB112" s="830"/>
      <c r="CC112" s="830"/>
      <c r="CD112" s="830"/>
      <c r="CE112" s="830"/>
      <c r="CF112" s="888">
        <v>72.5</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113657</v>
      </c>
      <c r="AB113" s="932"/>
      <c r="AC113" s="932"/>
      <c r="AD113" s="932"/>
      <c r="AE113" s="933"/>
      <c r="AF113" s="934">
        <v>169674</v>
      </c>
      <c r="AG113" s="932"/>
      <c r="AH113" s="932"/>
      <c r="AI113" s="932"/>
      <c r="AJ113" s="933"/>
      <c r="AK113" s="934">
        <v>153596</v>
      </c>
      <c r="AL113" s="932"/>
      <c r="AM113" s="932"/>
      <c r="AN113" s="932"/>
      <c r="AO113" s="933"/>
      <c r="AP113" s="935">
        <v>5</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654683</v>
      </c>
      <c r="BR114" s="830"/>
      <c r="BS114" s="830"/>
      <c r="BT114" s="830"/>
      <c r="BU114" s="830"/>
      <c r="BV114" s="830">
        <v>532388</v>
      </c>
      <c r="BW114" s="830"/>
      <c r="BX114" s="830"/>
      <c r="BY114" s="830"/>
      <c r="BZ114" s="830"/>
      <c r="CA114" s="830">
        <v>540522</v>
      </c>
      <c r="CB114" s="830"/>
      <c r="CC114" s="830"/>
      <c r="CD114" s="830"/>
      <c r="CE114" s="830"/>
      <c r="CF114" s="888">
        <v>17.600000000000001</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959975</v>
      </c>
      <c r="AB117" s="916"/>
      <c r="AC117" s="916"/>
      <c r="AD117" s="916"/>
      <c r="AE117" s="917"/>
      <c r="AF117" s="918">
        <v>1085398</v>
      </c>
      <c r="AG117" s="916"/>
      <c r="AH117" s="916"/>
      <c r="AI117" s="916"/>
      <c r="AJ117" s="917"/>
      <c r="AK117" s="918">
        <v>1065430</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446</v>
      </c>
      <c r="BP119" s="891"/>
      <c r="BQ119" s="892">
        <v>10629961</v>
      </c>
      <c r="BR119" s="858"/>
      <c r="BS119" s="858"/>
      <c r="BT119" s="858"/>
      <c r="BU119" s="858"/>
      <c r="BV119" s="858">
        <v>10523522</v>
      </c>
      <c r="BW119" s="858"/>
      <c r="BX119" s="858"/>
      <c r="BY119" s="858"/>
      <c r="BZ119" s="858"/>
      <c r="CA119" s="858">
        <v>10404859</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2815965</v>
      </c>
      <c r="BR120" s="855"/>
      <c r="BS120" s="855"/>
      <c r="BT120" s="855"/>
      <c r="BU120" s="855"/>
      <c r="BV120" s="855">
        <v>2767969</v>
      </c>
      <c r="BW120" s="855"/>
      <c r="BX120" s="855"/>
      <c r="BY120" s="855"/>
      <c r="BZ120" s="855"/>
      <c r="CA120" s="855">
        <v>2368972</v>
      </c>
      <c r="CB120" s="855"/>
      <c r="CC120" s="855"/>
      <c r="CD120" s="855"/>
      <c r="CE120" s="855"/>
      <c r="CF120" s="879">
        <v>76.900000000000006</v>
      </c>
      <c r="CG120" s="880"/>
      <c r="CH120" s="880"/>
      <c r="CI120" s="880"/>
      <c r="CJ120" s="880"/>
      <c r="CK120" s="881" t="s">
        <v>450</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948931</v>
      </c>
      <c r="DH120" s="855"/>
      <c r="DI120" s="855"/>
      <c r="DJ120" s="855"/>
      <c r="DK120" s="855"/>
      <c r="DL120" s="855">
        <v>1067925</v>
      </c>
      <c r="DM120" s="855"/>
      <c r="DN120" s="855"/>
      <c r="DO120" s="855"/>
      <c r="DP120" s="855"/>
      <c r="DQ120" s="855">
        <v>1140585</v>
      </c>
      <c r="DR120" s="855"/>
      <c r="DS120" s="855"/>
      <c r="DT120" s="855"/>
      <c r="DU120" s="855"/>
      <c r="DV120" s="856">
        <v>37</v>
      </c>
      <c r="DW120" s="856"/>
      <c r="DX120" s="856"/>
      <c r="DY120" s="856"/>
      <c r="DZ120" s="857"/>
    </row>
    <row r="121" spans="1:130" s="224" customFormat="1" ht="26.25" customHeight="1" x14ac:dyDescent="0.2">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17671</v>
      </c>
      <c r="BR121" s="830"/>
      <c r="BS121" s="830"/>
      <c r="BT121" s="830"/>
      <c r="BU121" s="830"/>
      <c r="BV121" s="830">
        <v>52046</v>
      </c>
      <c r="BW121" s="830"/>
      <c r="BX121" s="830"/>
      <c r="BY121" s="830"/>
      <c r="BZ121" s="830"/>
      <c r="CA121" s="830">
        <v>50307</v>
      </c>
      <c r="CB121" s="830"/>
      <c r="CC121" s="830"/>
      <c r="CD121" s="830"/>
      <c r="CE121" s="830"/>
      <c r="CF121" s="888">
        <v>1.6</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669786</v>
      </c>
      <c r="DH121" s="830"/>
      <c r="DI121" s="830"/>
      <c r="DJ121" s="830"/>
      <c r="DK121" s="830"/>
      <c r="DL121" s="830">
        <v>785607</v>
      </c>
      <c r="DM121" s="830"/>
      <c r="DN121" s="830"/>
      <c r="DO121" s="830"/>
      <c r="DP121" s="830"/>
      <c r="DQ121" s="830">
        <v>635706</v>
      </c>
      <c r="DR121" s="830"/>
      <c r="DS121" s="830"/>
      <c r="DT121" s="830"/>
      <c r="DU121" s="830"/>
      <c r="DV121" s="807">
        <v>20.6</v>
      </c>
      <c r="DW121" s="807"/>
      <c r="DX121" s="807"/>
      <c r="DY121" s="807"/>
      <c r="DZ121" s="808"/>
    </row>
    <row r="122" spans="1:130" s="224" customFormat="1" ht="26.25" customHeight="1" x14ac:dyDescent="0.2">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7274408</v>
      </c>
      <c r="BR122" s="858"/>
      <c r="BS122" s="858"/>
      <c r="BT122" s="858"/>
      <c r="BU122" s="858"/>
      <c r="BV122" s="858">
        <v>7101958</v>
      </c>
      <c r="BW122" s="858"/>
      <c r="BX122" s="858"/>
      <c r="BY122" s="858"/>
      <c r="BZ122" s="858"/>
      <c r="CA122" s="858">
        <v>7071683</v>
      </c>
      <c r="CB122" s="858"/>
      <c r="CC122" s="858"/>
      <c r="CD122" s="858"/>
      <c r="CE122" s="858"/>
      <c r="CF122" s="859">
        <v>229.7</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180455</v>
      </c>
      <c r="DH122" s="830"/>
      <c r="DI122" s="830"/>
      <c r="DJ122" s="830"/>
      <c r="DK122" s="830"/>
      <c r="DL122" s="830">
        <v>223365</v>
      </c>
      <c r="DM122" s="830"/>
      <c r="DN122" s="830"/>
      <c r="DO122" s="830"/>
      <c r="DP122" s="830"/>
      <c r="DQ122" s="830">
        <v>239082</v>
      </c>
      <c r="DR122" s="830"/>
      <c r="DS122" s="830"/>
      <c r="DT122" s="830"/>
      <c r="DU122" s="830"/>
      <c r="DV122" s="807">
        <v>7.8</v>
      </c>
      <c r="DW122" s="807"/>
      <c r="DX122" s="807"/>
      <c r="DY122" s="807"/>
      <c r="DZ122" s="808"/>
    </row>
    <row r="123" spans="1:130" s="224" customFormat="1" ht="26.25" customHeight="1" x14ac:dyDescent="0.2">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454</v>
      </c>
      <c r="BP123" s="891"/>
      <c r="BQ123" s="845">
        <v>10108044</v>
      </c>
      <c r="BR123" s="846"/>
      <c r="BS123" s="846"/>
      <c r="BT123" s="846"/>
      <c r="BU123" s="846"/>
      <c r="BV123" s="846">
        <v>9921973</v>
      </c>
      <c r="BW123" s="846"/>
      <c r="BX123" s="846"/>
      <c r="BY123" s="846"/>
      <c r="BZ123" s="846"/>
      <c r="CA123" s="846">
        <v>9490962</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v>3472</v>
      </c>
      <c r="DH123" s="793"/>
      <c r="DI123" s="793"/>
      <c r="DJ123" s="793"/>
      <c r="DK123" s="794"/>
      <c r="DL123" s="795" t="s">
        <v>122</v>
      </c>
      <c r="DM123" s="793"/>
      <c r="DN123" s="793"/>
      <c r="DO123" s="793"/>
      <c r="DP123" s="794"/>
      <c r="DQ123" s="795">
        <v>117057</v>
      </c>
      <c r="DR123" s="793"/>
      <c r="DS123" s="793"/>
      <c r="DT123" s="793"/>
      <c r="DU123" s="794"/>
      <c r="DV123" s="837">
        <v>3.8</v>
      </c>
      <c r="DW123" s="838"/>
      <c r="DX123" s="838"/>
      <c r="DY123" s="838"/>
      <c r="DZ123" s="839"/>
    </row>
    <row r="124" spans="1:130" s="224" customFormat="1" ht="26.25" customHeight="1" thickBot="1" x14ac:dyDescent="0.25">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16.2</v>
      </c>
      <c r="BR124" s="844"/>
      <c r="BS124" s="844"/>
      <c r="BT124" s="844"/>
      <c r="BU124" s="844"/>
      <c r="BV124" s="844">
        <v>19.5</v>
      </c>
      <c r="BW124" s="844"/>
      <c r="BX124" s="844"/>
      <c r="BY124" s="844"/>
      <c r="BZ124" s="844"/>
      <c r="CA124" s="844">
        <v>29.6</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70738</v>
      </c>
      <c r="DH124" s="777"/>
      <c r="DI124" s="777"/>
      <c r="DJ124" s="777"/>
      <c r="DK124" s="778"/>
      <c r="DL124" s="779">
        <v>67831</v>
      </c>
      <c r="DM124" s="777"/>
      <c r="DN124" s="777"/>
      <c r="DO124" s="777"/>
      <c r="DP124" s="778"/>
      <c r="DQ124" s="779">
        <v>101150</v>
      </c>
      <c r="DR124" s="777"/>
      <c r="DS124" s="777"/>
      <c r="DT124" s="777"/>
      <c r="DU124" s="778"/>
      <c r="DV124" s="861">
        <v>3.3</v>
      </c>
      <c r="DW124" s="862"/>
      <c r="DX124" s="862"/>
      <c r="DY124" s="862"/>
      <c r="DZ124" s="863"/>
    </row>
    <row r="125" spans="1:130" s="224" customFormat="1" ht="26.25" customHeight="1" x14ac:dyDescent="0.2">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23804</v>
      </c>
      <c r="AB128" s="814"/>
      <c r="AC128" s="814"/>
      <c r="AD128" s="814"/>
      <c r="AE128" s="815"/>
      <c r="AF128" s="816">
        <v>17424</v>
      </c>
      <c r="AG128" s="814"/>
      <c r="AH128" s="814"/>
      <c r="AI128" s="814"/>
      <c r="AJ128" s="815"/>
      <c r="AK128" s="816">
        <v>7461</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3924551</v>
      </c>
      <c r="AB129" s="793"/>
      <c r="AC129" s="793"/>
      <c r="AD129" s="793"/>
      <c r="AE129" s="794"/>
      <c r="AF129" s="795">
        <v>3833145</v>
      </c>
      <c r="AG129" s="793"/>
      <c r="AH129" s="793"/>
      <c r="AI129" s="793"/>
      <c r="AJ129" s="794"/>
      <c r="AK129" s="795">
        <v>3812960</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720826</v>
      </c>
      <c r="AB130" s="793"/>
      <c r="AC130" s="793"/>
      <c r="AD130" s="793"/>
      <c r="AE130" s="794"/>
      <c r="AF130" s="795">
        <v>762537</v>
      </c>
      <c r="AG130" s="793"/>
      <c r="AH130" s="793"/>
      <c r="AI130" s="793"/>
      <c r="AJ130" s="794"/>
      <c r="AK130" s="795">
        <v>734023</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3203725</v>
      </c>
      <c r="AB131" s="777"/>
      <c r="AC131" s="777"/>
      <c r="AD131" s="777"/>
      <c r="AE131" s="778"/>
      <c r="AF131" s="779">
        <v>3070608</v>
      </c>
      <c r="AG131" s="777"/>
      <c r="AH131" s="777"/>
      <c r="AI131" s="777"/>
      <c r="AJ131" s="778"/>
      <c r="AK131" s="779">
        <v>3078937</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v>29.6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6.7217067630000003</v>
      </c>
      <c r="AB132" s="758"/>
      <c r="AC132" s="758"/>
      <c r="AD132" s="758"/>
      <c r="AE132" s="759"/>
      <c r="AF132" s="760">
        <v>9.9471179650000003</v>
      </c>
      <c r="AG132" s="758"/>
      <c r="AH132" s="758"/>
      <c r="AI132" s="758"/>
      <c r="AJ132" s="759"/>
      <c r="AK132" s="760">
        <v>10.521358510000001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6.5</v>
      </c>
      <c r="AB133" s="737"/>
      <c r="AC133" s="737"/>
      <c r="AD133" s="737"/>
      <c r="AE133" s="738"/>
      <c r="AF133" s="736">
        <v>7.6</v>
      </c>
      <c r="AG133" s="737"/>
      <c r="AH133" s="737"/>
      <c r="AI133" s="737"/>
      <c r="AJ133" s="738"/>
      <c r="AK133" s="736">
        <v>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dZmRhw2zi1I0XPuPVVr8GbUL5vi/hdxfZhpKjfYXANnQkzfIY8PLzGjNQeOhZvCoSl7vw+0NQNMYKxEJQXKZg==" saltValue="Tp0zcfBcvxZhcAqSgzMa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X67" zoomScaleNormal="85" zoomScaleSheetLayoutView="100" workbookViewId="0">
      <selection activeCell="CH94" sqref="CH94"/>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N8NUOTeduTQ9Gnl762NakUT4xZBWAL4CQmTODCXeQGMa45h+wx37Rg6Ad3DpvSgH4u8Lcl/Azgua5H4ZG33hg==" saltValue="uXml6aLknKmAvyTGuKcp+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bVp6RSoQ9AvL7wCua6VSb5G5C/nmeEnO2cNG6/d4SFZxMn/D1wC5SkMWfXnU7XJxAMhnHFWNK7kdKkzi3qbeg==" saltValue="M3lsoCN2JPRkU9cKI7/nx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2" x14ac:dyDescent="0.2">
      <c r="A8" s="259"/>
      <c r="AK8" s="268"/>
      <c r="AL8" s="269"/>
      <c r="AM8" s="269"/>
      <c r="AN8" s="270"/>
      <c r="AO8" s="1132"/>
      <c r="AP8" s="271" t="s">
        <v>485</v>
      </c>
      <c r="AQ8" s="272" t="s">
        <v>486</v>
      </c>
      <c r="AR8" s="273" t="s">
        <v>487</v>
      </c>
    </row>
    <row r="9" spans="1:46" ht="13.2" x14ac:dyDescent="0.2">
      <c r="A9" s="259"/>
      <c r="AK9" s="1143" t="s">
        <v>488</v>
      </c>
      <c r="AL9" s="1144"/>
      <c r="AM9" s="1144"/>
      <c r="AN9" s="1145"/>
      <c r="AO9" s="274">
        <v>1115600</v>
      </c>
      <c r="AP9" s="274">
        <v>188541</v>
      </c>
      <c r="AQ9" s="275">
        <v>143407</v>
      </c>
      <c r="AR9" s="276">
        <v>31.5</v>
      </c>
    </row>
    <row r="10" spans="1:46" ht="13.5" customHeight="1" x14ac:dyDescent="0.2">
      <c r="A10" s="259"/>
      <c r="AK10" s="1143" t="s">
        <v>489</v>
      </c>
      <c r="AL10" s="1144"/>
      <c r="AM10" s="1144"/>
      <c r="AN10" s="1145"/>
      <c r="AO10" s="277">
        <v>210896</v>
      </c>
      <c r="AP10" s="277">
        <v>35642</v>
      </c>
      <c r="AQ10" s="278">
        <v>20271</v>
      </c>
      <c r="AR10" s="279">
        <v>75.8</v>
      </c>
    </row>
    <row r="11" spans="1:46" ht="13.5" customHeight="1" x14ac:dyDescent="0.2">
      <c r="A11" s="259"/>
      <c r="AK11" s="1143" t="s">
        <v>490</v>
      </c>
      <c r="AL11" s="1144"/>
      <c r="AM11" s="1144"/>
      <c r="AN11" s="1145"/>
      <c r="AO11" s="277" t="s">
        <v>491</v>
      </c>
      <c r="AP11" s="277" t="s">
        <v>491</v>
      </c>
      <c r="AQ11" s="278">
        <v>1412</v>
      </c>
      <c r="AR11" s="279" t="s">
        <v>491</v>
      </c>
    </row>
    <row r="12" spans="1:46" ht="13.5" customHeight="1" x14ac:dyDescent="0.2">
      <c r="A12" s="259"/>
      <c r="AK12" s="1143" t="s">
        <v>492</v>
      </c>
      <c r="AL12" s="1144"/>
      <c r="AM12" s="1144"/>
      <c r="AN12" s="1145"/>
      <c r="AO12" s="277" t="s">
        <v>491</v>
      </c>
      <c r="AP12" s="277" t="s">
        <v>491</v>
      </c>
      <c r="AQ12" s="278" t="s">
        <v>491</v>
      </c>
      <c r="AR12" s="279" t="s">
        <v>491</v>
      </c>
    </row>
    <row r="13" spans="1:46" ht="13.5" customHeight="1" x14ac:dyDescent="0.2">
      <c r="A13" s="259"/>
      <c r="AK13" s="1143" t="s">
        <v>493</v>
      </c>
      <c r="AL13" s="1144"/>
      <c r="AM13" s="1144"/>
      <c r="AN13" s="1145"/>
      <c r="AO13" s="277" t="s">
        <v>491</v>
      </c>
      <c r="AP13" s="277" t="s">
        <v>491</v>
      </c>
      <c r="AQ13" s="278">
        <v>5234</v>
      </c>
      <c r="AR13" s="279" t="s">
        <v>491</v>
      </c>
    </row>
    <row r="14" spans="1:46" ht="13.5" customHeight="1" x14ac:dyDescent="0.2">
      <c r="A14" s="259"/>
      <c r="AK14" s="1143" t="s">
        <v>494</v>
      </c>
      <c r="AL14" s="1144"/>
      <c r="AM14" s="1144"/>
      <c r="AN14" s="1145"/>
      <c r="AO14" s="277">
        <v>69140</v>
      </c>
      <c r="AP14" s="277">
        <v>11685</v>
      </c>
      <c r="AQ14" s="278">
        <v>3337</v>
      </c>
      <c r="AR14" s="279">
        <v>250.2</v>
      </c>
    </row>
    <row r="15" spans="1:46" ht="13.5" customHeight="1" x14ac:dyDescent="0.2">
      <c r="A15" s="259"/>
      <c r="AK15" s="1146" t="s">
        <v>495</v>
      </c>
      <c r="AL15" s="1147"/>
      <c r="AM15" s="1147"/>
      <c r="AN15" s="1148"/>
      <c r="AO15" s="277">
        <v>-76772</v>
      </c>
      <c r="AP15" s="277">
        <v>-12975</v>
      </c>
      <c r="AQ15" s="278">
        <v>-9830</v>
      </c>
      <c r="AR15" s="279">
        <v>32</v>
      </c>
    </row>
    <row r="16" spans="1:46" ht="13.2" x14ac:dyDescent="0.2">
      <c r="A16" s="259"/>
      <c r="AK16" s="1146" t="s">
        <v>177</v>
      </c>
      <c r="AL16" s="1147"/>
      <c r="AM16" s="1147"/>
      <c r="AN16" s="1148"/>
      <c r="AO16" s="277">
        <v>1318864</v>
      </c>
      <c r="AP16" s="277">
        <v>222894</v>
      </c>
      <c r="AQ16" s="278">
        <v>163831</v>
      </c>
      <c r="AR16" s="279">
        <v>36.1</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49" t="s">
        <v>500</v>
      </c>
      <c r="AL21" s="1150"/>
      <c r="AM21" s="1150"/>
      <c r="AN21" s="1151"/>
      <c r="AO21" s="289">
        <v>18.079999999999998</v>
      </c>
      <c r="AP21" s="290">
        <v>14.18</v>
      </c>
      <c r="AQ21" s="291">
        <v>3.9</v>
      </c>
      <c r="AS21" s="292"/>
      <c r="AT21" s="288"/>
    </row>
    <row r="22" spans="1:46" s="260" customFormat="1" ht="13.2" x14ac:dyDescent="0.2">
      <c r="A22" s="288"/>
      <c r="AK22" s="1149" t="s">
        <v>501</v>
      </c>
      <c r="AL22" s="1150"/>
      <c r="AM22" s="1150"/>
      <c r="AN22" s="1151"/>
      <c r="AO22" s="293">
        <v>92.6</v>
      </c>
      <c r="AP22" s="294">
        <v>95.4</v>
      </c>
      <c r="AQ22" s="295">
        <v>-2.8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2"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911834</v>
      </c>
      <c r="AP32" s="303">
        <v>154104</v>
      </c>
      <c r="AQ32" s="304">
        <v>86321</v>
      </c>
      <c r="AR32" s="305">
        <v>78.5</v>
      </c>
    </row>
    <row r="33" spans="1:46" ht="13.5" customHeight="1" x14ac:dyDescent="0.2">
      <c r="A33" s="259"/>
      <c r="AK33" s="1133" t="s">
        <v>506</v>
      </c>
      <c r="AL33" s="1134"/>
      <c r="AM33" s="1134"/>
      <c r="AN33" s="1135"/>
      <c r="AO33" s="303" t="s">
        <v>491</v>
      </c>
      <c r="AP33" s="303" t="s">
        <v>491</v>
      </c>
      <c r="AQ33" s="304" t="s">
        <v>491</v>
      </c>
      <c r="AR33" s="305" t="s">
        <v>491</v>
      </c>
    </row>
    <row r="34" spans="1:46" ht="27" customHeight="1" x14ac:dyDescent="0.2">
      <c r="A34" s="259"/>
      <c r="AK34" s="1133" t="s">
        <v>507</v>
      </c>
      <c r="AL34" s="1134"/>
      <c r="AM34" s="1134"/>
      <c r="AN34" s="1135"/>
      <c r="AO34" s="303" t="s">
        <v>491</v>
      </c>
      <c r="AP34" s="303" t="s">
        <v>491</v>
      </c>
      <c r="AQ34" s="304" t="s">
        <v>491</v>
      </c>
      <c r="AR34" s="305" t="s">
        <v>491</v>
      </c>
    </row>
    <row r="35" spans="1:46" ht="27" customHeight="1" x14ac:dyDescent="0.2">
      <c r="A35" s="259"/>
      <c r="AK35" s="1133" t="s">
        <v>508</v>
      </c>
      <c r="AL35" s="1134"/>
      <c r="AM35" s="1134"/>
      <c r="AN35" s="1135"/>
      <c r="AO35" s="303">
        <v>153596</v>
      </c>
      <c r="AP35" s="303">
        <v>25958</v>
      </c>
      <c r="AQ35" s="304">
        <v>18581</v>
      </c>
      <c r="AR35" s="305">
        <v>39.700000000000003</v>
      </c>
    </row>
    <row r="36" spans="1:46" ht="27" customHeight="1" x14ac:dyDescent="0.2">
      <c r="A36" s="259"/>
      <c r="AK36" s="1133" t="s">
        <v>509</v>
      </c>
      <c r="AL36" s="1134"/>
      <c r="AM36" s="1134"/>
      <c r="AN36" s="1135"/>
      <c r="AO36" s="303" t="s">
        <v>491</v>
      </c>
      <c r="AP36" s="303" t="s">
        <v>491</v>
      </c>
      <c r="AQ36" s="304">
        <v>4521</v>
      </c>
      <c r="AR36" s="305" t="s">
        <v>491</v>
      </c>
    </row>
    <row r="37" spans="1:46" ht="13.5" customHeight="1" x14ac:dyDescent="0.2">
      <c r="A37" s="259"/>
      <c r="AK37" s="1133" t="s">
        <v>510</v>
      </c>
      <c r="AL37" s="1134"/>
      <c r="AM37" s="1134"/>
      <c r="AN37" s="1135"/>
      <c r="AO37" s="303" t="s">
        <v>491</v>
      </c>
      <c r="AP37" s="303" t="s">
        <v>491</v>
      </c>
      <c r="AQ37" s="304">
        <v>983</v>
      </c>
      <c r="AR37" s="305" t="s">
        <v>491</v>
      </c>
    </row>
    <row r="38" spans="1:46" ht="27" customHeight="1" x14ac:dyDescent="0.2">
      <c r="A38" s="259"/>
      <c r="AK38" s="1136" t="s">
        <v>511</v>
      </c>
      <c r="AL38" s="1137"/>
      <c r="AM38" s="1137"/>
      <c r="AN38" s="1138"/>
      <c r="AO38" s="306" t="s">
        <v>491</v>
      </c>
      <c r="AP38" s="306" t="s">
        <v>491</v>
      </c>
      <c r="AQ38" s="307">
        <v>20</v>
      </c>
      <c r="AR38" s="295" t="s">
        <v>491</v>
      </c>
      <c r="AS38" s="302"/>
    </row>
    <row r="39" spans="1:46" ht="13.2" x14ac:dyDescent="0.2">
      <c r="A39" s="259"/>
      <c r="AK39" s="1136" t="s">
        <v>512</v>
      </c>
      <c r="AL39" s="1137"/>
      <c r="AM39" s="1137"/>
      <c r="AN39" s="1138"/>
      <c r="AO39" s="303">
        <v>-7461</v>
      </c>
      <c r="AP39" s="303">
        <v>-1261</v>
      </c>
      <c r="AQ39" s="304">
        <v>-4212</v>
      </c>
      <c r="AR39" s="305">
        <v>-70.099999999999994</v>
      </c>
      <c r="AS39" s="302"/>
    </row>
    <row r="40" spans="1:46" ht="27" customHeight="1" x14ac:dyDescent="0.2">
      <c r="A40" s="259"/>
      <c r="AK40" s="1133" t="s">
        <v>513</v>
      </c>
      <c r="AL40" s="1134"/>
      <c r="AM40" s="1134"/>
      <c r="AN40" s="1135"/>
      <c r="AO40" s="303">
        <v>-734023</v>
      </c>
      <c r="AP40" s="303">
        <v>-124053</v>
      </c>
      <c r="AQ40" s="304">
        <v>-70783</v>
      </c>
      <c r="AR40" s="305">
        <v>75.3</v>
      </c>
      <c r="AS40" s="302"/>
    </row>
    <row r="41" spans="1:46" ht="13.2" x14ac:dyDescent="0.2">
      <c r="A41" s="259"/>
      <c r="AK41" s="1139" t="s">
        <v>287</v>
      </c>
      <c r="AL41" s="1140"/>
      <c r="AM41" s="1140"/>
      <c r="AN41" s="1141"/>
      <c r="AO41" s="303">
        <v>323946</v>
      </c>
      <c r="AP41" s="303">
        <v>54748</v>
      </c>
      <c r="AQ41" s="304">
        <v>35432</v>
      </c>
      <c r="AR41" s="305">
        <v>54.5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2" x14ac:dyDescent="0.2">
      <c r="A50" s="259"/>
      <c r="AK50" s="317"/>
      <c r="AL50" s="318"/>
      <c r="AM50" s="1127"/>
      <c r="AN50" s="319" t="s">
        <v>517</v>
      </c>
      <c r="AO50" s="320" t="s">
        <v>518</v>
      </c>
      <c r="AP50" s="321" t="s">
        <v>519</v>
      </c>
      <c r="AQ50" s="322" t="s">
        <v>520</v>
      </c>
      <c r="AR50" s="323" t="s">
        <v>521</v>
      </c>
    </row>
    <row r="51" spans="1:44" ht="13.2" x14ac:dyDescent="0.2">
      <c r="A51" s="259"/>
      <c r="AK51" s="315" t="s">
        <v>522</v>
      </c>
      <c r="AL51" s="316"/>
      <c r="AM51" s="324">
        <v>1173767</v>
      </c>
      <c r="AN51" s="325">
        <v>177119</v>
      </c>
      <c r="AO51" s="326">
        <v>13.6</v>
      </c>
      <c r="AP51" s="327">
        <v>145139</v>
      </c>
      <c r="AQ51" s="328">
        <v>19.5</v>
      </c>
      <c r="AR51" s="329">
        <v>-5.9</v>
      </c>
    </row>
    <row r="52" spans="1:44" ht="13.2" x14ac:dyDescent="0.2">
      <c r="A52" s="259"/>
      <c r="AK52" s="330"/>
      <c r="AL52" s="331" t="s">
        <v>523</v>
      </c>
      <c r="AM52" s="332">
        <v>459784</v>
      </c>
      <c r="AN52" s="333">
        <v>69380</v>
      </c>
      <c r="AO52" s="334">
        <v>27.3</v>
      </c>
      <c r="AP52" s="335">
        <v>83762</v>
      </c>
      <c r="AQ52" s="336">
        <v>33.1</v>
      </c>
      <c r="AR52" s="337">
        <v>-5.8</v>
      </c>
    </row>
    <row r="53" spans="1:44" ht="13.2" x14ac:dyDescent="0.2">
      <c r="A53" s="259"/>
      <c r="AK53" s="315" t="s">
        <v>524</v>
      </c>
      <c r="AL53" s="316"/>
      <c r="AM53" s="324">
        <v>898602</v>
      </c>
      <c r="AN53" s="325">
        <v>139665</v>
      </c>
      <c r="AO53" s="326">
        <v>-21.1</v>
      </c>
      <c r="AP53" s="327">
        <v>125391</v>
      </c>
      <c r="AQ53" s="328">
        <v>-13.6</v>
      </c>
      <c r="AR53" s="329">
        <v>-7.5</v>
      </c>
    </row>
    <row r="54" spans="1:44" ht="13.2" x14ac:dyDescent="0.2">
      <c r="A54" s="259"/>
      <c r="AK54" s="330"/>
      <c r="AL54" s="331" t="s">
        <v>523</v>
      </c>
      <c r="AM54" s="332">
        <v>321295</v>
      </c>
      <c r="AN54" s="333">
        <v>49937</v>
      </c>
      <c r="AO54" s="334">
        <v>-28</v>
      </c>
      <c r="AP54" s="335">
        <v>68516</v>
      </c>
      <c r="AQ54" s="336">
        <v>-18.2</v>
      </c>
      <c r="AR54" s="337">
        <v>-9.8000000000000007</v>
      </c>
    </row>
    <row r="55" spans="1:44" ht="13.2" x14ac:dyDescent="0.2">
      <c r="A55" s="259"/>
      <c r="AK55" s="315" t="s">
        <v>525</v>
      </c>
      <c r="AL55" s="316"/>
      <c r="AM55" s="324">
        <v>1192838</v>
      </c>
      <c r="AN55" s="325">
        <v>191467</v>
      </c>
      <c r="AO55" s="326">
        <v>37.1</v>
      </c>
      <c r="AP55" s="327">
        <v>138402</v>
      </c>
      <c r="AQ55" s="328">
        <v>10.4</v>
      </c>
      <c r="AR55" s="329">
        <v>26.7</v>
      </c>
    </row>
    <row r="56" spans="1:44" ht="13.2" x14ac:dyDescent="0.2">
      <c r="A56" s="259"/>
      <c r="AK56" s="330"/>
      <c r="AL56" s="331" t="s">
        <v>523</v>
      </c>
      <c r="AM56" s="332">
        <v>407070</v>
      </c>
      <c r="AN56" s="333">
        <v>65340</v>
      </c>
      <c r="AO56" s="334">
        <v>30.8</v>
      </c>
      <c r="AP56" s="335">
        <v>70652</v>
      </c>
      <c r="AQ56" s="336">
        <v>3.1</v>
      </c>
      <c r="AR56" s="337">
        <v>27.7</v>
      </c>
    </row>
    <row r="57" spans="1:44" ht="13.2" x14ac:dyDescent="0.2">
      <c r="A57" s="259"/>
      <c r="AK57" s="315" t="s">
        <v>526</v>
      </c>
      <c r="AL57" s="316"/>
      <c r="AM57" s="324">
        <v>1192711</v>
      </c>
      <c r="AN57" s="325">
        <v>196460</v>
      </c>
      <c r="AO57" s="326">
        <v>2.6</v>
      </c>
      <c r="AP57" s="327">
        <v>146367</v>
      </c>
      <c r="AQ57" s="328">
        <v>5.8</v>
      </c>
      <c r="AR57" s="329">
        <v>-3.2</v>
      </c>
    </row>
    <row r="58" spans="1:44" ht="13.2" x14ac:dyDescent="0.2">
      <c r="A58" s="259"/>
      <c r="AK58" s="330"/>
      <c r="AL58" s="331" t="s">
        <v>523</v>
      </c>
      <c r="AM58" s="332">
        <v>328428</v>
      </c>
      <c r="AN58" s="333">
        <v>54098</v>
      </c>
      <c r="AO58" s="334">
        <v>-17.2</v>
      </c>
      <c r="AP58" s="335">
        <v>79441</v>
      </c>
      <c r="AQ58" s="336">
        <v>12.4</v>
      </c>
      <c r="AR58" s="337">
        <v>-29.6</v>
      </c>
    </row>
    <row r="59" spans="1:44" ht="13.2" x14ac:dyDescent="0.2">
      <c r="A59" s="259"/>
      <c r="AK59" s="315" t="s">
        <v>527</v>
      </c>
      <c r="AL59" s="316"/>
      <c r="AM59" s="324">
        <v>1186391</v>
      </c>
      <c r="AN59" s="325">
        <v>200505</v>
      </c>
      <c r="AO59" s="326">
        <v>2.1</v>
      </c>
      <c r="AP59" s="327">
        <v>165181</v>
      </c>
      <c r="AQ59" s="328">
        <v>12.9</v>
      </c>
      <c r="AR59" s="329">
        <v>-10.8</v>
      </c>
    </row>
    <row r="60" spans="1:44" ht="13.2" x14ac:dyDescent="0.2">
      <c r="A60" s="259"/>
      <c r="AK60" s="330"/>
      <c r="AL60" s="331" t="s">
        <v>523</v>
      </c>
      <c r="AM60" s="332">
        <v>457945</v>
      </c>
      <c r="AN60" s="333">
        <v>77395</v>
      </c>
      <c r="AO60" s="334">
        <v>43.1</v>
      </c>
      <c r="AP60" s="335">
        <v>82246</v>
      </c>
      <c r="AQ60" s="336">
        <v>3.5</v>
      </c>
      <c r="AR60" s="337">
        <v>39.6</v>
      </c>
    </row>
    <row r="61" spans="1:44" ht="13.2" x14ac:dyDescent="0.2">
      <c r="A61" s="259"/>
      <c r="AK61" s="315" t="s">
        <v>528</v>
      </c>
      <c r="AL61" s="338"/>
      <c r="AM61" s="324">
        <v>1128862</v>
      </c>
      <c r="AN61" s="325">
        <v>181043</v>
      </c>
      <c r="AO61" s="326">
        <v>6.9</v>
      </c>
      <c r="AP61" s="327">
        <v>144096</v>
      </c>
      <c r="AQ61" s="339">
        <v>7</v>
      </c>
      <c r="AR61" s="329">
        <v>-0.1</v>
      </c>
    </row>
    <row r="62" spans="1:44" ht="13.2" x14ac:dyDescent="0.2">
      <c r="A62" s="259"/>
      <c r="AK62" s="330"/>
      <c r="AL62" s="331" t="s">
        <v>523</v>
      </c>
      <c r="AM62" s="332">
        <v>394904</v>
      </c>
      <c r="AN62" s="333">
        <v>63230</v>
      </c>
      <c r="AO62" s="334">
        <v>11.2</v>
      </c>
      <c r="AP62" s="335">
        <v>76923</v>
      </c>
      <c r="AQ62" s="336">
        <v>6.8</v>
      </c>
      <c r="AR62" s="337">
        <v>4.4000000000000004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TinwueAMOyR9IIiGaBZAApWmfGsqEf3E7JMd34AQ1t1/XQfc/dBNoVHRu0EgOEZKy5ZKjRZcAWuRRxBBENHOA==" saltValue="03mcdpVPtathQ3YQQ231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AE86" sqref="AE86"/>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CbP+aYNkhUtbgVjal5ePBARZs920aaYiPjVVtMi7OcHCRw6IAKipylHRjiEb/rZklNfm5a/MoNo+HARFyy+BOA==" saltValue="m1NYmuH5mT/Ysz0B9NagJ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9" zoomScale="55" zoomScaleNormal="55" zoomScaleSheetLayoutView="55" workbookViewId="0">
      <selection activeCell="AF101" sqref="AF101"/>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SUDKk01zNjPtdgo3ip3HdYctksyT2oZZWt4/UnlrKMPIopdevlDcKN+4MPumCdY08mpEYECJKsD3adu18nKUZA==" saltValue="IQrRqKlCeAH2D0r/iMQhO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election activeCell="K45" sqref="K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53.18</v>
      </c>
      <c r="G47" s="12">
        <v>42.43</v>
      </c>
      <c r="H47" s="12">
        <v>40.18</v>
      </c>
      <c r="I47" s="12">
        <v>41.17</v>
      </c>
      <c r="J47" s="13">
        <v>35.67</v>
      </c>
    </row>
    <row r="48" spans="2:10" ht="57.75" customHeight="1" x14ac:dyDescent="0.2">
      <c r="B48" s="14"/>
      <c r="C48" s="1154" t="s">
        <v>4</v>
      </c>
      <c r="D48" s="1154"/>
      <c r="E48" s="1155"/>
      <c r="F48" s="15">
        <v>7.26</v>
      </c>
      <c r="G48" s="16">
        <v>8.07</v>
      </c>
      <c r="H48" s="16">
        <v>7.25</v>
      </c>
      <c r="I48" s="16">
        <v>4.5</v>
      </c>
      <c r="J48" s="17">
        <v>5.4</v>
      </c>
    </row>
    <row r="49" spans="2:10" ht="57.75" customHeight="1" thickBot="1" x14ac:dyDescent="0.25">
      <c r="B49" s="18"/>
      <c r="C49" s="1156" t="s">
        <v>5</v>
      </c>
      <c r="D49" s="1156"/>
      <c r="E49" s="1157"/>
      <c r="F49" s="19" t="s">
        <v>535</v>
      </c>
      <c r="G49" s="20" t="s">
        <v>536</v>
      </c>
      <c r="H49" s="20" t="s">
        <v>537</v>
      </c>
      <c r="I49" s="20" t="s">
        <v>538</v>
      </c>
      <c r="J49" s="21" t="s">
        <v>539</v>
      </c>
    </row>
    <row r="50" spans="2:10" ht="13.2" x14ac:dyDescent="0.2"/>
  </sheetData>
  <sheetProtection algorithmName="SHA-512" hashValue="l+pN2TI/r3/qpv17wbcJXdWE2k36pphuLzEFczyjqm2VeTiIV7OkgitiiesseHIZ0Pws5YkgKxcHvFXPrLQYYQ==" saltValue="unPQleMH6x/X8iPgX/hWE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張間　輝矢</cp:lastModifiedBy>
  <cp:lastPrinted>2025-03-28T04:53:11Z</cp:lastPrinted>
  <dcterms:created xsi:type="dcterms:W3CDTF">2025-02-19T04:26:53Z</dcterms:created>
  <dcterms:modified xsi:type="dcterms:W3CDTF">2025-09-01T06:17:25Z</dcterms:modified>
  <cp:category/>
</cp:coreProperties>
</file>