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ile\redirect$\k22486\Desktop\9月16日まで財政状況資料集\"/>
    </mc:Choice>
  </mc:AlternateContent>
  <bookViews>
    <workbookView xWindow="0" yWindow="0" windowWidth="19200" windowHeight="697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<sst xmlns="http://schemas.openxmlformats.org/spreadsheetml/2006/main" count="1173" uniqueCount="567">
  <si>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</si>
  <si>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</si>
  <si>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</si>
  <si>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</si>
  <si>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</si>
  <si>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</si>
  <si>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</si>
  <si>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</si>
  <si>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</si>
  <si>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</si>
  <si>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</si>
  <si>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</si>
  <si>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</si>
  <si>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</si>
  <si>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</si>
  <si>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</si>
  <si>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</si>
  <si>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</si>
  <si>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</si>
  <si>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</si>
  <si>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</si>
  <si>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</si>
  <si>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</si>
  <si>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</si>
  <si>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</si>
  <si>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</si>
  <si>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</si>
  <si>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</si>
  <si>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</si>
  <si>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</si>
  <si>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</si>
  <si>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</si>
  <si>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</si>
  <si>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</si>
  <si>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</si>
  <si>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</si>
  <si>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</si>
  <si>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</si>
  <si>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</si>
  <si>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</si>
  <si>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</si>
  <si>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</si>
  <si>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</si>
  <si>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</si>
  <si>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</si>
  <si>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</si>
  <si>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</si>
  <si>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</si>
  <si>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</si>
  <si>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</si>
  <si>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</si>
  <si>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</si>
  <si>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</si>
  <si>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</si>
  <si>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</si>
  <si>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</si>
  <si>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</si>
  <si>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</si>
  <si>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</si>
  <si>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</si>
  <si>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</si>
  <si>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</si>
  <si>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</si>
  <si>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</si>
  <si>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</si>
  <si>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</si>
  <si>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</si>
  <si>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</si>
  <si>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</si>
  <si>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</si>
  <si>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</si>
  <si>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</si>
  <si>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</si>
  <si>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</si>
  <si>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</si>
  <si>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</si>
  <si>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</si>
  <si>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</si>
  <si>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</si>
  <si>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</si>
  <si>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</si>
  <si>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</si>
  <si>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</si>
  <si>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</si>
  <si>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</si>
  <si>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</si>
  <si>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</si>
  <si>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</si>
  <si>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</si>
  <si>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</si>
  <si>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</si>
  <si>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</si>
  <si>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</si>
  <si>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</si>
  <si>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神山町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</si>
  <si>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</si>
  <si>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</si>
  <si>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</si>
  <si>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</si>
  <si>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</si>
  <si>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</si>
  <si>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</si>
  <si>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</si>
  <si>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</si>
  <si>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</si>
  <si>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</si>
  <si>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</si>
  <si>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</si>
  <si>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</si>
  <si>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</si>
  <si>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</si>
  <si>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</si>
  <si>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</si>
  <si>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</si>
  <si>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</si>
  <si>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</si>
  <si>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</si>
  <si>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</si>
  <si>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</si>
  <si>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</si>
  <si>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</si>
  <si>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</si>
  <si>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</si>
  <si>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</si>
  <si>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</si>
  <si>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</si>
  <si>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</si>
  <si>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</si>
  <si>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</si>
  <si>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</si>
  <si>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</si>
  <si>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</si>
  <si>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</si>
  <si>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</si>
  <si>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</si>
  <si>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</si>
  <si>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</si>
  <si>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</si>
  <si>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</si>
  <si>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</si>
  <si>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</si>
  <si>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</si>
  <si>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</si>
  <si>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</si>
  <si>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</si>
  <si>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</si>
  <si>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</si>
  <si>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</si>
  <si>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</si>
  <si>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</si>
  <si>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</si>
  <si>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</si>
  <si>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</si>
  <si>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</si>
  <si>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</si>
  <si>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</si>
  <si>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</si>
  <si>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</si>
  <si>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</si>
  <si>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</si>
  <si>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</si>
  <si>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</si>
  <si>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</si>
  <si>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</si>
  <si>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</si>
  <si>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</si>
  <si>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</si>
  <si>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</si>
  <si>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</si>
  <si>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</si>
  <si>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</si>
  <si>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</si>
  <si>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</si>
  <si>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</si>
  <si>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</si>
  <si>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</si>
  <si>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</si>
  <si>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</si>
  <si>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</si>
  <si>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</si>
  <si>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</si>
  <si>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</si>
  <si>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</si>
  <si>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</si>
  <si>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</si>
  <si>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</si>
  <si>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</si>
  <si>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</si>
  <si>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</si>
  <si>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</si>
  <si>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</si>
  <si>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</si>
  <si>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</si>
  <si>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</si>
  <si>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</si>
  <si>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</si>
  <si>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</si>
  <si>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</si>
  <si>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</si>
  <si>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</si>
  <si>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</si>
  <si>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</si>
  <si>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</si>
  <si>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徳島県神山町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</si>
  <si>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</si>
  <si>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</si>
  <si>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</si>
  <si>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</si>
  <si>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</si>
  <si>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</si>
  <si>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</si>
  <si>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</si>
  <si>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</si>
  <si>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</si>
  <si>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</si>
  <si>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</si>
  <si>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</si>
  <si>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</si>
  <si>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</si>
  <si>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</si>
  <si>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</si>
  <si>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</si>
  <si>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</si>
  <si>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</si>
  <si>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</si>
  <si>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</si>
  <si>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</si>
  <si>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</si>
  <si>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</si>
  <si>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</si>
  <si>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</si>
  <si>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</si>
  <si>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</si>
  <si>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</si>
  <si>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</si>
  <si>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</si>
  <si>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</si>
  <si>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</si>
  <si>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</si>
  <si>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</si>
  <si>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</si>
  <si>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</si>
  <si>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</si>
  <si>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</si>
  <si>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</si>
  <si>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</si>
  <si>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</si>
  <si>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</si>
  <si>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</si>
  <si>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</si>
  <si>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</si>
  <si>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</si>
  <si>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</si>
  <si>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</si>
  <si>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</si>
  <si>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</si>
  <si>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</si>
  <si>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</si>
  <si>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</si>
  <si>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</si>
  <si>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</si>
  <si>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</si>
  <si>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</si>
  <si>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</si>
  <si>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</si>
  <si>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</si>
  <si>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</si>
  <si>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</si>
  <si>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</si>
  <si>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</si>
  <si>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</si>
  <si>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</si>
  <si>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</si>
  <si>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</si>
  <si>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</si>
  <si>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</si>
  <si>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</si>
  <si>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</si>
  <si>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</si>
  <si>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</si>
  <si>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</si>
  <si>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</si>
  <si>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</si>
  <si>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</si>
  <si>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</si>
  <si>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</si>
  <si>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</si>
  <si>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</si>
  <si>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</si>
  <si>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</si>
  <si>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</si>
  <si>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</si>
  <si>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</si>
  <si>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</si>
  <si>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</si>
  <si>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</si>
  <si>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</si>
  <si>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</si>
  <si>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</si>
  <si>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</si>
  <si>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</si>
  <si>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</si>
  <si>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</si>
  <si>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</si>
  <si>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</si>
  <si>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</si>
  <si>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</si>
  <si>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</si>
  <si>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</si>
  <si>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</si>
  <si>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</si>
  <si>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</si>
  <si>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</si>
  <si>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</si>
  <si>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</si>
  <si>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</si>
  <si>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</si>
  <si>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</si>
  <si>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</si>
  <si>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</si>
  <si>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</si>
  <si>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</si>
  <si>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</si>
  <si>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</si>
  <si>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</si>
  <si>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</si>
  <si>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</si>
  <si>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</si>
  <si>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</si>
  <si>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</si>
  <si>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</si>
  <si>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</si>
  <si>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</si>
  <si>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</si>
  <si>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</si>
  <si>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</si>
  <si>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</si>
  <si>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</si>
  <si>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</si>
  <si>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</si>
  <si>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</si>
  <si>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</si>
  <si>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</si>
  <si>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</si>
  <si>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</si>
  <si>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</si>
  <si>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</si>
  <si>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</si>
  <si>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</si>
  <si>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</si>
  <si>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</si>
  <si>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</si>
  <si>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</si>
  <si>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</si>
  <si>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徳島県神山町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</si>
  <si>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</si>
  <si>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</si>
  <si>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</si>
  <si>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</si>
  <si>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</si>
  <si>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</si>
  <si>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</si>
  <si>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</si>
  <si>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</si>
  <si>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</si>
  <si>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</si>
  <si>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</si>
  <si>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</si>
  <si>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</si>
  <si>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</si>
  <si>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</si>
  <si>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</si>
  <si>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</si>
  <si>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</si>
  <si>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</si>
  <si>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</si>
  <si>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</si>
  <si>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</si>
  <si>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</si>
  <si>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</si>
  <si>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</si>
  <si>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</si>
  <si>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</si>
  <si>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</si>
  <si>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</si>
  <si>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</si>
  <si>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</si>
  <si>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</si>
  <si>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</si>
  <si>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</si>
  <si>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</si>
  <si>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</si>
  <si>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</si>
  <si>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</si>
  <si>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</si>
  <si>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</si>
  <si>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</si>
  <si>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</si>
  <si>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</si>
  <si>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</si>
  <si>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</si>
  <si>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</si>
  <si>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</si>
  <si>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</si>
  <si>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</si>
  <si>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</si>
  <si>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</si>
  <si>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</si>
  <si>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</si>
  <si>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</si>
  <si>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</si>
  <si>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</si>
  <si>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</si>
  <si>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</si>
  <si>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</si>
  <si>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</si>
  <si>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</si>
  <si>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</si>
  <si>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</si>
  <si>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</si>
  <si>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</si>
  <si>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</si>
  <si>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</si>
  <si>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</si>
  <si>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</si>
  <si>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</si>
  <si>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</si>
  <si>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</si>
  <si>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</si>
  <si>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</si>
  <si>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</si>
  <si>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</si>
  <si>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</si>
  <si>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</si>
  <si>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</si>
  <si>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</si>
  <si>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</si>
  <si>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</si>
  <si>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</si>
  <si>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</si>
  <si>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</si>
  <si>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</si>
  <si>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</si>
  <si>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</si>
  <si>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</si>
  <si>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</si>
  <si>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</si>
  <si>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</si>
  <si>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</si>
  <si>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</si>
  <si>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</si>
  <si>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</si>
  <si>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</si>
  <si>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</si>
  <si>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</si>
  <si>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</si>
  <si>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</si>
  <si>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</si>
  <si>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</si>
  <si>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</si>
  <si>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</si>
  <si>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</si>
  <si>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</si>
  <si>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</si>
  <si>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</si>
  <si>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</si>
  <si>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</si>
  <si>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</si>
  <si>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</si>
  <si>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</si>
  <si>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</si>
  <si>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</si>
  <si>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</si>
  <si>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</si>
  <si>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</si>
  <si>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</si>
  <si>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</si>
  <si>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</si>
  <si>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</si>
  <si>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</si>
  <si>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</si>
  <si>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</si>
  <si>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</si>
  <si>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</si>
  <si>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</si>
  <si>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</si>
  <si>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</si>
  <si>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</si>
  <si>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</si>
  <si>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</si>
  <si>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</si>
  <si>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</si>
  <si>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</si>
  <si>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</si>
  <si>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</si>
  <si>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</si>
  <si>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</si>
  <si>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</si>
  <si>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</si>
  <si>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</si>
  <si>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</si>
  <si>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</si>
  <si>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</si>
  <si>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</si>
  <si>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</si>
  <si>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</si>
  <si>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</si>
  <si>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</si>
  <si>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</si>
  <si>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</si>
  <si>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</si>
  <si>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</si>
  <si>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</si>
  <si>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</si>
  <si>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</si>
  <si>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</si>
  <si>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</si>
  <si>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</si>
  <si>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</si>
  <si>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</si>
  <si>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</si>
  <si>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</si>
  <si>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</si>
  <si>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</si>
  <si>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</si>
  <si>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</si>
  <si>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</si>
  <si>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</si>
  <si>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24.23</t>
  </si>
  <si>
    <t>▲ 5.49</t>
  </si>
  <si>
    <t>▲ 1.05</t>
  </si>
  <si>
    <t>一般会計</t>
  </si>
  <si>
    <t>介護保険特別会計</t>
  </si>
  <si>
    <t>簡易水道事業特別会計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</si>
  <si>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</si>
  <si>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</si>
  <si>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</si>
  <si>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</si>
  <si>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</si>
  <si>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</si>
  <si>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</si>
  <si>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</si>
  <si>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</si>
  <si>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</si>
  <si>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</si>
  <si>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徳島県市町村総合事務組合(滞納整理機構特別会計)</t>
    <rPh sb="0" eb="3">
      <t>トクシマケン</t>
    </rPh>
    <rPh sb="3" eb="6">
      <t>シチョウソン</t>
    </rPh>
    <rPh sb="6" eb="8">
      <t>ソウゴウ</t>
    </rPh>
    <rPh sb="8" eb="10">
      <t>ジム</t>
    </rPh>
    <rPh sb="10" eb="12">
      <t>クミアイ</t>
    </rPh>
    <rPh sb="13" eb="15">
      <t>タイノウ</t>
    </rPh>
    <rPh sb="15" eb="17">
      <t>セイリ</t>
    </rPh>
    <rPh sb="17" eb="19">
      <t>キコウ</t>
    </rPh>
    <rPh sb="19" eb="21">
      <t>トクベツ</t>
    </rPh>
    <rPh sb="21" eb="23">
      <t>カイケイ</t>
    </rPh>
    <phoneticPr fontId="5"/>
  </si>
  <si>
    <t>阿北環境整備組合</t>
    <rPh sb="0" eb="2">
      <t>アホク</t>
    </rPh>
    <rPh sb="2" eb="4">
      <t>カンキョウ</t>
    </rPh>
    <rPh sb="4" eb="6">
      <t>セイビ</t>
    </rPh>
    <rPh sb="6" eb="8">
      <t>クミアイ</t>
    </rPh>
    <phoneticPr fontId="5"/>
  </si>
  <si>
    <t>名西消防組合</t>
    <rPh sb="0" eb="2">
      <t>ミョウザイ</t>
    </rPh>
    <rPh sb="2" eb="4">
      <t>ショウボウ</t>
    </rPh>
    <rPh sb="4" eb="6">
      <t>クミアイ</t>
    </rPh>
    <phoneticPr fontId="5"/>
  </si>
  <si>
    <t>徳島県後期高齢者広域連合(一般会計)</t>
    <rPh sb="0" eb="3">
      <t>トクシマケン</t>
    </rPh>
    <rPh sb="3" eb="5">
      <t>コウキ</t>
    </rPh>
    <rPh sb="5" eb="8">
      <t>コウレイシャ</t>
    </rPh>
    <rPh sb="8" eb="10">
      <t>コウイキ</t>
    </rPh>
    <rPh sb="10" eb="12">
      <t>レンゴウ</t>
    </rPh>
    <phoneticPr fontId="5"/>
  </si>
  <si>
    <t>徳島県後期高齢者広域連合(後期高齢者医療事業会計)</t>
    <rPh sb="0" eb="3">
      <t>トクシマケン</t>
    </rPh>
    <rPh sb="3" eb="5">
      <t>コウキ</t>
    </rPh>
    <rPh sb="5" eb="8">
      <t>コウレイシャ</t>
    </rPh>
    <rPh sb="8" eb="10">
      <t>コウイキ</t>
    </rPh>
    <rPh sb="10" eb="12">
      <t>レンゴウ</t>
    </rPh>
    <rPh sb="13" eb="15">
      <t>コウキ</t>
    </rPh>
    <rPh sb="15" eb="18">
      <t>コウレイシャ</t>
    </rPh>
    <rPh sb="18" eb="20">
      <t>イリョウ</t>
    </rPh>
    <rPh sb="20" eb="22">
      <t>ジギョウ</t>
    </rPh>
    <rPh sb="22" eb="24">
      <t>カイケイ</t>
    </rPh>
    <phoneticPr fontId="5"/>
  </si>
  <si>
    <t>まち・ひと・しごと創生推進事業基金</t>
  </si>
  <si>
    <t>ふるさと創生事業基金</t>
  </si>
  <si>
    <t>廃棄物処理施設整備事業基金</t>
  </si>
  <si>
    <t>地域振興基金</t>
    <rPh sb="0" eb="2">
      <t>チイキ</t>
    </rPh>
    <rPh sb="2" eb="4">
      <t>シンコウ</t>
    </rPh>
    <rPh sb="4" eb="6">
      <t>キキン</t>
    </rPh>
    <phoneticPr fontId="2"/>
  </si>
  <si>
    <t>神山町役場庁舎等増改築基金</t>
    <phoneticPr fontId="2"/>
  </si>
  <si>
    <t>（株）神山温泉</t>
    <rPh sb="0" eb="3">
      <t>カブ</t>
    </rPh>
    <rPh sb="3" eb="5">
      <t>カミヤマ</t>
    </rPh>
    <rPh sb="5" eb="7">
      <t>オンセン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</si>
  <si>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</si>
  <si>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</si>
  <si>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地方債の抑制をしてきたことにより、将来負担比率が低い値で推移しています。有形固定資産減価償却率は類似団体よりも低い水準ですが、今後も施設の老朽化対策に積極的に取り組んでいきます。</t>
    <rPh sb="0" eb="3">
      <t>チホウサイ</t>
    </rPh>
    <rPh sb="4" eb="6">
      <t>ヨクセイ</t>
    </rPh>
    <rPh sb="17" eb="19">
      <t>ショウライ</t>
    </rPh>
    <rPh sb="19" eb="21">
      <t>フタン</t>
    </rPh>
    <rPh sb="21" eb="23">
      <t>ヒリツ</t>
    </rPh>
    <rPh sb="24" eb="25">
      <t>ヒク</t>
    </rPh>
    <rPh sb="26" eb="27">
      <t>アタイ</t>
    </rPh>
    <rPh sb="28" eb="30">
      <t>スイイ</t>
    </rPh>
    <rPh sb="36" eb="38">
      <t>ユウケイ</t>
    </rPh>
    <rPh sb="38" eb="40">
      <t>コテイ</t>
    </rPh>
    <rPh sb="40" eb="42">
      <t>シサン</t>
    </rPh>
    <rPh sb="42" eb="44">
      <t>ゲンカ</t>
    </rPh>
    <rPh sb="44" eb="46">
      <t>ショウキャク</t>
    </rPh>
    <rPh sb="46" eb="47">
      <t>リツ</t>
    </rPh>
    <rPh sb="48" eb="50">
      <t>ルイジ</t>
    </rPh>
    <rPh sb="50" eb="52">
      <t>ダンタイ</t>
    </rPh>
    <rPh sb="55" eb="56">
      <t>ヒク</t>
    </rPh>
    <rPh sb="57" eb="59">
      <t>スイジュン</t>
    </rPh>
    <rPh sb="63" eb="65">
      <t>コンゴ</t>
    </rPh>
    <rPh sb="66" eb="68">
      <t>シセツ</t>
    </rPh>
    <rPh sb="69" eb="71">
      <t>ロウキュウ</t>
    </rPh>
    <rPh sb="71" eb="72">
      <t>カ</t>
    </rPh>
    <rPh sb="72" eb="74">
      <t>タイサク</t>
    </rPh>
    <rPh sb="75" eb="77">
      <t>セッキョク</t>
    </rPh>
    <rPh sb="77" eb="78">
      <t>テキ</t>
    </rPh>
    <rPh sb="79" eb="80">
      <t>ト</t>
    </rPh>
    <rPh sb="81" eb="82">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</si>
  <si>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</si>
  <si>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</si>
  <si>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</si>
  <si>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</si>
  <si>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</si>
  <si>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</si>
  <si>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類似団体と比較して低い水準となっています。今後、実質公債費比率は上昇していくことが考えられるため、これまで以上に公債費の適正化に取り組んでいく必要があります。</t>
    <rPh sb="0" eb="2">
      <t>ジッシツ</t>
    </rPh>
    <rPh sb="2" eb="5">
      <t>コウサイヒ</t>
    </rPh>
    <rPh sb="5" eb="7">
      <t>ヒリツ</t>
    </rPh>
    <rPh sb="8" eb="10">
      <t>ショウライ</t>
    </rPh>
    <rPh sb="10" eb="12">
      <t>フタン</t>
    </rPh>
    <rPh sb="12" eb="14">
      <t>ヒリツ</t>
    </rPh>
    <rPh sb="17" eb="19">
      <t>ルイジ</t>
    </rPh>
    <rPh sb="19" eb="21">
      <t>ダンタイ</t>
    </rPh>
    <rPh sb="22" eb="24">
      <t>ヒカク</t>
    </rPh>
    <rPh sb="26" eb="27">
      <t>ヒク</t>
    </rPh>
    <rPh sb="28" eb="30">
      <t>スイジュン</t>
    </rPh>
    <rPh sb="38" eb="40">
      <t>コンゴ</t>
    </rPh>
    <rPh sb="41" eb="43">
      <t>ジッシツ</t>
    </rPh>
    <rPh sb="43" eb="46">
      <t>コウサイヒ</t>
    </rPh>
    <rPh sb="46" eb="48">
      <t>ヒリツ</t>
    </rPh>
    <rPh sb="49" eb="51">
      <t>ジョウショウ</t>
    </rPh>
    <rPh sb="58" eb="59">
      <t>カンガ</t>
    </rPh>
    <rPh sb="70" eb="72">
      <t>イジョウ</t>
    </rPh>
    <rPh sb="73" eb="76">
      <t>コウサイヒ</t>
    </rPh>
    <rPh sb="77" eb="79">
      <t>テキセイ</t>
    </rPh>
    <rPh sb="79" eb="80">
      <t>カ</t>
    </rPh>
    <rPh sb="81" eb="82">
      <t>ト</t>
    </rPh>
    <rPh sb="83" eb="84">
      <t>ク</t>
    </rPh>
    <rPh sb="88" eb="90">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</si>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</sst>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301035</c:v>
                </c:pt>
                <c:pt idx="2">
                  <c:v>277467</c:v>
                </c:pt>
                <c:pt idx="3">
                  <c:v>282256</c:v>
                </c:pt>
                <c:pt idx="4">
                  <c:v>295341</c:v>
                </c:pt>
              </c:numCache>
            </c:numRef>
          </c:val>
          <c:smooth val="0"/>
          <c:extLst>
            <c:ext xmlns:c16="http://schemas.microsoft.com/office/drawing/2014/chart" uri="{C3380CC4-5D6E-409C-BE32-E72D297353CC}">
              <c16:uniqueId val="{00000000-C3AB-4748-8F74-BF19BDAACE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187377</c:v>
                </c:pt>
                <c:pt idx="1">
                  <c:v>260458</c:v>
                </c:pt>
                <c:pt idx="2">
                  <c:v>324497</c:v>
                </c:pt>
                <c:pt idx="3">
                  <c:v>449267</c:v>
                </c:pt>
                <c:pt idx="4">
                  <c:v>350190</c:v>
                </c:pt>
              </c:numCache>
            </c:numRef>
          </c:val>
          <c:smooth val="0"/>
          <c:extLst>
            <c:ext xmlns:c16="http://schemas.microsoft.com/office/drawing/2014/chart" uri="{C3380CC4-5D6E-409C-BE32-E72D297353CC}">
              <c16:uniqueId val="{00000001-C3AB-4748-8F74-BF19BDAACEB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5.27</c:v>
                </c:pt>
                <c:pt idx="1">
                  <c:v>5.86</c:v>
                </c:pt>
                <c:pt idx="2">
                  <c:v>8.09</c:v>
                </c:pt>
                <c:pt idx="3">
                  <c:v>6.82</c:v>
                </c:pt>
                <c:pt idx="4">
                  <c:v>6.78</c:v>
                </c:pt>
              </c:numCache>
            </c:numRef>
          </c:val>
          <c:extLst>
            <c:ext xmlns:c16="http://schemas.microsoft.com/office/drawing/2014/chart" uri="{C3380CC4-5D6E-409C-BE32-E72D297353CC}">
              <c16:uniqueId val="{00000000-AED0-4FB1-97CA-7971064E00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115.99</c:v>
                </c:pt>
                <c:pt idx="1">
                  <c:v>101.51</c:v>
                </c:pt>
                <c:pt idx="2">
                  <c:v>92.59</c:v>
                </c:pt>
                <c:pt idx="3">
                  <c:v>93.73</c:v>
                </c:pt>
                <c:pt idx="4">
                  <c:v>92.83</c:v>
                </c:pt>
              </c:numCache>
            </c:numRef>
          </c:val>
          <c:extLst>
            <c:ext xmlns:c16="http://schemas.microsoft.com/office/drawing/2014/chart" uri="{C3380CC4-5D6E-409C-BE32-E72D297353CC}">
              <c16:uniqueId val="{00000001-AED0-4FB1-97CA-7971064E005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-24.23</c:v>
                </c:pt>
                <c:pt idx="1">
                  <c:v>-5.49</c:v>
                </c:pt>
                <c:pt idx="2">
                  <c:v>2.91</c:v>
                </c:pt>
                <c:pt idx="3">
                  <c:v>-1.05</c:v>
                </c:pt>
                <c:pt idx="4">
                  <c:v>0.4</c:v>
                </c:pt>
              </c:numCache>
            </c:numRef>
          </c:val>
          <c:smooth val="0"/>
          <c:extLst>
            <c:ext xmlns:c16="http://schemas.microsoft.com/office/drawing/2014/chart" uri="{C3380CC4-5D6E-409C-BE32-E72D297353CC}">
              <c16:uniqueId val="{00000002-AED0-4FB1-97CA-7971064E005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384-4E18-8898-5D58D235E6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84-4E18-8898-5D58D235E62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384-4E18-8898-5D58D235E62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384-4E18-8898-5D58D235E62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384-4E18-8898-5D58D235E62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0.03</c:v>
                </c:pt>
                <c:pt idx="6">
                  <c:v>#N/A</c:v>
                </c:pt>
                <c:pt idx="7">
                  <c:v>0.01</c:v>
                </c:pt>
                <c:pt idx="8">
                  <c:v>#N/A</c:v>
                </c:pt>
                <c:pt idx="9">
                  <c:v>0</c:v>
                </c:pt>
              </c:numCache>
            </c:numRef>
          </c:val>
          <c:extLst>
            <c:ext xmlns:c16="http://schemas.microsoft.com/office/drawing/2014/chart" uri="{C3380CC4-5D6E-409C-BE32-E72D297353CC}">
              <c16:uniqueId val="{00000005-3384-4E18-8898-5D58D235E62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0.76</c:v>
                </c:pt>
                <c:pt idx="2">
                  <c:v>#N/A</c:v>
                </c:pt>
                <c:pt idx="3">
                  <c:v>0.19</c:v>
                </c:pt>
                <c:pt idx="4">
                  <c:v>#N/A</c:v>
                </c:pt>
                <c:pt idx="5">
                  <c:v>0.35</c:v>
                </c:pt>
                <c:pt idx="6">
                  <c:v>#N/A</c:v>
                </c:pt>
                <c:pt idx="7">
                  <c:v>0.06</c:v>
                </c:pt>
                <c:pt idx="8">
                  <c:v>#N/A</c:v>
                </c:pt>
                <c:pt idx="9">
                  <c:v>0.22</c:v>
                </c:pt>
              </c:numCache>
            </c:numRef>
          </c:val>
          <c:extLst>
            <c:ext xmlns:c16="http://schemas.microsoft.com/office/drawing/2014/chart" uri="{C3380CC4-5D6E-409C-BE32-E72D297353CC}">
              <c16:uniqueId val="{00000006-3384-4E18-8898-5D58D235E629}"/>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0.14000000000000001</c:v>
                </c:pt>
                <c:pt idx="2">
                  <c:v>#N/A</c:v>
                </c:pt>
                <c:pt idx="3">
                  <c:v>0.24</c:v>
                </c:pt>
                <c:pt idx="4">
                  <c:v>#N/A</c:v>
                </c:pt>
                <c:pt idx="5">
                  <c:v>0.19</c:v>
                </c:pt>
                <c:pt idx="6">
                  <c:v>#N/A</c:v>
                </c:pt>
                <c:pt idx="7">
                  <c:v>0.23</c:v>
                </c:pt>
                <c:pt idx="8">
                  <c:v>#N/A</c:v>
                </c:pt>
                <c:pt idx="9">
                  <c:v>1.24</c:v>
                </c:pt>
              </c:numCache>
            </c:numRef>
          </c:val>
          <c:extLst>
            <c:ext xmlns:c16="http://schemas.microsoft.com/office/drawing/2014/chart" uri="{C3380CC4-5D6E-409C-BE32-E72D297353CC}">
              <c16:uniqueId val="{00000007-3384-4E18-8898-5D58D235E62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0.55000000000000004</c:v>
                </c:pt>
                <c:pt idx="2">
                  <c:v>#N/A</c:v>
                </c:pt>
                <c:pt idx="3">
                  <c:v>0.72</c:v>
                </c:pt>
                <c:pt idx="4">
                  <c:v>#N/A</c:v>
                </c:pt>
                <c:pt idx="5">
                  <c:v>1.67</c:v>
                </c:pt>
                <c:pt idx="6">
                  <c:v>#N/A</c:v>
                </c:pt>
                <c:pt idx="7">
                  <c:v>1.65</c:v>
                </c:pt>
                <c:pt idx="8">
                  <c:v>#N/A</c:v>
                </c:pt>
                <c:pt idx="9">
                  <c:v>1.41</c:v>
                </c:pt>
              </c:numCache>
            </c:numRef>
          </c:val>
          <c:extLst>
            <c:ext xmlns:c16="http://schemas.microsoft.com/office/drawing/2014/chart" uri="{C3380CC4-5D6E-409C-BE32-E72D297353CC}">
              <c16:uniqueId val="{00000008-3384-4E18-8898-5D58D235E62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5.27</c:v>
                </c:pt>
                <c:pt idx="2">
                  <c:v>#N/A</c:v>
                </c:pt>
                <c:pt idx="3">
                  <c:v>5.86</c:v>
                </c:pt>
                <c:pt idx="4">
                  <c:v>#N/A</c:v>
                </c:pt>
                <c:pt idx="5">
                  <c:v>8.09</c:v>
                </c:pt>
                <c:pt idx="6">
                  <c:v>#N/A</c:v>
                </c:pt>
                <c:pt idx="7">
                  <c:v>6.82</c:v>
                </c:pt>
                <c:pt idx="8">
                  <c:v>#N/A</c:v>
                </c:pt>
                <c:pt idx="9">
                  <c:v>6.77</c:v>
                </c:pt>
              </c:numCache>
            </c:numRef>
          </c:val>
          <c:extLst>
            <c:ext xmlns:c16="http://schemas.microsoft.com/office/drawing/2014/chart" uri="{C3380CC4-5D6E-409C-BE32-E72D297353CC}">
              <c16:uniqueId val="{00000009-3384-4E18-8898-5D58D235E6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323</c:v>
                </c:pt>
                <c:pt idx="5">
                  <c:v>356</c:v>
                </c:pt>
                <c:pt idx="8">
                  <c:v>377</c:v>
                </c:pt>
                <c:pt idx="11">
                  <c:v>415</c:v>
                </c:pt>
                <c:pt idx="14">
                  <c:v>434</c:v>
                </c:pt>
              </c:numCache>
            </c:numRef>
          </c:val>
          <c:extLst>
            <c:ext xmlns:c16="http://schemas.microsoft.com/office/drawing/2014/chart" uri="{C3380CC4-5D6E-409C-BE32-E72D297353CC}">
              <c16:uniqueId val="{00000000-AD67-4CB0-9568-C22E576E44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67-4CB0-9568-C22E576E44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D67-4CB0-9568-C22E576E44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1</c:v>
                </c:pt>
                <c:pt idx="6">
                  <c:v>1</c:v>
                </c:pt>
                <c:pt idx="9">
                  <c:v>4</c:v>
                </c:pt>
                <c:pt idx="12">
                  <c:v>4</c:v>
                </c:pt>
              </c:numCache>
            </c:numRef>
          </c:val>
          <c:extLst>
            <c:ext xmlns:c16="http://schemas.microsoft.com/office/drawing/2014/chart" uri="{C3380CC4-5D6E-409C-BE32-E72D297353CC}">
              <c16:uniqueId val="{00000003-AD67-4CB0-9568-C22E576E44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c:v>
                </c:pt>
                <c:pt idx="3">
                  <c:v>41</c:v>
                </c:pt>
                <c:pt idx="6">
                  <c:v>43</c:v>
                </c:pt>
                <c:pt idx="9">
                  <c:v>57</c:v>
                </c:pt>
                <c:pt idx="12">
                  <c:v>70</c:v>
                </c:pt>
              </c:numCache>
            </c:numRef>
          </c:val>
          <c:extLst>
            <c:ext xmlns:c16="http://schemas.microsoft.com/office/drawing/2014/chart" uri="{C3380CC4-5D6E-409C-BE32-E72D297353CC}">
              <c16:uniqueId val="{00000004-AD67-4CB0-9568-C22E576E44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67-4CB0-9568-C22E576E44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67-4CB0-9568-C22E576E44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356</c:v>
                </c:pt>
                <c:pt idx="3">
                  <c:v>388</c:v>
                </c:pt>
                <c:pt idx="6">
                  <c:v>400</c:v>
                </c:pt>
                <c:pt idx="9">
                  <c:v>430</c:v>
                </c:pt>
                <c:pt idx="12">
                  <c:v>455</c:v>
                </c:pt>
              </c:numCache>
            </c:numRef>
          </c:val>
          <c:extLst>
            <c:ext xmlns:c16="http://schemas.microsoft.com/office/drawing/2014/chart" uri="{C3380CC4-5D6E-409C-BE32-E72D297353CC}">
              <c16:uniqueId val="{00000007-AD67-4CB0-9568-C22E576E44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73</c:v>
                </c:pt>
                <c:pt idx="2">
                  <c:v>#N/A</c:v>
                </c:pt>
                <c:pt idx="3">
                  <c:v>#N/A</c:v>
                </c:pt>
                <c:pt idx="4">
                  <c:v>74</c:v>
                </c:pt>
                <c:pt idx="5">
                  <c:v>#N/A</c:v>
                </c:pt>
                <c:pt idx="6">
                  <c:v>#N/A</c:v>
                </c:pt>
                <c:pt idx="7">
                  <c:v>67</c:v>
                </c:pt>
                <c:pt idx="8">
                  <c:v>#N/A</c:v>
                </c:pt>
                <c:pt idx="9">
                  <c:v>#N/A</c:v>
                </c:pt>
                <c:pt idx="10">
                  <c:v>76</c:v>
                </c:pt>
                <c:pt idx="11">
                  <c:v>#N/A</c:v>
                </c:pt>
                <c:pt idx="12">
                  <c:v>#N/A</c:v>
                </c:pt>
                <c:pt idx="13">
                  <c:v>95</c:v>
                </c:pt>
                <c:pt idx="14">
                  <c:v>#N/A</c:v>
                </c:pt>
              </c:numCache>
            </c:numRef>
          </c:val>
          <c:smooth val="0"/>
          <c:extLst>
            <c:ext xmlns:c16="http://schemas.microsoft.com/office/drawing/2014/chart" uri="{C3380CC4-5D6E-409C-BE32-E72D297353CC}">
              <c16:uniqueId val="{00000008-AD67-4CB0-9568-C22E576E44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3780</c:v>
                </c:pt>
                <c:pt idx="5">
                  <c:v>3467</c:v>
                </c:pt>
                <c:pt idx="8">
                  <c:v>3341</c:v>
                </c:pt>
                <c:pt idx="11">
                  <c:v>3321</c:v>
                </c:pt>
                <c:pt idx="14">
                  <c:v>4293</c:v>
                </c:pt>
              </c:numCache>
            </c:numRef>
          </c:val>
          <c:extLst>
            <c:ext xmlns:c16="http://schemas.microsoft.com/office/drawing/2014/chart" uri="{C3380CC4-5D6E-409C-BE32-E72D297353CC}">
              <c16:uniqueId val="{00000000-8E9A-4B1B-BE0C-78615BCE43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E9A-4B1B-BE0C-78615BCE43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8969</c:v>
                </c:pt>
                <c:pt idx="5">
                  <c:v>8893</c:v>
                </c:pt>
                <c:pt idx="8">
                  <c:v>10691</c:v>
                </c:pt>
                <c:pt idx="11">
                  <c:v>11170</c:v>
                </c:pt>
                <c:pt idx="14">
                  <c:v>11252</c:v>
                </c:pt>
              </c:numCache>
            </c:numRef>
          </c:val>
          <c:extLst>
            <c:ext xmlns:c16="http://schemas.microsoft.com/office/drawing/2014/chart" uri="{C3380CC4-5D6E-409C-BE32-E72D297353CC}">
              <c16:uniqueId val="{00000002-8E9A-4B1B-BE0C-78615BCE43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9A-4B1B-BE0C-78615BCE43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9A-4B1B-BE0C-78615BCE43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9A-4B1B-BE0C-78615BCE43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613</c:v>
                </c:pt>
                <c:pt idx="3">
                  <c:v>579</c:v>
                </c:pt>
                <c:pt idx="6">
                  <c:v>547</c:v>
                </c:pt>
                <c:pt idx="9">
                  <c:v>523</c:v>
                </c:pt>
                <c:pt idx="12">
                  <c:v>582</c:v>
                </c:pt>
              </c:numCache>
            </c:numRef>
          </c:val>
          <c:extLst>
            <c:ext xmlns:c16="http://schemas.microsoft.com/office/drawing/2014/chart" uri="{C3380CC4-5D6E-409C-BE32-E72D297353CC}">
              <c16:uniqueId val="{00000006-8E9A-4B1B-BE0C-78615BCE43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c:v>
                </c:pt>
                <c:pt idx="3">
                  <c:v>42</c:v>
                </c:pt>
                <c:pt idx="6">
                  <c:v>45</c:v>
                </c:pt>
                <c:pt idx="9">
                  <c:v>40</c:v>
                </c:pt>
                <c:pt idx="12">
                  <c:v>37</c:v>
                </c:pt>
              </c:numCache>
            </c:numRef>
          </c:val>
          <c:extLst>
            <c:ext xmlns:c16="http://schemas.microsoft.com/office/drawing/2014/chart" uri="{C3380CC4-5D6E-409C-BE32-E72D297353CC}">
              <c16:uniqueId val="{00000007-8E9A-4B1B-BE0C-78615BCE43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490</c:v>
                </c:pt>
                <c:pt idx="3">
                  <c:v>476</c:v>
                </c:pt>
                <c:pt idx="6">
                  <c:v>562</c:v>
                </c:pt>
                <c:pt idx="9">
                  <c:v>732</c:v>
                </c:pt>
                <c:pt idx="12">
                  <c:v>59</c:v>
                </c:pt>
              </c:numCache>
            </c:numRef>
          </c:val>
          <c:extLst>
            <c:ext xmlns:c16="http://schemas.microsoft.com/office/drawing/2014/chart" uri="{C3380CC4-5D6E-409C-BE32-E72D297353CC}">
              <c16:uniqueId val="{00000008-8E9A-4B1B-BE0C-78615BCE43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E9A-4B1B-BE0C-78615BCE43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3512</c:v>
                </c:pt>
                <c:pt idx="3">
                  <c:v>3881</c:v>
                </c:pt>
                <c:pt idx="6">
                  <c:v>4584</c:v>
                </c:pt>
                <c:pt idx="9">
                  <c:v>5078</c:v>
                </c:pt>
                <c:pt idx="12">
                  <c:v>5675</c:v>
                </c:pt>
              </c:numCache>
            </c:numRef>
          </c:val>
          <c:extLst>
            <c:ext xmlns:c16="http://schemas.microsoft.com/office/drawing/2014/chart" uri="{C3380CC4-5D6E-409C-BE32-E72D297353CC}">
              <c16:uniqueId val="{0000000A-8E9A-4B1B-BE0C-78615BCE430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E9A-4B1B-BE0C-78615BCE430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3071</c:v>
                </c:pt>
                <c:pt idx="1">
                  <c:v>3081</c:v>
                </c:pt>
                <c:pt idx="2">
                  <c:v>3093</c:v>
                </c:pt>
              </c:numCache>
            </c:numRef>
          </c:val>
          <c:extLst>
            <c:ext xmlns:c16="http://schemas.microsoft.com/office/drawing/2014/chart" uri="{C3380CC4-5D6E-409C-BE32-E72D297353CC}">
              <c16:uniqueId val="{00000000-ACF4-428A-B23B-A43B607970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934</c:v>
                </c:pt>
                <c:pt idx="1">
                  <c:v>936</c:v>
                </c:pt>
                <c:pt idx="2">
                  <c:v>940</c:v>
                </c:pt>
              </c:numCache>
            </c:numRef>
          </c:val>
          <c:extLst>
            <c:ext xmlns:c16="http://schemas.microsoft.com/office/drawing/2014/chart" uri="{C3380CC4-5D6E-409C-BE32-E72D297353CC}">
              <c16:uniqueId val="{00000001-ACF4-428A-B23B-A43B607970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6291</c:v>
                </c:pt>
                <c:pt idx="1">
                  <c:v>6924</c:v>
                </c:pt>
                <c:pt idx="2">
                  <c:v>6979</c:v>
                </c:pt>
              </c:numCache>
            </c:numRef>
          </c:val>
          <c:extLst>
            <c:ext xmlns:c16="http://schemas.microsoft.com/office/drawing/2014/chart" uri="{C3380CC4-5D6E-409C-BE32-E72D297353CC}">
              <c16:uniqueId val="{00000002-ACF4-428A-B23B-A43B607970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{F0CDB43E-AAAA-4553-9802-86D487BFBA7D}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450-4D7A-A52D-E460B0FBF1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{1E3EDE22-2C67-444A-8BA6-74349DF2C289}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50-4D7A-A52D-E460B0FBF1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{B5A5B7DE-043E-4909-B8B0-9822F356F625}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50-4D7A-A52D-E460B0FBF1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{A6A44658-7281-468E-9082-7ADAE7CCA553}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50-4D7A-A52D-E460B0FBF1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{47EF165B-3A88-4950-A0E1-75F097F4DFCB}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50-4D7A-A52D-E460B0FBF1F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{A8B96835-DF7B-4506-BA63-49F2776E5475}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450-4D7A-A52D-E460B0FBF1F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{D202D281-3B6C-4420-A618-6FBF949287EF}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450-4D7A-A52D-E460B0FBF1F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{B643A6DD-B950-4869-8730-8C93A473663E}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450-4D7A-A52D-E460B0FBF1F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{87C7B54A-D9AC-420B-974A-A50559F7B58A}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450-4D7A-A52D-E460B0FBF1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59.3</c:v>
                </c:pt>
                <c:pt idx="8">
                  <c:v>59.9</c:v>
                </c:pt>
                <c:pt idx="16">
                  <c:v>58.4</c:v>
                </c:pt>
                <c:pt idx="24">
                  <c:v>58.6</c:v>
                </c:pt>
                <c:pt idx="32">
                  <c:v>57.9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450-4D7A-A52D-E460B0FBF1F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{E8A5F5F5-D850-451E-87D1-AEC38B9D6241}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450-4D7A-A52D-E460B0FBF1F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{98A968DF-0EA4-4A34-A157-268870DD6132}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50-4D7A-A52D-E460B0FBF1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{E0F08F6B-E36D-400F-82DF-B3EA0E9540A2}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50-4D7A-A52D-E460B0FBF1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{F9CB2D47-4E6A-4A09-B298-62B4AC38A92B}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50-4D7A-A52D-E460B0FBF1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{1FFFA3EC-07F0-4C81-A8E1-C0399B626A18}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50-4D7A-A52D-E460B0FBF1F5}"/>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{015BA15B-1BD6-4C1F-B175-4D9874DBB0B7}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450-4D7A-A52D-E460B0FBF1F5}"/>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{1584A46A-12E7-45AB-96EB-41F3264A1366}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450-4D7A-A52D-E460B0FBF1F5}"/>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{03C4712E-179A-4463-8894-730794B422FF}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450-4D7A-A52D-E460B0FBF1F5}"/>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{7DAE2BF5-AFE3-4845-BDA0-44D870F9C169}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450-4D7A-A52D-E460B0FBF1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450-4D7A-A52D-E460B0FBF1F5}"/>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{56F4EDEE-35BC-4245-BEE5-6B11D245F362}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934-4623-83D1-3FC62E0C9C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{0CAA4DB0-E9DB-4669-9E4D-5CE025CC907C}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34-4623-83D1-3FC62E0C9C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{AC91A7E1-BB0E-4C03-9796-6EADDEF6322D}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34-4623-83D1-3FC62E0C9C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{DBEEA826-79DE-4790-85CE-61FAEFEA499F}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34-4623-83D1-3FC62E0C9C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{C12ADF3D-4AA0-4871-86B1-66E840998B5F}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34-4623-83D1-3FC62E0C9C2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{BFCF81DE-9E00-4A52-9EB8-5FF90B5C6706}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934-4623-83D1-3FC62E0C9C2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{64640293-9591-4198-BF88-4D001F496263}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934-4623-83D1-3FC62E0C9C2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{AA92FE9F-E6A6-4512-B4B8-B3B6CDB0ACE5}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934-4623-83D1-3FC62E0C9C2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{F8073031-02CF-4327-9011-1F206887D87C}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934-4623-83D1-3FC62E0C9C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2.5</c:v>
                </c:pt>
                <c:pt idx="16">
                  <c:v>2.7</c:v>
                </c:pt>
                <c:pt idx="24">
                  <c:v>2.5</c:v>
                </c:pt>
                <c:pt idx="32">
                  <c:v>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934-4623-83D1-3FC62E0C9C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{BAFB916D-6F2A-4685-90A8-066332EE82EF}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934-4623-83D1-3FC62E0C9C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{A983954B-B051-4BB9-89B9-922A5CBFD2CD}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34-4623-83D1-3FC62E0C9C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{F5DF856B-A49F-4474-944B-DB66AE2A05EA}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34-4623-83D1-3FC62E0C9C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{2034DA13-27E4-446A-9A3F-86F154AD7F20}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34-4623-83D1-3FC62E0C9C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{F4AF3B5E-3616-4AC9-BCF6-15D87E142A61}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34-4623-83D1-3FC62E0C9C2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{3516FF2B-609B-4C3E-872D-636CF50FE2EB}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934-4623-83D1-3FC62E0C9C22}"/>
                </c:ext>
              </c:extLst>
            </c:dLbl>
            <c:dLbl>
              <c:idx val="16"/>
              <c:layout>
                <c:manualLayout>
                  <c:x val="-4.4905057365901176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{4E79967C-EA23-4A4A-806E-E99823FC6FC5}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934-4623-83D1-3FC62E0C9C22}"/>
                </c:ext>
              </c:extLst>
            </c:dLbl>
            <c:dLbl>
              <c:idx val="24"/>
              <c:layout>
                <c:manualLayout>
                  <c:x val="-1.8235628084250128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{997633AB-02DE-41DA-B3B6-E476FD9F5178}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934-4623-83D1-3FC62E0C9C2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{D67EC76A-DB1C-4A7E-8FE4-E8B275E5832D}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934-4623-83D1-3FC62E0C9C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934-4623-83D1-3FC62E0C9C22}"/>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元利償還金について前年度より</a:t>
          </a:r>
          <a:r>
            <a:rPr lang="ja-JP" altLang="en-US" sz="1100">
              <a:solidFill>
                <a:schemeClr val="dk1"/>
              </a:solidFill>
              <a:effectLst/>
              <a:latin typeface="+mn-lt"/>
              <a:ea typeface="+mn-ea"/>
              <a:cs typeface="+mn-cs"/>
            </a:rPr>
            <a:t>２５</a:t>
          </a:r>
          <a:r>
            <a:rPr lang="ja-JP" altLang="ja-JP" sz="1100">
              <a:solidFill>
                <a:schemeClr val="dk1"/>
              </a:solidFill>
              <a:effectLst/>
              <a:latin typeface="+mn-lt"/>
              <a:ea typeface="+mn-ea"/>
              <a:cs typeface="+mn-cs"/>
            </a:rPr>
            <a:t>百万円の増加となっている。これは過疎債の増加によるものである。今後も計画的な地方債の発行により健全な財政運営を図る。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年度において、将来負担比率は、算出されていない。今後も定員の適正化、公債費の抑制を図り、健全な財政運営に努める。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徳島県神山町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11,011</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百万円の増加となっている。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全体的には、その他特定目的基金が増加しており、</a:t>
          </a:r>
          <a:r>
            <a:rPr kumimoji="1" lang="ja-JP" altLang="en-US" sz="1100">
              <a:solidFill>
                <a:schemeClr val="dk1"/>
              </a:solidFill>
              <a:effectLst/>
              <a:latin typeface="+mn-lt"/>
              <a:ea typeface="+mn-ea"/>
              <a:cs typeface="+mn-cs"/>
            </a:rPr>
            <a:t>神山町役場庁舎等増改築基金</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本町では、平成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年度に地方創生戦略「まちを将来世代へつなぐプロジェクト」を策定し、様々な取り組みを行ってきた。令和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年度から企業版ふるさと納税を活用し、集まった寄附金を計画的に使用できるよう一度基金へ積み立て、その次年度より事業実施へ向けて充てることとしている。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基金の使途の明確化を図るために、財政調整基金を取り崩して個々の特定目的基金に積み立てていくことを予定している。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神山町役場庁舎等増改築基金：庁舎等公共施設の増改築のために要する経費に充てるためのもの。</a:t>
          </a:r>
          <a:endParaRPr lang="ja-JP" altLang="ja-JP" sz="1400">
            <a:effectLst/>
          </a:endParaRPr>
        </a:p>
        <a:p>
          <a:r>
            <a:rPr kumimoji="1" lang="ja-JP" altLang="ja-JP" sz="1100">
              <a:solidFill>
                <a:schemeClr val="dk1"/>
              </a:solidFill>
              <a:effectLst/>
              <a:latin typeface="+mn-lt"/>
              <a:ea typeface="+mn-ea"/>
              <a:cs typeface="+mn-cs"/>
            </a:rPr>
            <a:t>廃棄物処理施設整備事業基金：施設の整備事業費の財源に充てるためのもの。</a:t>
          </a:r>
          <a:endParaRPr lang="ja-JP" altLang="ja-JP" sz="1400">
            <a:effectLst/>
          </a:endParaRPr>
        </a:p>
        <a:p>
          <a:r>
            <a:rPr kumimoji="1" lang="ja-JP" altLang="ja-JP" sz="1100">
              <a:solidFill>
                <a:schemeClr val="dk1"/>
              </a:solidFill>
              <a:effectLst/>
              <a:latin typeface="+mn-lt"/>
              <a:ea typeface="+mn-ea"/>
              <a:cs typeface="+mn-cs"/>
            </a:rPr>
            <a:t>ふるさと創生事業基金：地域の特性を生かした「ふるさと」づくりを行うためのもの。</a:t>
          </a:r>
          <a:endParaRPr lang="ja-JP" altLang="ja-JP" sz="1400">
            <a:effectLst/>
          </a:endParaRPr>
        </a:p>
        <a:p>
          <a:r>
            <a:rPr kumimoji="1" lang="ja-JP" altLang="en-US" sz="1100">
              <a:solidFill>
                <a:schemeClr val="dk1"/>
              </a:solidFill>
              <a:effectLst/>
              <a:latin typeface="+mn-lt"/>
              <a:ea typeface="+mn-ea"/>
              <a:cs typeface="+mn-cs"/>
            </a:rPr>
            <a:t>地域振興基金</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地域における福祉活動の促進、快適な生活環境の形成等を図るため</a:t>
          </a:r>
          <a:r>
            <a:rPr kumimoji="1" lang="ja-JP" altLang="ja-JP" sz="1100">
              <a:solidFill>
                <a:schemeClr val="dk1"/>
              </a:solidFill>
              <a:effectLst/>
              <a:latin typeface="+mn-lt"/>
              <a:ea typeface="+mn-ea"/>
              <a:cs typeface="+mn-cs"/>
            </a:rPr>
            <a:t>のもの。</a:t>
          </a:r>
          <a:endParaRPr lang="ja-JP" altLang="ja-JP" sz="1400">
            <a:effectLst/>
          </a:endParaRPr>
        </a:p>
        <a:p>
          <a:r>
            <a:rPr kumimoji="1" lang="ja-JP" altLang="ja-JP" sz="1100">
              <a:solidFill>
                <a:schemeClr val="dk1"/>
              </a:solidFill>
              <a:effectLst/>
              <a:latin typeface="+mn-lt"/>
              <a:ea typeface="+mn-ea"/>
              <a:cs typeface="+mn-cs"/>
            </a:rPr>
            <a:t>まち・ひと・しごと創生推進事業基金：神山町まち・ひと・しごと創生推進事業に要する経費に充てるためのもの。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神山町役場庁舎等増改築基金：老朽化した公共施設の更新のための財源として積立てたことにより</a:t>
          </a:r>
          <a:r>
            <a:rPr kumimoji="1" lang="en-US" altLang="ja-JP" sz="1100">
              <a:solidFill>
                <a:schemeClr val="dk1"/>
              </a:solidFill>
              <a:effectLst/>
              <a:latin typeface="+mn-lt"/>
              <a:ea typeface="+mn-ea"/>
              <a:cs typeface="+mn-cs"/>
            </a:rPr>
            <a:t>195</a:t>
          </a:r>
          <a:r>
            <a:rPr kumimoji="1" lang="ja-JP" altLang="ja-JP" sz="1100">
              <a:solidFill>
                <a:schemeClr val="dk1"/>
              </a:solidFill>
              <a:effectLst/>
              <a:latin typeface="+mn-lt"/>
              <a:ea typeface="+mn-ea"/>
              <a:cs typeface="+mn-cs"/>
            </a:rPr>
            <a:t>百万円の増加である。</a:t>
          </a:r>
          <a:r>
            <a:rPr kumimoji="1" lang="en-US" altLang="ja-JP" sz="110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まち・ひと・しごと創生推進事業基金：企業版ふるさと納税を神山町まち・ひと・しごと創生推進事業に充てるため積立てたことによる</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ふるさと創生事業基金：個人版ふるさと納税や一般寄附金等を教育応援や農業活性化等の取り組みへの補助金等に充てるため積立てたことによる</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沿って老朽化や長寿命化への対応また奨学資金などの財政支出に備えるため、一定額を確保していくとともに、まち・ひと・しごと創生推進事業、創生戦略のまちを将来世代へつなぐプロジェクトの事業遂行や、教育分野、農業分野等への補助金等の財源のひとつであるふるさと納税を今後も活用し、引き続きその他特定目的基金への積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年度末の基金残高は</a:t>
          </a:r>
          <a:r>
            <a:rPr lang="en-US" altLang="ja-JP" sz="1100" b="0" i="0" baseline="0">
              <a:solidFill>
                <a:schemeClr val="dk1"/>
              </a:solidFill>
              <a:effectLst/>
              <a:latin typeface="+mn-lt"/>
              <a:ea typeface="+mn-ea"/>
              <a:cs typeface="+mn-cs"/>
            </a:rPr>
            <a:t>3,093</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百万円の増加となっている。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主な要因は、</a:t>
          </a:r>
          <a:r>
            <a:rPr lang="ja-JP" altLang="en-US" sz="1100" b="0" i="0" baseline="0">
              <a:solidFill>
                <a:schemeClr val="dk1"/>
              </a:solidFill>
              <a:effectLst/>
              <a:latin typeface="+mn-lt"/>
              <a:ea typeface="+mn-ea"/>
              <a:cs typeface="+mn-cs"/>
            </a:rPr>
            <a:t>利子の</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百万円を</a:t>
          </a:r>
          <a:r>
            <a:rPr lang="ja-JP" altLang="en-US" sz="1100" b="0" i="0" baseline="0">
              <a:solidFill>
                <a:schemeClr val="dk1"/>
              </a:solidFill>
              <a:effectLst/>
              <a:latin typeface="+mn-lt"/>
              <a:ea typeface="+mn-ea"/>
              <a:cs typeface="+mn-cs"/>
            </a:rPr>
            <a:t>基金へ</a:t>
          </a:r>
          <a:r>
            <a:rPr lang="ja-JP" altLang="ja-JP" sz="1100" b="0" i="0" baseline="0">
              <a:solidFill>
                <a:schemeClr val="dk1"/>
              </a:solidFill>
              <a:effectLst/>
              <a:latin typeface="+mn-lt"/>
              <a:ea typeface="+mn-ea"/>
              <a:cs typeface="+mn-cs"/>
            </a:rPr>
            <a:t>積み立て、取り崩しを行わなかったことによる増加である。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基金の使途の明確化を図るために、財政調整基金を取り崩して個々の特定目的基金に積立てていくことを予定している。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年度末の基金残高は</a:t>
          </a:r>
          <a:r>
            <a:rPr lang="en-US" altLang="ja-JP" sz="1100" b="0" i="0" baseline="0">
              <a:solidFill>
                <a:schemeClr val="dk1"/>
              </a:solidFill>
              <a:effectLst/>
              <a:latin typeface="+mn-lt"/>
              <a:ea typeface="+mn-ea"/>
              <a:cs typeface="+mn-cs"/>
            </a:rPr>
            <a:t>940</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百万円の増加となっている。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これは利子を積み立てたことによるものである。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a:t>
          </a:r>
          <a:r>
            <a:rPr lang="ja-JP" altLang="ja-JP" sz="1100" b="0" i="0" baseline="0">
              <a:solidFill>
                <a:schemeClr val="dk1"/>
              </a:solidFill>
              <a:effectLst/>
              <a:latin typeface="+mn-lt"/>
              <a:ea typeface="+mn-ea"/>
              <a:cs typeface="+mn-cs"/>
            </a:rPr>
            <a:t>地方債償還に備えて計画的に積立を行う予定である。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
4,711
173.30
7,355,418
6,979,587
225,797
3,331,335
5,674,546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有形固定資産減価償却率は</a:t>
          </a:r>
          <a:r>
            <a:rPr lang="en-US" altLang="ja-JP" sz="1100" b="0" i="0" baseline="0">
              <a:solidFill>
                <a:schemeClr val="dk1"/>
              </a:solidFill>
              <a:effectLst/>
              <a:latin typeface="+mn-lt"/>
              <a:ea typeface="+mn-ea"/>
              <a:cs typeface="+mn-cs"/>
            </a:rPr>
            <a:t>57.9</a:t>
          </a:r>
          <a:r>
            <a:rPr lang="ja-JP" altLang="ja-JP" sz="1100" b="0" i="0" baseline="0">
              <a:solidFill>
                <a:schemeClr val="dk1"/>
              </a:solidFill>
              <a:effectLst/>
              <a:latin typeface="+mn-lt"/>
              <a:ea typeface="+mn-ea"/>
              <a:cs typeface="+mn-cs"/>
            </a:rPr>
            <a:t>％と類似団体と県平均よりは低い値となっています。公共施設等について個別施設計画を策定済みでありますが、今後も施設の維持管理を適切に進めます。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152525" y="6486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35486" y="6399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152525" y="6073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78678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152525" y="5654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78678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152525" y="5241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786781" y="5148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xdr:cNvCxnSpPr/>
      </xdr:nvCxnSpPr>
      <xdr:spPr>
        <a:xfrm flipV="1">
          <a:off x="4300220" y="5133975"/>
          <a:ext cx="1270" cy="108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xdr:cNvSpPr txBox="1"/>
      </xdr:nvSpPr>
      <xdr:spPr>
        <a:xfrm>
          <a:off x="4352925" y="622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xdr:cNvCxnSpPr/>
      </xdr:nvCxnSpPr>
      <xdr:spPr>
        <a:xfrm>
          <a:off x="4213225" y="622071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xdr:cNvSpPr txBox="1"/>
      </xdr:nvSpPr>
      <xdr:spPr>
        <a:xfrm>
          <a:off x="4352925" y="49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xdr:cNvCxnSpPr/>
      </xdr:nvCxnSpPr>
      <xdr:spPr>
        <a:xfrm>
          <a:off x="4213225" y="51339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xdr:cNvSpPr txBox="1"/>
      </xdr:nvSpPr>
      <xdr:spPr>
        <a:xfrm>
          <a:off x="4352925" y="57096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xdr:cNvSpPr/>
      </xdr:nvSpPr>
      <xdr:spPr>
        <a:xfrm>
          <a:off x="4251325" y="57312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xdr:cNvSpPr/>
      </xdr:nvSpPr>
      <xdr:spPr>
        <a:xfrm>
          <a:off x="3616325" y="56815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xdr:cNvSpPr/>
      </xdr:nvSpPr>
      <xdr:spPr>
        <a:xfrm>
          <a:off x="2930525" y="56513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xdr:cNvSpPr/>
      </xdr:nvSpPr>
      <xdr:spPr>
        <a:xfrm>
          <a:off x="2244725" y="56254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56769</xdr:rowOff>
    </xdr:from>
    <xdr:to>
      <xdr:col>7</xdr:col>
      <xdr:colOff>187325</xdr:colOff>
      <xdr:row>29</xdr:row>
      <xdr:rowOff>158369</xdr:rowOff>
    </xdr:to>
    <xdr:sp macro="" textlink="">
      <xdr:nvSpPr>
        <xdr:cNvPr id="83" name="フローチャート: 判断 82"/>
        <xdr:cNvSpPr/>
      </xdr:nvSpPr>
      <xdr:spPr>
        <a:xfrm>
          <a:off x="1558925" y="56384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148336</xdr:rowOff>
    </xdr:from>
    <xdr:to>
      <xdr:col>23</xdr:col>
      <xdr:colOff>136525</xdr:colOff>
      <xdr:row>29</xdr:row>
      <xdr:rowOff>78486</xdr:rowOff>
    </xdr:to>
    <xdr:sp macro="" textlink="">
      <xdr:nvSpPr>
        <xdr:cNvPr id="89" name="楕円 88"/>
        <xdr:cNvSpPr/>
      </xdr:nvSpPr>
      <xdr:spPr>
        <a:xfrm>
          <a:off x="4251325" y="55648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171213</xdr:rowOff>
    </xdr:from>
    <xdr:ext cx="405111" cy="259045"/>
    <xdr:sp macro="" textlink="">
      <xdr:nvSpPr>
        <xdr:cNvPr id="90" name="有形固定資産減価償却率該当値テキスト"/>
        <xdr:cNvSpPr txBox="1"/>
      </xdr:nvSpPr>
      <xdr:spPr>
        <a:xfrm>
          <a:off x="4352925" y="5416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163449</xdr:rowOff>
    </xdr:from>
    <xdr:to>
      <xdr:col>19</xdr:col>
      <xdr:colOff>187325</xdr:colOff>
      <xdr:row>29</xdr:row>
      <xdr:rowOff>93599</xdr:rowOff>
    </xdr:to>
    <xdr:sp macro="" textlink="">
      <xdr:nvSpPr>
        <xdr:cNvPr id="91" name="楕円 90"/>
        <xdr:cNvSpPr/>
      </xdr:nvSpPr>
      <xdr:spPr>
        <a:xfrm>
          <a:off x="3616325" y="55799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27686</xdr:rowOff>
    </xdr:from>
    <xdr:to>
      <xdr:col>23</xdr:col>
      <xdr:colOff>85725</xdr:colOff>
      <xdr:row>29</xdr:row>
      <xdr:rowOff>42799</xdr:rowOff>
    </xdr:to>
    <xdr:cxnSp macro="">
      <xdr:nvCxnSpPr>
        <xdr:cNvPr id="92" name="直線コネクタ 91"/>
        <xdr:cNvCxnSpPr/>
      </xdr:nvCxnSpPr>
      <xdr:spPr>
        <a:xfrm flipV="1">
          <a:off x="3667125" y="5609336"/>
          <a:ext cx="635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159131</xdr:rowOff>
    </xdr:from>
    <xdr:to>
      <xdr:col>15</xdr:col>
      <xdr:colOff>187325</xdr:colOff>
      <xdr:row>29</xdr:row>
      <xdr:rowOff>89281</xdr:rowOff>
    </xdr:to>
    <xdr:sp macro="" textlink="">
      <xdr:nvSpPr>
        <xdr:cNvPr id="93" name="楕円 92"/>
        <xdr:cNvSpPr/>
      </xdr:nvSpPr>
      <xdr:spPr>
        <a:xfrm>
          <a:off x="2930525" y="55756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38481</xdr:rowOff>
    </xdr:from>
    <xdr:to>
      <xdr:col>19</xdr:col>
      <xdr:colOff>136525</xdr:colOff>
      <xdr:row>29</xdr:row>
      <xdr:rowOff>42799</xdr:rowOff>
    </xdr:to>
    <xdr:cxnSp macro="">
      <xdr:nvCxnSpPr>
        <xdr:cNvPr id="94" name="直線コネクタ 93"/>
        <xdr:cNvCxnSpPr/>
      </xdr:nvCxnSpPr>
      <xdr:spPr>
        <a:xfrm>
          <a:off x="2981325" y="5620131"/>
          <a:ext cx="6858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20066</xdr:rowOff>
    </xdr:from>
    <xdr:to>
      <xdr:col>11</xdr:col>
      <xdr:colOff>187325</xdr:colOff>
      <xdr:row>29</xdr:row>
      <xdr:rowOff>121666</xdr:rowOff>
    </xdr:to>
    <xdr:sp macro="" textlink="">
      <xdr:nvSpPr>
        <xdr:cNvPr id="95" name="楕円 94"/>
        <xdr:cNvSpPr/>
      </xdr:nvSpPr>
      <xdr:spPr>
        <a:xfrm>
          <a:off x="2244725" y="56017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38481</xdr:rowOff>
    </xdr:from>
    <xdr:to>
      <xdr:col>15</xdr:col>
      <xdr:colOff>136525</xdr:colOff>
      <xdr:row>29</xdr:row>
      <xdr:rowOff>70866</xdr:rowOff>
    </xdr:to>
    <xdr:cxnSp macro="">
      <xdr:nvCxnSpPr>
        <xdr:cNvPr id="96" name="直線コネクタ 95"/>
        <xdr:cNvCxnSpPr/>
      </xdr:nvCxnSpPr>
      <xdr:spPr>
        <a:xfrm flipV="1">
          <a:off x="2295525" y="5620131"/>
          <a:ext cx="6858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7112</xdr:rowOff>
    </xdr:from>
    <xdr:to>
      <xdr:col>7</xdr:col>
      <xdr:colOff>187325</xdr:colOff>
      <xdr:row>29</xdr:row>
      <xdr:rowOff>108712</xdr:rowOff>
    </xdr:to>
    <xdr:sp macro="" textlink="">
      <xdr:nvSpPr>
        <xdr:cNvPr id="97" name="楕円 96"/>
        <xdr:cNvSpPr/>
      </xdr:nvSpPr>
      <xdr:spPr>
        <a:xfrm>
          <a:off x="1558925" y="55887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57912</xdr:rowOff>
    </xdr:from>
    <xdr:to>
      <xdr:col>11</xdr:col>
      <xdr:colOff>136525</xdr:colOff>
      <xdr:row>29</xdr:row>
      <xdr:rowOff>70866</xdr:rowOff>
    </xdr:to>
    <xdr:cxnSp macro="">
      <xdr:nvCxnSpPr>
        <xdr:cNvPr id="98" name="直線コネクタ 97"/>
        <xdr:cNvCxnSpPr/>
      </xdr:nvCxnSpPr>
      <xdr:spPr>
        <a:xfrm>
          <a:off x="1609725" y="5639562"/>
          <a:ext cx="6858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9" name="n_1aveValue有形固定資産減価償却率"/>
        <xdr:cNvSpPr txBox="1"/>
      </xdr:nvSpPr>
      <xdr:spPr>
        <a:xfrm>
          <a:off x="3470919" y="5767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xdr:cNvSpPr txBox="1"/>
      </xdr:nvSpPr>
      <xdr:spPr>
        <a:xfrm>
          <a:off x="2797819" y="5744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101" name="n_3aveValue有形固定資産減価償却率"/>
        <xdr:cNvSpPr txBox="1"/>
      </xdr:nvSpPr>
      <xdr:spPr>
        <a:xfrm>
          <a:off x="2112019" y="571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149496</xdr:rowOff>
    </xdr:from>
    <xdr:ext cx="405111" cy="259045"/>
    <xdr:sp macro="" textlink="">
      <xdr:nvSpPr>
        <xdr:cNvPr id="102" name="n_4aveValue有形固定資産減価償却率"/>
        <xdr:cNvSpPr txBox="1"/>
      </xdr:nvSpPr>
      <xdr:spPr>
        <a:xfrm>
          <a:off x="1426219" y="5731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110126</xdr:rowOff>
    </xdr:from>
    <xdr:ext cx="405111" cy="259045"/>
    <xdr:sp macro="" textlink="">
      <xdr:nvSpPr>
        <xdr:cNvPr id="103" name="n_1mainValue有形固定資産減価償却率"/>
        <xdr:cNvSpPr txBox="1"/>
      </xdr:nvSpPr>
      <xdr:spPr>
        <a:xfrm>
          <a:off x="3470919" y="5361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105808</xdr:rowOff>
    </xdr:from>
    <xdr:ext cx="405111" cy="259045"/>
    <xdr:sp macro="" textlink="">
      <xdr:nvSpPr>
        <xdr:cNvPr id="104" name="n_2mainValue有形固定資産減価償却率"/>
        <xdr:cNvSpPr txBox="1"/>
      </xdr:nvSpPr>
      <xdr:spPr>
        <a:xfrm>
          <a:off x="2797819" y="5357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138193</xdr:rowOff>
    </xdr:from>
    <xdr:ext cx="405111" cy="259045"/>
    <xdr:sp macro="" textlink="">
      <xdr:nvSpPr>
        <xdr:cNvPr id="105" name="n_3mainValue有形固定資産減価償却率"/>
        <xdr:cNvSpPr txBox="1"/>
      </xdr:nvSpPr>
      <xdr:spPr>
        <a:xfrm>
          <a:off x="2112019" y="5389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125239</xdr:rowOff>
    </xdr:from>
    <xdr:ext cx="405111" cy="259045"/>
    <xdr:sp macro="" textlink="">
      <xdr:nvSpPr>
        <xdr:cNvPr id="106" name="n_4mainValue有形固定資産減価償却率"/>
        <xdr:cNvSpPr txBox="1"/>
      </xdr:nvSpPr>
      <xdr:spPr>
        <a:xfrm>
          <a:off x="1426219" y="5376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2569041" y="449049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債務償還比率については、類似団体平均と比較しても低い水準となっています。今後も適正化に取り組みます。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9758836" y="64646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xdr:cNvCxnSpPr/>
      </xdr:nvCxnSpPr>
      <xdr:spPr>
        <a:xfrm flipV="1">
          <a:off x="13323570" y="5169958"/>
          <a:ext cx="1269" cy="1269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xdr:cNvSpPr txBox="1"/>
      </xdr:nvSpPr>
      <xdr:spPr>
        <a:xfrm>
          <a:off x="13376275" y="644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xdr:cNvCxnSpPr/>
      </xdr:nvCxnSpPr>
      <xdr:spPr>
        <a:xfrm>
          <a:off x="13255625" y="6439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xdr:cNvSpPr txBox="1"/>
      </xdr:nvSpPr>
      <xdr:spPr>
        <a:xfrm>
          <a:off x="13376275" y="5451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xdr:cNvSpPr/>
      </xdr:nvSpPr>
      <xdr:spPr>
        <a:xfrm>
          <a:off x="13293725" y="54733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xdr:cNvSpPr/>
      </xdr:nvSpPr>
      <xdr:spPr>
        <a:xfrm>
          <a:off x="12639675" y="546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xdr:cNvSpPr/>
      </xdr:nvSpPr>
      <xdr:spPr>
        <a:xfrm>
          <a:off x="11953875" y="54877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xdr:cNvSpPr/>
      </xdr:nvSpPr>
      <xdr:spPr>
        <a:xfrm>
          <a:off x="11268075" y="562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77470</xdr:rowOff>
    </xdr:from>
    <xdr:to>
      <xdr:col>60</xdr:col>
      <xdr:colOff>123825</xdr:colOff>
      <xdr:row>31</xdr:row>
      <xdr:rowOff>7620</xdr:rowOff>
    </xdr:to>
    <xdr:sp macro="" textlink="">
      <xdr:nvSpPr>
        <xdr:cNvPr id="145" name="フローチャート: 判断 144"/>
        <xdr:cNvSpPr/>
      </xdr:nvSpPr>
      <xdr:spPr>
        <a:xfrm>
          <a:off x="10582275" y="5824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168049</xdr:rowOff>
    </xdr:from>
    <xdr:ext cx="469744" cy="259045"/>
    <xdr:sp macro="" textlink="">
      <xdr:nvSpPr>
        <xdr:cNvPr id="151" name="n_1aveValue債務償還比率"/>
        <xdr:cNvSpPr txBox="1"/>
      </xdr:nvSpPr>
      <xdr:spPr>
        <a:xfrm>
          <a:off x="12461952" y="52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xdr:cNvSpPr txBox="1"/>
      </xdr:nvSpPr>
      <xdr:spPr>
        <a:xfrm>
          <a:off x="11788852" y="52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xdr:cNvSpPr txBox="1"/>
      </xdr:nvSpPr>
      <xdr:spPr>
        <a:xfrm>
          <a:off x="11103052" y="540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24147</xdr:rowOff>
    </xdr:from>
    <xdr:ext cx="469744" cy="259045"/>
    <xdr:sp macro="" textlink="">
      <xdr:nvSpPr>
        <xdr:cNvPr id="154" name="n_4aveValue債務償還比率"/>
        <xdr:cNvSpPr txBox="1"/>
      </xdr:nvSpPr>
      <xdr:spPr>
        <a:xfrm>
          <a:off x="10417252"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
4,711
173.30
7,355,418
6,979,587
225,797
3,331,335
5,674,546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xdr:cNvCxnSpPr/>
      </xdr:nvCxnSpPr>
      <xdr:spPr>
        <a:xfrm flipV="1">
          <a:off x="4177665" y="5457372"/>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xdr:cNvSpPr txBox="1"/>
      </xdr:nvSpPr>
      <xdr:spPr>
        <a:xfrm>
          <a:off x="4216400" y="7007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xdr:cNvCxnSpPr/>
      </xdr:nvCxnSpPr>
      <xdr:spPr>
        <a:xfrm>
          <a:off x="4108450" y="70036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216400" y="5245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1084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xdr:cNvSpPr txBox="1"/>
      </xdr:nvSpPr>
      <xdr:spPr>
        <a:xfrm>
          <a:off x="4216400" y="649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xdr:cNvSpPr/>
      </xdr:nvSpPr>
      <xdr:spPr>
        <a:xfrm>
          <a:off x="4127500" y="6516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xdr:cNvSpPr/>
      </xdr:nvSpPr>
      <xdr:spPr>
        <a:xfrm>
          <a:off x="3384550" y="64559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xdr:cNvSpPr/>
      </xdr:nvSpPr>
      <xdr:spPr>
        <a:xfrm>
          <a:off x="2571750" y="64378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xdr:cNvSpPr/>
      </xdr:nvSpPr>
      <xdr:spPr>
        <a:xfrm>
          <a:off x="1778000" y="64035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125004</xdr:rowOff>
    </xdr:from>
    <xdr:to>
      <xdr:col>6</xdr:col>
      <xdr:colOff>38100</xdr:colOff>
      <xdr:row>39</xdr:row>
      <xdr:rowOff>55154</xdr:rowOff>
    </xdr:to>
    <xdr:sp macro="" textlink="">
      <xdr:nvSpPr>
        <xdr:cNvPr id="68" name="フローチャート: 判断 67"/>
        <xdr:cNvSpPr/>
      </xdr:nvSpPr>
      <xdr:spPr>
        <a:xfrm>
          <a:off x="984250" y="64051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74" name="楕円 73"/>
        <xdr:cNvSpPr/>
      </xdr:nvSpPr>
      <xdr:spPr>
        <a:xfrm>
          <a:off x="4127500" y="62286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136451</xdr:rowOff>
    </xdr:from>
    <xdr:ext cx="405111" cy="259045"/>
    <xdr:sp macro="" textlink="">
      <xdr:nvSpPr>
        <xdr:cNvPr id="75" name="【道路】&#10;有形固定資産減価償却率該当値テキスト"/>
        <xdr:cNvSpPr txBox="1"/>
      </xdr:nvSpPr>
      <xdr:spPr>
        <a:xfrm>
          <a:off x="4216400" y="6086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97246</xdr:rowOff>
    </xdr:from>
    <xdr:to>
      <xdr:col>20</xdr:col>
      <xdr:colOff>38100</xdr:colOff>
      <xdr:row>38</xdr:row>
      <xdr:rowOff>27395</xdr:rowOff>
    </xdr:to>
    <xdr:sp macro="" textlink="">
      <xdr:nvSpPr>
        <xdr:cNvPr id="76" name="楕円 75"/>
        <xdr:cNvSpPr/>
      </xdr:nvSpPr>
      <xdr:spPr>
        <a:xfrm>
          <a:off x="3384550" y="6212296"/>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148046</xdr:rowOff>
    </xdr:from>
    <xdr:to>
      <xdr:col>24</xdr:col>
      <xdr:colOff>63500</xdr:colOff>
      <xdr:row>37</xdr:row>
      <xdr:rowOff>164374</xdr:rowOff>
    </xdr:to>
    <xdr:cxnSp macro="">
      <xdr:nvCxnSpPr>
        <xdr:cNvPr id="77" name="直線コネクタ 76"/>
        <xdr:cNvCxnSpPr/>
      </xdr:nvCxnSpPr>
      <xdr:spPr>
        <a:xfrm>
          <a:off x="3429000" y="6263096"/>
          <a:ext cx="7493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85816</xdr:rowOff>
    </xdr:from>
    <xdr:to>
      <xdr:col>15</xdr:col>
      <xdr:colOff>101600</xdr:colOff>
      <xdr:row>38</xdr:row>
      <xdr:rowOff>15966</xdr:rowOff>
    </xdr:to>
    <xdr:sp macro="" textlink="">
      <xdr:nvSpPr>
        <xdr:cNvPr id="78" name="楕円 77"/>
        <xdr:cNvSpPr/>
      </xdr:nvSpPr>
      <xdr:spPr>
        <a:xfrm>
          <a:off x="2571750" y="62008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136616</xdr:rowOff>
    </xdr:from>
    <xdr:to>
      <xdr:col>19</xdr:col>
      <xdr:colOff>177800</xdr:colOff>
      <xdr:row>37</xdr:row>
      <xdr:rowOff>148046</xdr:rowOff>
    </xdr:to>
    <xdr:cxnSp macro="">
      <xdr:nvCxnSpPr>
        <xdr:cNvPr id="79" name="直線コネクタ 78"/>
        <xdr:cNvCxnSpPr/>
      </xdr:nvCxnSpPr>
      <xdr:spPr>
        <a:xfrm>
          <a:off x="2622550" y="6251666"/>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69487</xdr:rowOff>
    </xdr:from>
    <xdr:to>
      <xdr:col>10</xdr:col>
      <xdr:colOff>165100</xdr:colOff>
      <xdr:row>37</xdr:row>
      <xdr:rowOff>171087</xdr:rowOff>
    </xdr:to>
    <xdr:sp macro="" textlink="">
      <xdr:nvSpPr>
        <xdr:cNvPr id="80" name="楕円 79"/>
        <xdr:cNvSpPr/>
      </xdr:nvSpPr>
      <xdr:spPr>
        <a:xfrm>
          <a:off x="1778000" y="61845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120287</xdr:rowOff>
    </xdr:from>
    <xdr:to>
      <xdr:col>15</xdr:col>
      <xdr:colOff>50800</xdr:colOff>
      <xdr:row>37</xdr:row>
      <xdr:rowOff>136616</xdr:rowOff>
    </xdr:to>
    <xdr:cxnSp macro="">
      <xdr:nvCxnSpPr>
        <xdr:cNvPr id="81" name="直線コネクタ 80"/>
        <xdr:cNvCxnSpPr/>
      </xdr:nvCxnSpPr>
      <xdr:spPr>
        <a:xfrm>
          <a:off x="1828800" y="6235337"/>
          <a:ext cx="7937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54792</xdr:rowOff>
    </xdr:from>
    <xdr:to>
      <xdr:col>6</xdr:col>
      <xdr:colOff>38100</xdr:colOff>
      <xdr:row>37</xdr:row>
      <xdr:rowOff>156392</xdr:rowOff>
    </xdr:to>
    <xdr:sp macro="" textlink="">
      <xdr:nvSpPr>
        <xdr:cNvPr id="82" name="楕円 81"/>
        <xdr:cNvSpPr/>
      </xdr:nvSpPr>
      <xdr:spPr>
        <a:xfrm>
          <a:off x="984250" y="61698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105592</xdr:rowOff>
    </xdr:from>
    <xdr:to>
      <xdr:col>10</xdr:col>
      <xdr:colOff>114300</xdr:colOff>
      <xdr:row>37</xdr:row>
      <xdr:rowOff>120287</xdr:rowOff>
    </xdr:to>
    <xdr:cxnSp macro="">
      <xdr:nvCxnSpPr>
        <xdr:cNvPr id="83" name="直線コネクタ 82"/>
        <xdr:cNvCxnSpPr/>
      </xdr:nvCxnSpPr>
      <xdr:spPr>
        <a:xfrm>
          <a:off x="1028700" y="6220642"/>
          <a:ext cx="8001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xdr:cNvSpPr txBox="1"/>
      </xdr:nvSpPr>
      <xdr:spPr>
        <a:xfrm>
          <a:off x="3239144" y="6548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xdr:cNvSpPr txBox="1"/>
      </xdr:nvSpPr>
      <xdr:spPr>
        <a:xfrm>
          <a:off x="2439044" y="652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xdr:cNvSpPr txBox="1"/>
      </xdr:nvSpPr>
      <xdr:spPr>
        <a:xfrm>
          <a:off x="1645294" y="6489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46281</xdr:rowOff>
    </xdr:from>
    <xdr:ext cx="405111" cy="259045"/>
    <xdr:sp macro="" textlink="">
      <xdr:nvSpPr>
        <xdr:cNvPr id="87" name="n_4aveValue【道路】&#10;有形固定資産減価償却率"/>
        <xdr:cNvSpPr txBox="1"/>
      </xdr:nvSpPr>
      <xdr:spPr>
        <a:xfrm>
          <a:off x="851544" y="6491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43923</xdr:rowOff>
    </xdr:from>
    <xdr:ext cx="405111" cy="259045"/>
    <xdr:sp macro="" textlink="">
      <xdr:nvSpPr>
        <xdr:cNvPr id="88" name="n_1mainValue【道路】&#10;有形固定資産減価償却率"/>
        <xdr:cNvSpPr txBox="1"/>
      </xdr:nvSpPr>
      <xdr:spPr>
        <a:xfrm>
          <a:off x="3239144" y="5993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32493</xdr:rowOff>
    </xdr:from>
    <xdr:ext cx="405111" cy="259045"/>
    <xdr:sp macro="" textlink="">
      <xdr:nvSpPr>
        <xdr:cNvPr id="89" name="n_2mainValue【道路】&#10;有形固定資産減価償却率"/>
        <xdr:cNvSpPr txBox="1"/>
      </xdr:nvSpPr>
      <xdr:spPr>
        <a:xfrm>
          <a:off x="2439044" y="5982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16164</xdr:rowOff>
    </xdr:from>
    <xdr:ext cx="405111" cy="259045"/>
    <xdr:sp macro="" textlink="">
      <xdr:nvSpPr>
        <xdr:cNvPr id="90" name="n_3mainValue【道路】&#10;有形固定資産減価償却率"/>
        <xdr:cNvSpPr txBox="1"/>
      </xdr:nvSpPr>
      <xdr:spPr>
        <a:xfrm>
          <a:off x="1645294" y="5966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1469</xdr:rowOff>
    </xdr:from>
    <xdr:ext cx="405111" cy="259045"/>
    <xdr:sp macro="" textlink="">
      <xdr:nvSpPr>
        <xdr:cNvPr id="91" name="n_4mainValue【道路】&#10;有形固定資産減価償却率"/>
        <xdr:cNvSpPr txBox="1"/>
      </xdr:nvSpPr>
      <xdr:spPr>
        <a:xfrm>
          <a:off x="851544" y="5951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541803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541803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541803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32787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xdr:cNvCxnSpPr/>
      </xdr:nvCxnSpPr>
      <xdr:spPr>
        <a:xfrm flipV="1">
          <a:off x="9429115" y="5744988"/>
          <a:ext cx="0" cy="1213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xdr:cNvSpPr txBox="1"/>
      </xdr:nvSpPr>
      <xdr:spPr>
        <a:xfrm>
          <a:off x="9467850" y="696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xdr:cNvCxnSpPr/>
      </xdr:nvCxnSpPr>
      <xdr:spPr>
        <a:xfrm>
          <a:off x="9359900" y="69584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xdr:cNvSpPr txBox="1"/>
      </xdr:nvSpPr>
      <xdr:spPr>
        <a:xfrm>
          <a:off x="9467850" y="552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xdr:cNvCxnSpPr/>
      </xdr:nvCxnSpPr>
      <xdr:spPr>
        <a:xfrm>
          <a:off x="9359900" y="5744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xdr:cNvSpPr txBox="1"/>
      </xdr:nvSpPr>
      <xdr:spPr>
        <a:xfrm>
          <a:off x="9467850" y="6751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xdr:cNvSpPr/>
      </xdr:nvSpPr>
      <xdr:spPr>
        <a:xfrm>
          <a:off x="9398000" y="67731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xdr:cNvSpPr/>
      </xdr:nvSpPr>
      <xdr:spPr>
        <a:xfrm>
          <a:off x="8636000" y="67642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xdr:cNvSpPr/>
      </xdr:nvSpPr>
      <xdr:spPr>
        <a:xfrm>
          <a:off x="7842250" y="67710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xdr:cNvSpPr/>
      </xdr:nvSpPr>
      <xdr:spPr>
        <a:xfrm>
          <a:off x="7029450" y="6773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41878</xdr:rowOff>
    </xdr:from>
    <xdr:to>
      <xdr:col>36</xdr:col>
      <xdr:colOff>165100</xdr:colOff>
      <xdr:row>41</xdr:row>
      <xdr:rowOff>143478</xdr:rowOff>
    </xdr:to>
    <xdr:sp macro="" textlink="">
      <xdr:nvSpPr>
        <xdr:cNvPr id="125" name="フローチャート: 判断 124"/>
        <xdr:cNvSpPr/>
      </xdr:nvSpPr>
      <xdr:spPr>
        <a:xfrm>
          <a:off x="6235700" y="68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130732</xdr:rowOff>
    </xdr:from>
    <xdr:to>
      <xdr:col>55</xdr:col>
      <xdr:colOff>50800</xdr:colOff>
      <xdr:row>41</xdr:row>
      <xdr:rowOff>60882</xdr:rowOff>
    </xdr:to>
    <xdr:sp macro="" textlink="">
      <xdr:nvSpPr>
        <xdr:cNvPr id="131" name="楕円 130"/>
        <xdr:cNvSpPr/>
      </xdr:nvSpPr>
      <xdr:spPr>
        <a:xfrm>
          <a:off x="9398000" y="67410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153609</xdr:rowOff>
    </xdr:from>
    <xdr:ext cx="599010" cy="259045"/>
    <xdr:sp macro="" textlink="">
      <xdr:nvSpPr>
        <xdr:cNvPr id="132" name="【道路】&#10;一人当たり延長該当値テキスト"/>
        <xdr:cNvSpPr txBox="1"/>
      </xdr:nvSpPr>
      <xdr:spPr>
        <a:xfrm>
          <a:off x="9467850" y="6598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133576</xdr:rowOff>
    </xdr:from>
    <xdr:to>
      <xdr:col>50</xdr:col>
      <xdr:colOff>165100</xdr:colOff>
      <xdr:row>41</xdr:row>
      <xdr:rowOff>63726</xdr:rowOff>
    </xdr:to>
    <xdr:sp macro="" textlink="">
      <xdr:nvSpPr>
        <xdr:cNvPr id="133" name="楕円 132"/>
        <xdr:cNvSpPr/>
      </xdr:nvSpPr>
      <xdr:spPr>
        <a:xfrm>
          <a:off x="8636000" y="67439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10082</xdr:rowOff>
    </xdr:from>
    <xdr:to>
      <xdr:col>55</xdr:col>
      <xdr:colOff>0</xdr:colOff>
      <xdr:row>41</xdr:row>
      <xdr:rowOff>12926</xdr:rowOff>
    </xdr:to>
    <xdr:cxnSp macro="">
      <xdr:nvCxnSpPr>
        <xdr:cNvPr id="134" name="直線コネクタ 133"/>
        <xdr:cNvCxnSpPr/>
      </xdr:nvCxnSpPr>
      <xdr:spPr>
        <a:xfrm flipV="1">
          <a:off x="8686800" y="6785532"/>
          <a:ext cx="74295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138917</xdr:rowOff>
    </xdr:from>
    <xdr:to>
      <xdr:col>46</xdr:col>
      <xdr:colOff>38100</xdr:colOff>
      <xdr:row>41</xdr:row>
      <xdr:rowOff>69067</xdr:rowOff>
    </xdr:to>
    <xdr:sp macro="" textlink="">
      <xdr:nvSpPr>
        <xdr:cNvPr id="135" name="楕円 134"/>
        <xdr:cNvSpPr/>
      </xdr:nvSpPr>
      <xdr:spPr>
        <a:xfrm>
          <a:off x="7842250" y="67492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12926</xdr:rowOff>
    </xdr:from>
    <xdr:to>
      <xdr:col>50</xdr:col>
      <xdr:colOff>114300</xdr:colOff>
      <xdr:row>41</xdr:row>
      <xdr:rowOff>18267</xdr:rowOff>
    </xdr:to>
    <xdr:cxnSp macro="">
      <xdr:nvCxnSpPr>
        <xdr:cNvPr id="136" name="直線コネクタ 135"/>
        <xdr:cNvCxnSpPr/>
      </xdr:nvCxnSpPr>
      <xdr:spPr>
        <a:xfrm flipV="1">
          <a:off x="7886700" y="6788376"/>
          <a:ext cx="800100" cy="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143952</xdr:rowOff>
    </xdr:from>
    <xdr:to>
      <xdr:col>41</xdr:col>
      <xdr:colOff>101600</xdr:colOff>
      <xdr:row>41</xdr:row>
      <xdr:rowOff>74102</xdr:rowOff>
    </xdr:to>
    <xdr:sp macro="" textlink="">
      <xdr:nvSpPr>
        <xdr:cNvPr id="137" name="楕円 136"/>
        <xdr:cNvSpPr/>
      </xdr:nvSpPr>
      <xdr:spPr>
        <a:xfrm>
          <a:off x="7029450" y="67543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18267</xdr:rowOff>
    </xdr:from>
    <xdr:to>
      <xdr:col>45</xdr:col>
      <xdr:colOff>177800</xdr:colOff>
      <xdr:row>41</xdr:row>
      <xdr:rowOff>23302</xdr:rowOff>
    </xdr:to>
    <xdr:cxnSp macro="">
      <xdr:nvCxnSpPr>
        <xdr:cNvPr id="138" name="直線コネクタ 137"/>
        <xdr:cNvCxnSpPr/>
      </xdr:nvCxnSpPr>
      <xdr:spPr>
        <a:xfrm flipV="1">
          <a:off x="7080250" y="6793717"/>
          <a:ext cx="806450" cy="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147524</xdr:rowOff>
    </xdr:from>
    <xdr:to>
      <xdr:col>36</xdr:col>
      <xdr:colOff>165100</xdr:colOff>
      <xdr:row>41</xdr:row>
      <xdr:rowOff>77674</xdr:rowOff>
    </xdr:to>
    <xdr:sp macro="" textlink="">
      <xdr:nvSpPr>
        <xdr:cNvPr id="139" name="楕円 138"/>
        <xdr:cNvSpPr/>
      </xdr:nvSpPr>
      <xdr:spPr>
        <a:xfrm>
          <a:off x="6235700" y="67578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23302</xdr:rowOff>
    </xdr:from>
    <xdr:to>
      <xdr:col>41</xdr:col>
      <xdr:colOff>50800</xdr:colOff>
      <xdr:row>41</xdr:row>
      <xdr:rowOff>26874</xdr:rowOff>
    </xdr:to>
    <xdr:cxnSp macro="">
      <xdr:nvCxnSpPr>
        <xdr:cNvPr id="140" name="直線コネクタ 139"/>
        <xdr:cNvCxnSpPr/>
      </xdr:nvCxnSpPr>
      <xdr:spPr>
        <a:xfrm flipV="1">
          <a:off x="6286500" y="6798752"/>
          <a:ext cx="79375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xdr:cNvSpPr txBox="1"/>
      </xdr:nvSpPr>
      <xdr:spPr>
        <a:xfrm>
          <a:off x="8425961" y="685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xdr:cNvSpPr txBox="1"/>
      </xdr:nvSpPr>
      <xdr:spPr>
        <a:xfrm>
          <a:off x="7644911" y="685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xdr:cNvSpPr txBox="1"/>
      </xdr:nvSpPr>
      <xdr:spPr>
        <a:xfrm>
          <a:off x="6851161" y="685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134605</xdr:rowOff>
    </xdr:from>
    <xdr:ext cx="534377" cy="259045"/>
    <xdr:sp macro="" textlink="">
      <xdr:nvSpPr>
        <xdr:cNvPr id="144" name="n_4aveValue【道路】&#10;一人当たり延長"/>
        <xdr:cNvSpPr txBox="1"/>
      </xdr:nvSpPr>
      <xdr:spPr>
        <a:xfrm>
          <a:off x="6038361" y="691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80253</xdr:rowOff>
    </xdr:from>
    <xdr:ext cx="599010" cy="259045"/>
    <xdr:sp macro="" textlink="">
      <xdr:nvSpPr>
        <xdr:cNvPr id="145" name="n_1mainValue【道路】&#10;一人当たり延長"/>
        <xdr:cNvSpPr txBox="1"/>
      </xdr:nvSpPr>
      <xdr:spPr>
        <a:xfrm>
          <a:off x="8399994" y="652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85594</xdr:rowOff>
    </xdr:from>
    <xdr:ext cx="599010" cy="259045"/>
    <xdr:sp macro="" textlink="">
      <xdr:nvSpPr>
        <xdr:cNvPr id="146" name="n_2mainValue【道路】&#10;一人当たり延長"/>
        <xdr:cNvSpPr txBox="1"/>
      </xdr:nvSpPr>
      <xdr:spPr>
        <a:xfrm>
          <a:off x="7612594" y="653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90629</xdr:rowOff>
    </xdr:from>
    <xdr:ext cx="534377" cy="259045"/>
    <xdr:sp macro="" textlink="">
      <xdr:nvSpPr>
        <xdr:cNvPr id="147" name="n_3mainValue【道路】&#10;一人当たり延長"/>
        <xdr:cNvSpPr txBox="1"/>
      </xdr:nvSpPr>
      <xdr:spPr>
        <a:xfrm>
          <a:off x="6851161" y="653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94201</xdr:rowOff>
    </xdr:from>
    <xdr:ext cx="534377" cy="259045"/>
    <xdr:sp macro="" textlink="">
      <xdr:nvSpPr>
        <xdr:cNvPr id="148" name="n_4mainValue【道路】&#10;一人当たり延長"/>
        <xdr:cNvSpPr txBox="1"/>
      </xdr:nvSpPr>
      <xdr:spPr>
        <a:xfrm>
          <a:off x="6038361" y="65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xdr:cNvCxnSpPr/>
      </xdr:nvCxnSpPr>
      <xdr:spPr>
        <a:xfrm flipV="1">
          <a:off x="4177665" y="9253583"/>
          <a:ext cx="0" cy="1384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xdr:cNvSpPr txBox="1"/>
      </xdr:nvSpPr>
      <xdr:spPr>
        <a:xfrm>
          <a:off x="4216400" y="1064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xdr:cNvCxnSpPr/>
      </xdr:nvCxnSpPr>
      <xdr:spPr>
        <a:xfrm>
          <a:off x="4108450" y="10638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xdr:cNvSpPr txBox="1"/>
      </xdr:nvSpPr>
      <xdr:spPr>
        <a:xfrm>
          <a:off x="4216400" y="9041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xdr:cNvCxnSpPr/>
      </xdr:nvCxnSpPr>
      <xdr:spPr>
        <a:xfrm>
          <a:off x="4108450" y="9253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xdr:cNvSpPr txBox="1"/>
      </xdr:nvSpPr>
      <xdr:spPr>
        <a:xfrm>
          <a:off x="4216400" y="99219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xdr:cNvSpPr/>
      </xdr:nvSpPr>
      <xdr:spPr>
        <a:xfrm>
          <a:off x="4127500" y="10070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xdr:cNvSpPr/>
      </xdr:nvSpPr>
      <xdr:spPr>
        <a:xfrm>
          <a:off x="3384550" y="100525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xdr:cNvSpPr/>
      </xdr:nvSpPr>
      <xdr:spPr>
        <a:xfrm>
          <a:off x="2571750" y="100411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xdr:cNvSpPr/>
      </xdr:nvSpPr>
      <xdr:spPr>
        <a:xfrm>
          <a:off x="1778000" y="100232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4" name="フローチャート: 判断 183"/>
        <xdr:cNvSpPr/>
      </xdr:nvSpPr>
      <xdr:spPr>
        <a:xfrm>
          <a:off x="984250" y="99840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135346</xdr:rowOff>
    </xdr:from>
    <xdr:to>
      <xdr:col>24</xdr:col>
      <xdr:colOff>114300</xdr:colOff>
      <xdr:row>62</xdr:row>
      <xdr:rowOff>65496</xdr:rowOff>
    </xdr:to>
    <xdr:sp macro="" textlink="">
      <xdr:nvSpPr>
        <xdr:cNvPr id="190" name="楕円 189"/>
        <xdr:cNvSpPr/>
      </xdr:nvSpPr>
      <xdr:spPr>
        <a:xfrm>
          <a:off x="4127500" y="102127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113773</xdr:rowOff>
    </xdr:from>
    <xdr:ext cx="405111" cy="259045"/>
    <xdr:sp macro="" textlink="">
      <xdr:nvSpPr>
        <xdr:cNvPr id="191" name="【橋りょう・トンネル】&#10;有形固定資産減価償却率該当値テキスト"/>
        <xdr:cNvSpPr txBox="1"/>
      </xdr:nvSpPr>
      <xdr:spPr>
        <a:xfrm>
          <a:off x="4216400" y="1019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114119</xdr:rowOff>
    </xdr:from>
    <xdr:to>
      <xdr:col>20</xdr:col>
      <xdr:colOff>38100</xdr:colOff>
      <xdr:row>62</xdr:row>
      <xdr:rowOff>44269</xdr:rowOff>
    </xdr:to>
    <xdr:sp macro="" textlink="">
      <xdr:nvSpPr>
        <xdr:cNvPr id="192" name="楕円 191"/>
        <xdr:cNvSpPr/>
      </xdr:nvSpPr>
      <xdr:spPr>
        <a:xfrm>
          <a:off x="3384550" y="101915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164919</xdr:rowOff>
    </xdr:from>
    <xdr:to>
      <xdr:col>24</xdr:col>
      <xdr:colOff>63500</xdr:colOff>
      <xdr:row>62</xdr:row>
      <xdr:rowOff>14696</xdr:rowOff>
    </xdr:to>
    <xdr:cxnSp macro="">
      <xdr:nvCxnSpPr>
        <xdr:cNvPr id="193" name="直線コネクタ 192"/>
        <xdr:cNvCxnSpPr/>
      </xdr:nvCxnSpPr>
      <xdr:spPr>
        <a:xfrm>
          <a:off x="3429000" y="10242369"/>
          <a:ext cx="749300" cy="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123916</xdr:rowOff>
    </xdr:from>
    <xdr:to>
      <xdr:col>15</xdr:col>
      <xdr:colOff>101600</xdr:colOff>
      <xdr:row>62</xdr:row>
      <xdr:rowOff>54066</xdr:rowOff>
    </xdr:to>
    <xdr:sp macro="" textlink="">
      <xdr:nvSpPr>
        <xdr:cNvPr id="194" name="楕円 193"/>
        <xdr:cNvSpPr/>
      </xdr:nvSpPr>
      <xdr:spPr>
        <a:xfrm>
          <a:off x="2571750" y="102013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164919</xdr:rowOff>
    </xdr:from>
    <xdr:to>
      <xdr:col>19</xdr:col>
      <xdr:colOff>177800</xdr:colOff>
      <xdr:row>62</xdr:row>
      <xdr:rowOff>3266</xdr:rowOff>
    </xdr:to>
    <xdr:cxnSp macro="">
      <xdr:nvCxnSpPr>
        <xdr:cNvPr id="195" name="直線コネクタ 194"/>
        <xdr:cNvCxnSpPr/>
      </xdr:nvCxnSpPr>
      <xdr:spPr>
        <a:xfrm flipV="1">
          <a:off x="2622550" y="10242369"/>
          <a:ext cx="80645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133713</xdr:rowOff>
    </xdr:from>
    <xdr:to>
      <xdr:col>10</xdr:col>
      <xdr:colOff>165100</xdr:colOff>
      <xdr:row>62</xdr:row>
      <xdr:rowOff>63863</xdr:rowOff>
    </xdr:to>
    <xdr:sp macro="" textlink="">
      <xdr:nvSpPr>
        <xdr:cNvPr id="196" name="楕円 195"/>
        <xdr:cNvSpPr/>
      </xdr:nvSpPr>
      <xdr:spPr>
        <a:xfrm>
          <a:off x="1778000" y="102111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3266</xdr:rowOff>
    </xdr:from>
    <xdr:to>
      <xdr:col>15</xdr:col>
      <xdr:colOff>50800</xdr:colOff>
      <xdr:row>62</xdr:row>
      <xdr:rowOff>13063</xdr:rowOff>
    </xdr:to>
    <xdr:cxnSp macro="">
      <xdr:nvCxnSpPr>
        <xdr:cNvPr id="197" name="直線コネクタ 196"/>
        <xdr:cNvCxnSpPr/>
      </xdr:nvCxnSpPr>
      <xdr:spPr>
        <a:xfrm flipV="1">
          <a:off x="1828800" y="10245816"/>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112485</xdr:rowOff>
    </xdr:from>
    <xdr:to>
      <xdr:col>6</xdr:col>
      <xdr:colOff>38100</xdr:colOff>
      <xdr:row>62</xdr:row>
      <xdr:rowOff>42635</xdr:rowOff>
    </xdr:to>
    <xdr:sp macro="" textlink="">
      <xdr:nvSpPr>
        <xdr:cNvPr id="198" name="楕円 197"/>
        <xdr:cNvSpPr/>
      </xdr:nvSpPr>
      <xdr:spPr>
        <a:xfrm>
          <a:off x="984250" y="101899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163285</xdr:rowOff>
    </xdr:from>
    <xdr:to>
      <xdr:col>10</xdr:col>
      <xdr:colOff>114300</xdr:colOff>
      <xdr:row>62</xdr:row>
      <xdr:rowOff>13063</xdr:rowOff>
    </xdr:to>
    <xdr:cxnSp macro="">
      <xdr:nvCxnSpPr>
        <xdr:cNvPr id="199" name="直線コネクタ 198"/>
        <xdr:cNvCxnSpPr/>
      </xdr:nvCxnSpPr>
      <xdr:spPr>
        <a:xfrm>
          <a:off x="1028700" y="10240735"/>
          <a:ext cx="8001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xdr:cNvSpPr txBox="1"/>
      </xdr:nvSpPr>
      <xdr:spPr>
        <a:xfrm>
          <a:off x="3239144" y="9834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xdr:cNvSpPr txBox="1"/>
      </xdr:nvSpPr>
      <xdr:spPr>
        <a:xfrm>
          <a:off x="2439044" y="982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xdr:cNvSpPr txBox="1"/>
      </xdr:nvSpPr>
      <xdr:spPr>
        <a:xfrm>
          <a:off x="1645294" y="9804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3" name="n_4aveValue【橋りょう・トンネル】&#10;有形固定資産減価償却率"/>
        <xdr:cNvSpPr txBox="1"/>
      </xdr:nvSpPr>
      <xdr:spPr>
        <a:xfrm>
          <a:off x="851544" y="976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35396</xdr:rowOff>
    </xdr:from>
    <xdr:ext cx="405111" cy="259045"/>
    <xdr:sp macro="" textlink="">
      <xdr:nvSpPr>
        <xdr:cNvPr id="204" name="n_1mainValue【橋りょう・トンネル】&#10;有形固定資産減価償却率"/>
        <xdr:cNvSpPr txBox="1"/>
      </xdr:nvSpPr>
      <xdr:spPr>
        <a:xfrm>
          <a:off x="3239144" y="1027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45193</xdr:rowOff>
    </xdr:from>
    <xdr:ext cx="405111" cy="259045"/>
    <xdr:sp macro="" textlink="">
      <xdr:nvSpPr>
        <xdr:cNvPr id="205" name="n_2mainValue【橋りょう・トンネル】&#10;有形固定資産減価償却率"/>
        <xdr:cNvSpPr txBox="1"/>
      </xdr:nvSpPr>
      <xdr:spPr>
        <a:xfrm>
          <a:off x="2439044" y="10287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54990</xdr:rowOff>
    </xdr:from>
    <xdr:ext cx="405111" cy="259045"/>
    <xdr:sp macro="" textlink="">
      <xdr:nvSpPr>
        <xdr:cNvPr id="206" name="n_3mainValue【橋りょう・トンネル】&#10;有形固定資産減価償却率"/>
        <xdr:cNvSpPr txBox="1"/>
      </xdr:nvSpPr>
      <xdr:spPr>
        <a:xfrm>
          <a:off x="1645294" y="10297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33762</xdr:rowOff>
    </xdr:from>
    <xdr:ext cx="405111" cy="259045"/>
    <xdr:sp macro="" textlink="">
      <xdr:nvSpPr>
        <xdr:cNvPr id="207" name="n_4mainValue【橋りょう・トンネル】&#10;有形固定資産減価償却率"/>
        <xdr:cNvSpPr txBox="1"/>
      </xdr:nvSpPr>
      <xdr:spPr>
        <a:xfrm>
          <a:off x="851544" y="10276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327878" y="9998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327878" y="9560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327878" y="91160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xdr:cNvCxnSpPr/>
      </xdr:nvCxnSpPr>
      <xdr:spPr>
        <a:xfrm flipV="1">
          <a:off x="9429115" y="9133043"/>
          <a:ext cx="0" cy="143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xdr:cNvSpPr txBox="1"/>
      </xdr:nvSpPr>
      <xdr:spPr>
        <a:xfrm>
          <a:off x="9467850" y="1057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xdr:cNvCxnSpPr/>
      </xdr:nvCxnSpPr>
      <xdr:spPr>
        <a:xfrm>
          <a:off x="9359900" y="10571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xdr:cNvSpPr txBox="1"/>
      </xdr:nvSpPr>
      <xdr:spPr>
        <a:xfrm>
          <a:off x="9467850" y="89209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xdr:cNvCxnSpPr/>
      </xdr:nvCxnSpPr>
      <xdr:spPr>
        <a:xfrm>
          <a:off x="9359900" y="91330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xdr:cNvSpPr txBox="1"/>
      </xdr:nvSpPr>
      <xdr:spPr>
        <a:xfrm>
          <a:off x="9467850" y="10110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xdr:cNvSpPr/>
      </xdr:nvSpPr>
      <xdr:spPr>
        <a:xfrm>
          <a:off x="9398000" y="102529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xdr:cNvSpPr/>
      </xdr:nvSpPr>
      <xdr:spPr>
        <a:xfrm>
          <a:off x="8636000" y="1026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xdr:cNvSpPr/>
      </xdr:nvSpPr>
      <xdr:spPr>
        <a:xfrm>
          <a:off x="7842250" y="102725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xdr:cNvSpPr/>
      </xdr:nvSpPr>
      <xdr:spPr>
        <a:xfrm>
          <a:off x="7029450" y="1028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76238</xdr:rowOff>
    </xdr:from>
    <xdr:to>
      <xdr:col>36</xdr:col>
      <xdr:colOff>165100</xdr:colOff>
      <xdr:row>63</xdr:row>
      <xdr:rowOff>6388</xdr:rowOff>
    </xdr:to>
    <xdr:sp macro="" textlink="">
      <xdr:nvSpPr>
        <xdr:cNvPr id="239" name="フローチャート: 判断 238"/>
        <xdr:cNvSpPr/>
      </xdr:nvSpPr>
      <xdr:spPr>
        <a:xfrm>
          <a:off x="6235700" y="103187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59518</xdr:rowOff>
    </xdr:from>
    <xdr:to>
      <xdr:col>55</xdr:col>
      <xdr:colOff>50800</xdr:colOff>
      <xdr:row>62</xdr:row>
      <xdr:rowOff>161118</xdr:rowOff>
    </xdr:to>
    <xdr:sp macro="" textlink="">
      <xdr:nvSpPr>
        <xdr:cNvPr id="245" name="楕円 244"/>
        <xdr:cNvSpPr/>
      </xdr:nvSpPr>
      <xdr:spPr>
        <a:xfrm>
          <a:off x="9398000" y="103020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37945</xdr:rowOff>
    </xdr:from>
    <xdr:ext cx="690189" cy="259045"/>
    <xdr:sp macro="" textlink="">
      <xdr:nvSpPr>
        <xdr:cNvPr id="246" name="【橋りょう・トンネル】&#10;一人当たり有形固定資産（償却資産）額該当値テキスト"/>
        <xdr:cNvSpPr txBox="1"/>
      </xdr:nvSpPr>
      <xdr:spPr>
        <a:xfrm>
          <a:off x="9467850" y="102804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63050</xdr:rowOff>
    </xdr:from>
    <xdr:to>
      <xdr:col>50</xdr:col>
      <xdr:colOff>165100</xdr:colOff>
      <xdr:row>62</xdr:row>
      <xdr:rowOff>164650</xdr:rowOff>
    </xdr:to>
    <xdr:sp macro="" textlink="">
      <xdr:nvSpPr>
        <xdr:cNvPr id="247" name="楕円 246"/>
        <xdr:cNvSpPr/>
      </xdr:nvSpPr>
      <xdr:spPr>
        <a:xfrm>
          <a:off x="8636000" y="103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110318</xdr:rowOff>
    </xdr:from>
    <xdr:to>
      <xdr:col>55</xdr:col>
      <xdr:colOff>0</xdr:colOff>
      <xdr:row>62</xdr:row>
      <xdr:rowOff>113850</xdr:rowOff>
    </xdr:to>
    <xdr:cxnSp macro="">
      <xdr:nvCxnSpPr>
        <xdr:cNvPr id="248" name="直線コネクタ 247"/>
        <xdr:cNvCxnSpPr/>
      </xdr:nvCxnSpPr>
      <xdr:spPr>
        <a:xfrm flipV="1">
          <a:off x="8686800" y="10352868"/>
          <a:ext cx="742950" cy="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74966</xdr:rowOff>
    </xdr:from>
    <xdr:to>
      <xdr:col>46</xdr:col>
      <xdr:colOff>38100</xdr:colOff>
      <xdr:row>63</xdr:row>
      <xdr:rowOff>5116</xdr:rowOff>
    </xdr:to>
    <xdr:sp macro="" textlink="">
      <xdr:nvSpPr>
        <xdr:cNvPr id="249" name="楕円 248"/>
        <xdr:cNvSpPr/>
      </xdr:nvSpPr>
      <xdr:spPr>
        <a:xfrm>
          <a:off x="7842250" y="103175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113850</xdr:rowOff>
    </xdr:from>
    <xdr:to>
      <xdr:col>50</xdr:col>
      <xdr:colOff>114300</xdr:colOff>
      <xdr:row>62</xdr:row>
      <xdr:rowOff>125766</xdr:rowOff>
    </xdr:to>
    <xdr:cxnSp macro="">
      <xdr:nvCxnSpPr>
        <xdr:cNvPr id="250" name="直線コネクタ 249"/>
        <xdr:cNvCxnSpPr/>
      </xdr:nvCxnSpPr>
      <xdr:spPr>
        <a:xfrm flipV="1">
          <a:off x="7886700" y="10356400"/>
          <a:ext cx="800100" cy="1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86447</xdr:rowOff>
    </xdr:from>
    <xdr:to>
      <xdr:col>41</xdr:col>
      <xdr:colOff>101600</xdr:colOff>
      <xdr:row>63</xdr:row>
      <xdr:rowOff>16597</xdr:rowOff>
    </xdr:to>
    <xdr:sp macro="" textlink="">
      <xdr:nvSpPr>
        <xdr:cNvPr id="251" name="楕円 250"/>
        <xdr:cNvSpPr/>
      </xdr:nvSpPr>
      <xdr:spPr>
        <a:xfrm>
          <a:off x="7029450" y="103289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125766</xdr:rowOff>
    </xdr:from>
    <xdr:to>
      <xdr:col>45</xdr:col>
      <xdr:colOff>177800</xdr:colOff>
      <xdr:row>62</xdr:row>
      <xdr:rowOff>137247</xdr:rowOff>
    </xdr:to>
    <xdr:cxnSp macro="">
      <xdr:nvCxnSpPr>
        <xdr:cNvPr id="252" name="直線コネクタ 251"/>
        <xdr:cNvCxnSpPr/>
      </xdr:nvCxnSpPr>
      <xdr:spPr>
        <a:xfrm flipV="1">
          <a:off x="7080250" y="10368316"/>
          <a:ext cx="806450" cy="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90831</xdr:rowOff>
    </xdr:from>
    <xdr:to>
      <xdr:col>36</xdr:col>
      <xdr:colOff>165100</xdr:colOff>
      <xdr:row>63</xdr:row>
      <xdr:rowOff>20981</xdr:rowOff>
    </xdr:to>
    <xdr:sp macro="" textlink="">
      <xdr:nvSpPr>
        <xdr:cNvPr id="253" name="楕円 252"/>
        <xdr:cNvSpPr/>
      </xdr:nvSpPr>
      <xdr:spPr>
        <a:xfrm>
          <a:off x="6235700" y="103333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137247</xdr:rowOff>
    </xdr:from>
    <xdr:to>
      <xdr:col>41</xdr:col>
      <xdr:colOff>50800</xdr:colOff>
      <xdr:row>62</xdr:row>
      <xdr:rowOff>141631</xdr:rowOff>
    </xdr:to>
    <xdr:cxnSp macro="">
      <xdr:nvCxnSpPr>
        <xdr:cNvPr id="254" name="直線コネクタ 253"/>
        <xdr:cNvCxnSpPr/>
      </xdr:nvCxnSpPr>
      <xdr:spPr>
        <a:xfrm flipV="1">
          <a:off x="6286500" y="10379797"/>
          <a:ext cx="793750" cy="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xdr:cNvSpPr txBox="1"/>
      </xdr:nvSpPr>
      <xdr:spPr>
        <a:xfrm>
          <a:off x="8367105" y="10048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xdr:cNvSpPr txBox="1"/>
      </xdr:nvSpPr>
      <xdr:spPr>
        <a:xfrm>
          <a:off x="7567005" y="100604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xdr:cNvSpPr txBox="1"/>
      </xdr:nvSpPr>
      <xdr:spPr>
        <a:xfrm>
          <a:off x="6773255" y="10068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22915</xdr:rowOff>
    </xdr:from>
    <xdr:ext cx="599010" cy="259045"/>
    <xdr:sp macro="" textlink="">
      <xdr:nvSpPr>
        <xdr:cNvPr id="258" name="n_4aveValue【橋りょう・トンネル】&#10;一人当たり有形固定資産（償却資産）額"/>
        <xdr:cNvSpPr txBox="1"/>
      </xdr:nvSpPr>
      <xdr:spPr>
        <a:xfrm>
          <a:off x="6006045" y="1010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155777</xdr:rowOff>
    </xdr:from>
    <xdr:ext cx="690189" cy="259045"/>
    <xdr:sp macro="" textlink="">
      <xdr:nvSpPr>
        <xdr:cNvPr id="259" name="n_1mainValue【橋りょう・トンネル】&#10;一人当たり有形固定資産（償却資産）額"/>
        <xdr:cNvSpPr txBox="1"/>
      </xdr:nvSpPr>
      <xdr:spPr>
        <a:xfrm>
          <a:off x="8367105" y="10398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167693</xdr:rowOff>
    </xdr:from>
    <xdr:ext cx="599010" cy="259045"/>
    <xdr:sp macro="" textlink="">
      <xdr:nvSpPr>
        <xdr:cNvPr id="260" name="n_2mainValue【橋りょう・トンネル】&#10;一人当たり有形固定資産（償却資産）額"/>
        <xdr:cNvSpPr txBox="1"/>
      </xdr:nvSpPr>
      <xdr:spPr>
        <a:xfrm>
          <a:off x="7612595" y="1041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7724</xdr:rowOff>
    </xdr:from>
    <xdr:ext cx="599010" cy="259045"/>
    <xdr:sp macro="" textlink="">
      <xdr:nvSpPr>
        <xdr:cNvPr id="261" name="n_3mainValue【橋りょう・トンネル】&#10;一人当たり有形固定資産（償却資産）額"/>
        <xdr:cNvSpPr txBox="1"/>
      </xdr:nvSpPr>
      <xdr:spPr>
        <a:xfrm>
          <a:off x="6818845" y="1041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12108</xdr:rowOff>
    </xdr:from>
    <xdr:ext cx="599010" cy="259045"/>
    <xdr:sp macro="" textlink="">
      <xdr:nvSpPr>
        <xdr:cNvPr id="262" name="n_4mainValue【橋りょう・トンネル】&#10;一人当たり有形固定資産（償却資産）額"/>
        <xdr:cNvSpPr txBox="1"/>
      </xdr:nvSpPr>
      <xdr:spPr>
        <a:xfrm>
          <a:off x="6006045" y="104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xdr:cNvCxnSpPr/>
      </xdr:nvCxnSpPr>
      <xdr:spPr>
        <a:xfrm flipV="1">
          <a:off x="4177665" y="12833894"/>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xdr:cNvSpPr txBox="1"/>
      </xdr:nvSpPr>
      <xdr:spPr>
        <a:xfrm>
          <a:off x="4216400" y="14362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xdr:cNvCxnSpPr/>
      </xdr:nvCxnSpPr>
      <xdr:spPr>
        <a:xfrm>
          <a:off x="4108450" y="143589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xdr:cNvSpPr txBox="1"/>
      </xdr:nvSpPr>
      <xdr:spPr>
        <a:xfrm>
          <a:off x="4216400" y="126154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xdr:cNvCxnSpPr/>
      </xdr:nvCxnSpPr>
      <xdr:spPr>
        <a:xfrm>
          <a:off x="4108450" y="128338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xdr:cNvSpPr txBox="1"/>
      </xdr:nvSpPr>
      <xdr:spPr>
        <a:xfrm>
          <a:off x="4216400" y="13567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xdr:cNvSpPr/>
      </xdr:nvSpPr>
      <xdr:spPr>
        <a:xfrm>
          <a:off x="4127500" y="137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xdr:cNvSpPr/>
      </xdr:nvSpPr>
      <xdr:spPr>
        <a:xfrm>
          <a:off x="3384550" y="137049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xdr:cNvSpPr/>
      </xdr:nvSpPr>
      <xdr:spPr>
        <a:xfrm>
          <a:off x="2571750" y="136967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xdr:cNvSpPr/>
      </xdr:nvSpPr>
      <xdr:spPr>
        <a:xfrm>
          <a:off x="1778000" y="136984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8" name="フローチャート: 判断 297"/>
        <xdr:cNvSpPr/>
      </xdr:nvSpPr>
      <xdr:spPr>
        <a:xfrm>
          <a:off x="984250" y="137622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108131</xdr:rowOff>
    </xdr:from>
    <xdr:to>
      <xdr:col>24</xdr:col>
      <xdr:colOff>114300</xdr:colOff>
      <xdr:row>84</xdr:row>
      <xdr:rowOff>38281</xdr:rowOff>
    </xdr:to>
    <xdr:sp macro="" textlink="">
      <xdr:nvSpPr>
        <xdr:cNvPr id="304" name="楕円 303"/>
        <xdr:cNvSpPr/>
      </xdr:nvSpPr>
      <xdr:spPr>
        <a:xfrm>
          <a:off x="4127500" y="138177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86558</xdr:rowOff>
    </xdr:from>
    <xdr:ext cx="405111" cy="259045"/>
    <xdr:sp macro="" textlink="">
      <xdr:nvSpPr>
        <xdr:cNvPr id="305" name="【公営住宅】&#10;有形固定資産減価償却率該当値テキスト"/>
        <xdr:cNvSpPr txBox="1"/>
      </xdr:nvSpPr>
      <xdr:spPr>
        <a:xfrm>
          <a:off x="4216400" y="13796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46082</xdr:rowOff>
    </xdr:from>
    <xdr:to>
      <xdr:col>20</xdr:col>
      <xdr:colOff>38100</xdr:colOff>
      <xdr:row>83</xdr:row>
      <xdr:rowOff>147682</xdr:rowOff>
    </xdr:to>
    <xdr:sp macro="" textlink="">
      <xdr:nvSpPr>
        <xdr:cNvPr id="306" name="楕円 305"/>
        <xdr:cNvSpPr/>
      </xdr:nvSpPr>
      <xdr:spPr>
        <a:xfrm>
          <a:off x="3384550" y="137557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96882</xdr:rowOff>
    </xdr:from>
    <xdr:to>
      <xdr:col>24</xdr:col>
      <xdr:colOff>63500</xdr:colOff>
      <xdr:row>83</xdr:row>
      <xdr:rowOff>158931</xdr:rowOff>
    </xdr:to>
    <xdr:cxnSp macro="">
      <xdr:nvCxnSpPr>
        <xdr:cNvPr id="307" name="直線コネクタ 306"/>
        <xdr:cNvCxnSpPr/>
      </xdr:nvCxnSpPr>
      <xdr:spPr>
        <a:xfrm>
          <a:off x="3429000" y="13806532"/>
          <a:ext cx="7493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10161</xdr:rowOff>
    </xdr:from>
    <xdr:to>
      <xdr:col>15</xdr:col>
      <xdr:colOff>101600</xdr:colOff>
      <xdr:row>83</xdr:row>
      <xdr:rowOff>111761</xdr:rowOff>
    </xdr:to>
    <xdr:sp macro="" textlink="">
      <xdr:nvSpPr>
        <xdr:cNvPr id="308" name="楕円 307"/>
        <xdr:cNvSpPr/>
      </xdr:nvSpPr>
      <xdr:spPr>
        <a:xfrm>
          <a:off x="257175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60961</xdr:rowOff>
    </xdr:from>
    <xdr:to>
      <xdr:col>19</xdr:col>
      <xdr:colOff>177800</xdr:colOff>
      <xdr:row>83</xdr:row>
      <xdr:rowOff>96882</xdr:rowOff>
    </xdr:to>
    <xdr:cxnSp macro="">
      <xdr:nvCxnSpPr>
        <xdr:cNvPr id="309" name="直線コネクタ 308"/>
        <xdr:cNvCxnSpPr/>
      </xdr:nvCxnSpPr>
      <xdr:spPr>
        <a:xfrm>
          <a:off x="2622550" y="13770611"/>
          <a:ext cx="80645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160382</xdr:rowOff>
    </xdr:from>
    <xdr:to>
      <xdr:col>10</xdr:col>
      <xdr:colOff>165100</xdr:colOff>
      <xdr:row>83</xdr:row>
      <xdr:rowOff>90532</xdr:rowOff>
    </xdr:to>
    <xdr:sp macro="" textlink="">
      <xdr:nvSpPr>
        <xdr:cNvPr id="310" name="楕円 309"/>
        <xdr:cNvSpPr/>
      </xdr:nvSpPr>
      <xdr:spPr>
        <a:xfrm>
          <a:off x="1778000" y="137049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39732</xdr:rowOff>
    </xdr:from>
    <xdr:to>
      <xdr:col>15</xdr:col>
      <xdr:colOff>50800</xdr:colOff>
      <xdr:row>83</xdr:row>
      <xdr:rowOff>60961</xdr:rowOff>
    </xdr:to>
    <xdr:cxnSp macro="">
      <xdr:nvCxnSpPr>
        <xdr:cNvPr id="311" name="直線コネクタ 310"/>
        <xdr:cNvCxnSpPr/>
      </xdr:nvCxnSpPr>
      <xdr:spPr>
        <a:xfrm>
          <a:off x="1828800" y="13749382"/>
          <a:ext cx="79375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68943</xdr:rowOff>
    </xdr:from>
    <xdr:to>
      <xdr:col>6</xdr:col>
      <xdr:colOff>38100</xdr:colOff>
      <xdr:row>83</xdr:row>
      <xdr:rowOff>170543</xdr:rowOff>
    </xdr:to>
    <xdr:sp macro="" textlink="">
      <xdr:nvSpPr>
        <xdr:cNvPr id="312" name="楕円 311"/>
        <xdr:cNvSpPr/>
      </xdr:nvSpPr>
      <xdr:spPr>
        <a:xfrm>
          <a:off x="984250" y="137785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39732</xdr:rowOff>
    </xdr:from>
    <xdr:to>
      <xdr:col>10</xdr:col>
      <xdr:colOff>114300</xdr:colOff>
      <xdr:row>83</xdr:row>
      <xdr:rowOff>119743</xdr:rowOff>
    </xdr:to>
    <xdr:cxnSp macro="">
      <xdr:nvCxnSpPr>
        <xdr:cNvPr id="313" name="直線コネクタ 312"/>
        <xdr:cNvCxnSpPr/>
      </xdr:nvCxnSpPr>
      <xdr:spPr>
        <a:xfrm flipV="1">
          <a:off x="1028700" y="13749382"/>
          <a:ext cx="8001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xdr:cNvSpPr txBox="1"/>
      </xdr:nvSpPr>
      <xdr:spPr>
        <a:xfrm>
          <a:off x="3239144" y="1348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xdr:cNvSpPr txBox="1"/>
      </xdr:nvSpPr>
      <xdr:spPr>
        <a:xfrm>
          <a:off x="2439044" y="13478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xdr:cNvSpPr txBox="1"/>
      </xdr:nvSpPr>
      <xdr:spPr>
        <a:xfrm>
          <a:off x="1645294" y="1347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170741</xdr:rowOff>
    </xdr:from>
    <xdr:ext cx="405111" cy="259045"/>
    <xdr:sp macro="" textlink="">
      <xdr:nvSpPr>
        <xdr:cNvPr id="317" name="n_4aveValue【公営住宅】&#10;有形固定資産減価償却率"/>
        <xdr:cNvSpPr txBox="1"/>
      </xdr:nvSpPr>
      <xdr:spPr>
        <a:xfrm>
          <a:off x="8515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138809</xdr:rowOff>
    </xdr:from>
    <xdr:ext cx="405111" cy="259045"/>
    <xdr:sp macro="" textlink="">
      <xdr:nvSpPr>
        <xdr:cNvPr id="318" name="n_1mainValue【公営住宅】&#10;有形固定資産減価償却率"/>
        <xdr:cNvSpPr txBox="1"/>
      </xdr:nvSpPr>
      <xdr:spPr>
        <a:xfrm>
          <a:off x="3239144" y="13848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102888</xdr:rowOff>
    </xdr:from>
    <xdr:ext cx="405111" cy="259045"/>
    <xdr:sp macro="" textlink="">
      <xdr:nvSpPr>
        <xdr:cNvPr id="319" name="n_2mainValue【公営住宅】&#10;有形固定資産減価償却率"/>
        <xdr:cNvSpPr txBox="1"/>
      </xdr:nvSpPr>
      <xdr:spPr>
        <a:xfrm>
          <a:off x="2439044" y="1381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81659</xdr:rowOff>
    </xdr:from>
    <xdr:ext cx="405111" cy="259045"/>
    <xdr:sp macro="" textlink="">
      <xdr:nvSpPr>
        <xdr:cNvPr id="320" name="n_3mainValue【公営住宅】&#10;有形固定資産減価償却率"/>
        <xdr:cNvSpPr txBox="1"/>
      </xdr:nvSpPr>
      <xdr:spPr>
        <a:xfrm>
          <a:off x="1645294" y="13791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161670</xdr:rowOff>
    </xdr:from>
    <xdr:ext cx="405111" cy="259045"/>
    <xdr:sp macro="" textlink="">
      <xdr:nvSpPr>
        <xdr:cNvPr id="321" name="n_4mainValue【公営住宅】&#10;有形固定資産減価償却率"/>
        <xdr:cNvSpPr txBox="1"/>
      </xdr:nvSpPr>
      <xdr:spPr>
        <a:xfrm>
          <a:off x="851544" y="138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5482151" y="129759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5482151" y="126620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xdr:cNvCxnSpPr/>
      </xdr:nvCxnSpPr>
      <xdr:spPr>
        <a:xfrm flipV="1">
          <a:off x="9429115" y="12924971"/>
          <a:ext cx="0" cy="142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xdr:cNvSpPr txBox="1"/>
      </xdr:nvSpPr>
      <xdr:spPr>
        <a:xfrm>
          <a:off x="9467850" y="1435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xdr:cNvCxnSpPr/>
      </xdr:nvCxnSpPr>
      <xdr:spPr>
        <a:xfrm>
          <a:off x="9359900" y="14354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xdr:cNvSpPr txBox="1"/>
      </xdr:nvSpPr>
      <xdr:spPr>
        <a:xfrm>
          <a:off x="9467850" y="1271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xdr:cNvCxnSpPr/>
      </xdr:nvCxnSpPr>
      <xdr:spPr>
        <a:xfrm>
          <a:off x="9359900" y="12924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xdr:cNvSpPr txBox="1"/>
      </xdr:nvSpPr>
      <xdr:spPr>
        <a:xfrm>
          <a:off x="9467850" y="13677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xdr:cNvSpPr/>
      </xdr:nvSpPr>
      <xdr:spPr>
        <a:xfrm>
          <a:off x="9398000" y="138193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xdr:cNvSpPr/>
      </xdr:nvSpPr>
      <xdr:spPr>
        <a:xfrm>
          <a:off x="8636000" y="138307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xdr:cNvSpPr/>
      </xdr:nvSpPr>
      <xdr:spPr>
        <a:xfrm>
          <a:off x="7842250" y="138472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xdr:cNvSpPr/>
      </xdr:nvSpPr>
      <xdr:spPr>
        <a:xfrm>
          <a:off x="7029450" y="13819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145796</xdr:rowOff>
    </xdr:from>
    <xdr:to>
      <xdr:col>36</xdr:col>
      <xdr:colOff>165100</xdr:colOff>
      <xdr:row>85</xdr:row>
      <xdr:rowOff>75946</xdr:rowOff>
    </xdr:to>
    <xdr:sp macro="" textlink="">
      <xdr:nvSpPr>
        <xdr:cNvPr id="357" name="フローチャート: 判断 356"/>
        <xdr:cNvSpPr/>
      </xdr:nvSpPr>
      <xdr:spPr>
        <a:xfrm>
          <a:off x="6235700" y="140205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4499</xdr:rowOff>
    </xdr:from>
    <xdr:to>
      <xdr:col>55</xdr:col>
      <xdr:colOff>50800</xdr:colOff>
      <xdr:row>85</xdr:row>
      <xdr:rowOff>106099</xdr:rowOff>
    </xdr:to>
    <xdr:sp macro="" textlink="">
      <xdr:nvSpPr>
        <xdr:cNvPr id="363" name="楕円 362"/>
        <xdr:cNvSpPr/>
      </xdr:nvSpPr>
      <xdr:spPr>
        <a:xfrm>
          <a:off x="9398000" y="140443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154376</xdr:rowOff>
    </xdr:from>
    <xdr:ext cx="469744" cy="259045"/>
    <xdr:sp macro="" textlink="">
      <xdr:nvSpPr>
        <xdr:cNvPr id="364" name="【公営住宅】&#10;一人当たり面積該当値テキスト"/>
        <xdr:cNvSpPr txBox="1"/>
      </xdr:nvSpPr>
      <xdr:spPr>
        <a:xfrm>
          <a:off x="9467850" y="1402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8527</xdr:rowOff>
    </xdr:from>
    <xdr:to>
      <xdr:col>50</xdr:col>
      <xdr:colOff>165100</xdr:colOff>
      <xdr:row>85</xdr:row>
      <xdr:rowOff>110127</xdr:rowOff>
    </xdr:to>
    <xdr:sp macro="" textlink="">
      <xdr:nvSpPr>
        <xdr:cNvPr id="365" name="楕円 364"/>
        <xdr:cNvSpPr/>
      </xdr:nvSpPr>
      <xdr:spPr>
        <a:xfrm>
          <a:off x="8636000" y="1404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55299</xdr:rowOff>
    </xdr:from>
    <xdr:to>
      <xdr:col>55</xdr:col>
      <xdr:colOff>0</xdr:colOff>
      <xdr:row>85</xdr:row>
      <xdr:rowOff>59327</xdr:rowOff>
    </xdr:to>
    <xdr:cxnSp macro="">
      <xdr:nvCxnSpPr>
        <xdr:cNvPr id="366" name="直線コネクタ 365"/>
        <xdr:cNvCxnSpPr/>
      </xdr:nvCxnSpPr>
      <xdr:spPr>
        <a:xfrm flipV="1">
          <a:off x="8686800" y="14095149"/>
          <a:ext cx="74295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16038</xdr:rowOff>
    </xdr:from>
    <xdr:to>
      <xdr:col>46</xdr:col>
      <xdr:colOff>38100</xdr:colOff>
      <xdr:row>85</xdr:row>
      <xdr:rowOff>117638</xdr:rowOff>
    </xdr:to>
    <xdr:sp macro="" textlink="">
      <xdr:nvSpPr>
        <xdr:cNvPr id="367" name="楕円 366"/>
        <xdr:cNvSpPr/>
      </xdr:nvSpPr>
      <xdr:spPr>
        <a:xfrm>
          <a:off x="7842250" y="140558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59327</xdr:rowOff>
    </xdr:from>
    <xdr:to>
      <xdr:col>50</xdr:col>
      <xdr:colOff>114300</xdr:colOff>
      <xdr:row>85</xdr:row>
      <xdr:rowOff>66838</xdr:rowOff>
    </xdr:to>
    <xdr:cxnSp macro="">
      <xdr:nvCxnSpPr>
        <xdr:cNvPr id="368" name="直線コネクタ 367"/>
        <xdr:cNvCxnSpPr/>
      </xdr:nvCxnSpPr>
      <xdr:spPr>
        <a:xfrm flipV="1">
          <a:off x="7886700" y="14099177"/>
          <a:ext cx="8001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26053</xdr:rowOff>
    </xdr:from>
    <xdr:to>
      <xdr:col>41</xdr:col>
      <xdr:colOff>101600</xdr:colOff>
      <xdr:row>85</xdr:row>
      <xdr:rowOff>127653</xdr:rowOff>
    </xdr:to>
    <xdr:sp macro="" textlink="">
      <xdr:nvSpPr>
        <xdr:cNvPr id="369" name="楕円 368"/>
        <xdr:cNvSpPr/>
      </xdr:nvSpPr>
      <xdr:spPr>
        <a:xfrm>
          <a:off x="7029450" y="1406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66838</xdr:rowOff>
    </xdr:from>
    <xdr:to>
      <xdr:col>45</xdr:col>
      <xdr:colOff>177800</xdr:colOff>
      <xdr:row>85</xdr:row>
      <xdr:rowOff>76853</xdr:rowOff>
    </xdr:to>
    <xdr:cxnSp macro="">
      <xdr:nvCxnSpPr>
        <xdr:cNvPr id="370" name="直線コネクタ 369"/>
        <xdr:cNvCxnSpPr/>
      </xdr:nvCxnSpPr>
      <xdr:spPr>
        <a:xfrm flipV="1">
          <a:off x="7080250" y="14106688"/>
          <a:ext cx="80645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45865</xdr:rowOff>
    </xdr:from>
    <xdr:to>
      <xdr:col>36</xdr:col>
      <xdr:colOff>165100</xdr:colOff>
      <xdr:row>85</xdr:row>
      <xdr:rowOff>147465</xdr:rowOff>
    </xdr:to>
    <xdr:sp macro="" textlink="">
      <xdr:nvSpPr>
        <xdr:cNvPr id="371" name="楕円 370"/>
        <xdr:cNvSpPr/>
      </xdr:nvSpPr>
      <xdr:spPr>
        <a:xfrm>
          <a:off x="6235700" y="1408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76853</xdr:rowOff>
    </xdr:from>
    <xdr:to>
      <xdr:col>41</xdr:col>
      <xdr:colOff>50800</xdr:colOff>
      <xdr:row>85</xdr:row>
      <xdr:rowOff>96665</xdr:rowOff>
    </xdr:to>
    <xdr:cxnSp macro="">
      <xdr:nvCxnSpPr>
        <xdr:cNvPr id="372" name="直線コネクタ 371"/>
        <xdr:cNvCxnSpPr/>
      </xdr:nvCxnSpPr>
      <xdr:spPr>
        <a:xfrm flipV="1">
          <a:off x="6286500" y="14116703"/>
          <a:ext cx="79375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xdr:cNvSpPr txBox="1"/>
      </xdr:nvSpPr>
      <xdr:spPr>
        <a:xfrm>
          <a:off x="8458277" y="136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xdr:cNvSpPr txBox="1"/>
      </xdr:nvSpPr>
      <xdr:spPr>
        <a:xfrm>
          <a:off x="7677227" y="136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xdr:cNvSpPr txBox="1"/>
      </xdr:nvSpPr>
      <xdr:spPr>
        <a:xfrm>
          <a:off x="6864427" y="136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92473</xdr:rowOff>
    </xdr:from>
    <xdr:ext cx="469744" cy="259045"/>
    <xdr:sp macro="" textlink="">
      <xdr:nvSpPr>
        <xdr:cNvPr id="376" name="n_4aveValue【公営住宅】&#10;一人当たり面積"/>
        <xdr:cNvSpPr txBox="1"/>
      </xdr:nvSpPr>
      <xdr:spPr>
        <a:xfrm>
          <a:off x="6070677" y="1380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101254</xdr:rowOff>
    </xdr:from>
    <xdr:ext cx="469744" cy="259045"/>
    <xdr:sp macro="" textlink="">
      <xdr:nvSpPr>
        <xdr:cNvPr id="377" name="n_1mainValue【公営住宅】&#10;一人当たり面積"/>
        <xdr:cNvSpPr txBox="1"/>
      </xdr:nvSpPr>
      <xdr:spPr>
        <a:xfrm>
          <a:off x="8458277" y="1414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108765</xdr:rowOff>
    </xdr:from>
    <xdr:ext cx="469744" cy="259045"/>
    <xdr:sp macro="" textlink="">
      <xdr:nvSpPr>
        <xdr:cNvPr id="378" name="n_2mainValue【公営住宅】&#10;一人当たり面積"/>
        <xdr:cNvSpPr txBox="1"/>
      </xdr:nvSpPr>
      <xdr:spPr>
        <a:xfrm>
          <a:off x="7677227" y="1414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118780</xdr:rowOff>
    </xdr:from>
    <xdr:ext cx="469744" cy="259045"/>
    <xdr:sp macro="" textlink="">
      <xdr:nvSpPr>
        <xdr:cNvPr id="379" name="n_3mainValue【公営住宅】&#10;一人当たり面積"/>
        <xdr:cNvSpPr txBox="1"/>
      </xdr:nvSpPr>
      <xdr:spPr>
        <a:xfrm>
          <a:off x="6864427" y="1415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138592</xdr:rowOff>
    </xdr:from>
    <xdr:ext cx="469744" cy="259045"/>
    <xdr:sp macro="" textlink="">
      <xdr:nvSpPr>
        <xdr:cNvPr id="380" name="n_4mainValue【公営住宅】&#10;一人当たり面積"/>
        <xdr:cNvSpPr txBox="1"/>
      </xdr:nvSpPr>
      <xdr:spPr>
        <a:xfrm>
          <a:off x="6070677" y="14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xdr:cNvCxnSpPr/>
      </xdr:nvCxnSpPr>
      <xdr:spPr>
        <a:xfrm flipV="1">
          <a:off x="14699614" y="5594531"/>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xdr:cNvSpPr txBox="1"/>
      </xdr:nvSpPr>
      <xdr:spPr>
        <a:xfrm>
          <a:off x="14738350" y="53761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xdr:cNvCxnSpPr/>
      </xdr:nvCxnSpPr>
      <xdr:spPr>
        <a:xfrm>
          <a:off x="14611350" y="55945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xdr:cNvSpPr txBox="1"/>
      </xdr:nvSpPr>
      <xdr:spPr>
        <a:xfrm>
          <a:off x="14738350" y="611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xdr:cNvSpPr/>
      </xdr:nvSpPr>
      <xdr:spPr>
        <a:xfrm>
          <a:off x="14649450" y="62612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xdr:cNvSpPr/>
      </xdr:nvSpPr>
      <xdr:spPr>
        <a:xfrm>
          <a:off x="13887450" y="62596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xdr:cNvSpPr/>
      </xdr:nvSpPr>
      <xdr:spPr>
        <a:xfrm>
          <a:off x="13093700" y="6238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xdr:cNvSpPr/>
      </xdr:nvSpPr>
      <xdr:spPr>
        <a:xfrm>
          <a:off x="12299950" y="6215561"/>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31931</xdr:rowOff>
    </xdr:from>
    <xdr:to>
      <xdr:col>67</xdr:col>
      <xdr:colOff>101600</xdr:colOff>
      <xdr:row>37</xdr:row>
      <xdr:rowOff>133531</xdr:rowOff>
    </xdr:to>
    <xdr:sp macro="" textlink="">
      <xdr:nvSpPr>
        <xdr:cNvPr id="432" name="フローチャート: 判断 431"/>
        <xdr:cNvSpPr/>
      </xdr:nvSpPr>
      <xdr:spPr>
        <a:xfrm>
          <a:off x="11487150" y="614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28666</xdr:rowOff>
    </xdr:from>
    <xdr:to>
      <xdr:col>85</xdr:col>
      <xdr:colOff>177800</xdr:colOff>
      <xdr:row>41</xdr:row>
      <xdr:rowOff>130266</xdr:rowOff>
    </xdr:to>
    <xdr:sp macro="" textlink="">
      <xdr:nvSpPr>
        <xdr:cNvPr id="438" name="楕円 437"/>
        <xdr:cNvSpPr/>
      </xdr:nvSpPr>
      <xdr:spPr>
        <a:xfrm>
          <a:off x="14649450" y="680411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7093</xdr:rowOff>
    </xdr:from>
    <xdr:ext cx="405111" cy="259045"/>
    <xdr:sp macro="" textlink="">
      <xdr:nvSpPr>
        <xdr:cNvPr id="439" name="【認定こども園・幼稚園・保育所】&#10;有形固定資産減価償却率該当値テキスト"/>
        <xdr:cNvSpPr txBox="1"/>
      </xdr:nvSpPr>
      <xdr:spPr>
        <a:xfrm>
          <a:off x="14738350" y="6782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167459</xdr:rowOff>
    </xdr:from>
    <xdr:to>
      <xdr:col>81</xdr:col>
      <xdr:colOff>101600</xdr:colOff>
      <xdr:row>41</xdr:row>
      <xdr:rowOff>97609</xdr:rowOff>
    </xdr:to>
    <xdr:sp macro="" textlink="">
      <xdr:nvSpPr>
        <xdr:cNvPr id="440" name="楕円 439"/>
        <xdr:cNvSpPr/>
      </xdr:nvSpPr>
      <xdr:spPr>
        <a:xfrm>
          <a:off x="13887450" y="67778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46809</xdr:rowOff>
    </xdr:from>
    <xdr:to>
      <xdr:col>85</xdr:col>
      <xdr:colOff>127000</xdr:colOff>
      <xdr:row>41</xdr:row>
      <xdr:rowOff>79466</xdr:rowOff>
    </xdr:to>
    <xdr:cxnSp macro="">
      <xdr:nvCxnSpPr>
        <xdr:cNvPr id="441" name="直線コネクタ 440"/>
        <xdr:cNvCxnSpPr/>
      </xdr:nvCxnSpPr>
      <xdr:spPr>
        <a:xfrm>
          <a:off x="13938250" y="6822259"/>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136434</xdr:rowOff>
    </xdr:from>
    <xdr:to>
      <xdr:col>76</xdr:col>
      <xdr:colOff>165100</xdr:colOff>
      <xdr:row>41</xdr:row>
      <xdr:rowOff>66584</xdr:rowOff>
    </xdr:to>
    <xdr:sp macro="" textlink="">
      <xdr:nvSpPr>
        <xdr:cNvPr id="442" name="楕円 441"/>
        <xdr:cNvSpPr/>
      </xdr:nvSpPr>
      <xdr:spPr>
        <a:xfrm>
          <a:off x="13093700" y="67467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15784</xdr:rowOff>
    </xdr:from>
    <xdr:to>
      <xdr:col>81</xdr:col>
      <xdr:colOff>50800</xdr:colOff>
      <xdr:row>41</xdr:row>
      <xdr:rowOff>46809</xdr:rowOff>
    </xdr:to>
    <xdr:cxnSp macro="">
      <xdr:nvCxnSpPr>
        <xdr:cNvPr id="443" name="直線コネクタ 442"/>
        <xdr:cNvCxnSpPr/>
      </xdr:nvCxnSpPr>
      <xdr:spPr>
        <a:xfrm>
          <a:off x="13144500" y="6791234"/>
          <a:ext cx="7937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129903</xdr:rowOff>
    </xdr:from>
    <xdr:to>
      <xdr:col>72</xdr:col>
      <xdr:colOff>38100</xdr:colOff>
      <xdr:row>41</xdr:row>
      <xdr:rowOff>60053</xdr:rowOff>
    </xdr:to>
    <xdr:sp macro="" textlink="">
      <xdr:nvSpPr>
        <xdr:cNvPr id="444" name="楕円 443"/>
        <xdr:cNvSpPr/>
      </xdr:nvSpPr>
      <xdr:spPr>
        <a:xfrm>
          <a:off x="12299950" y="67402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9253</xdr:rowOff>
    </xdr:from>
    <xdr:to>
      <xdr:col>76</xdr:col>
      <xdr:colOff>114300</xdr:colOff>
      <xdr:row>41</xdr:row>
      <xdr:rowOff>15784</xdr:rowOff>
    </xdr:to>
    <xdr:cxnSp macro="">
      <xdr:nvCxnSpPr>
        <xdr:cNvPr id="445" name="直線コネクタ 444"/>
        <xdr:cNvCxnSpPr/>
      </xdr:nvCxnSpPr>
      <xdr:spPr>
        <a:xfrm>
          <a:off x="12344400" y="6784703"/>
          <a:ext cx="8001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139700</xdr:rowOff>
    </xdr:from>
    <xdr:to>
      <xdr:col>67</xdr:col>
      <xdr:colOff>101600</xdr:colOff>
      <xdr:row>41</xdr:row>
      <xdr:rowOff>69850</xdr:rowOff>
    </xdr:to>
    <xdr:sp macro="" textlink="">
      <xdr:nvSpPr>
        <xdr:cNvPr id="446" name="楕円 445"/>
        <xdr:cNvSpPr/>
      </xdr:nvSpPr>
      <xdr:spPr>
        <a:xfrm>
          <a:off x="11487150" y="6750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9253</xdr:rowOff>
    </xdr:from>
    <xdr:to>
      <xdr:col>71</xdr:col>
      <xdr:colOff>177800</xdr:colOff>
      <xdr:row>41</xdr:row>
      <xdr:rowOff>19050</xdr:rowOff>
    </xdr:to>
    <xdr:cxnSp macro="">
      <xdr:nvCxnSpPr>
        <xdr:cNvPr id="447" name="直線コネクタ 446"/>
        <xdr:cNvCxnSpPr/>
      </xdr:nvCxnSpPr>
      <xdr:spPr>
        <a:xfrm flipV="1">
          <a:off x="11537950" y="6784703"/>
          <a:ext cx="8064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xdr:cNvSpPr txBox="1"/>
      </xdr:nvSpPr>
      <xdr:spPr>
        <a:xfrm>
          <a:off x="13742044" y="6041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xdr:cNvSpPr txBox="1"/>
      </xdr:nvSpPr>
      <xdr:spPr>
        <a:xfrm>
          <a:off x="12960994" y="6019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xdr:cNvSpPr txBox="1"/>
      </xdr:nvSpPr>
      <xdr:spPr>
        <a:xfrm>
          <a:off x="12167244" y="59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150058</xdr:rowOff>
    </xdr:from>
    <xdr:ext cx="405111" cy="259045"/>
    <xdr:sp macro="" textlink="">
      <xdr:nvSpPr>
        <xdr:cNvPr id="451" name="n_4aveValue【認定こども園・幼稚園・保育所】&#10;有形固定資産減価償却率"/>
        <xdr:cNvSpPr txBox="1"/>
      </xdr:nvSpPr>
      <xdr:spPr>
        <a:xfrm>
          <a:off x="11354444" y="593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88736</xdr:rowOff>
    </xdr:from>
    <xdr:ext cx="405111" cy="259045"/>
    <xdr:sp macro="" textlink="">
      <xdr:nvSpPr>
        <xdr:cNvPr id="452" name="n_1mainValue【認定こども園・幼稚園・保育所】&#10;有形固定資産減価償却率"/>
        <xdr:cNvSpPr txBox="1"/>
      </xdr:nvSpPr>
      <xdr:spPr>
        <a:xfrm>
          <a:off x="13742044" y="6864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57711</xdr:rowOff>
    </xdr:from>
    <xdr:ext cx="405111" cy="259045"/>
    <xdr:sp macro="" textlink="">
      <xdr:nvSpPr>
        <xdr:cNvPr id="453" name="n_2mainValue【認定こども園・幼稚園・保育所】&#10;有形固定資産減価償却率"/>
        <xdr:cNvSpPr txBox="1"/>
      </xdr:nvSpPr>
      <xdr:spPr>
        <a:xfrm>
          <a:off x="12960994" y="683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51180</xdr:rowOff>
    </xdr:from>
    <xdr:ext cx="405111" cy="259045"/>
    <xdr:sp macro="" textlink="">
      <xdr:nvSpPr>
        <xdr:cNvPr id="454" name="n_3mainValue【認定こども園・幼稚園・保育所】&#10;有形固定資産減価償却率"/>
        <xdr:cNvSpPr txBox="1"/>
      </xdr:nvSpPr>
      <xdr:spPr>
        <a:xfrm>
          <a:off x="12167244" y="682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60977</xdr:rowOff>
    </xdr:from>
    <xdr:ext cx="405111" cy="259045"/>
    <xdr:sp macro="" textlink="">
      <xdr:nvSpPr>
        <xdr:cNvPr id="455" name="n_4mainValue【認定こども園・幼稚園・保育所】&#10;有形固定資産減価償却率"/>
        <xdr:cNvSpPr txBox="1"/>
      </xdr:nvSpPr>
      <xdr:spPr>
        <a:xfrm>
          <a:off x="11354444" y="683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xdr:cNvCxnSpPr/>
      </xdr:nvCxnSpPr>
      <xdr:spPr>
        <a:xfrm flipV="1">
          <a:off x="19951064" y="5472786"/>
          <a:ext cx="0" cy="1391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xdr:cNvSpPr txBox="1"/>
      </xdr:nvSpPr>
      <xdr:spPr>
        <a:xfrm>
          <a:off x="19989800" y="686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xdr:cNvCxnSpPr/>
      </xdr:nvCxnSpPr>
      <xdr:spPr>
        <a:xfrm>
          <a:off x="19881850" y="68639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xdr:cNvSpPr txBox="1"/>
      </xdr:nvSpPr>
      <xdr:spPr>
        <a:xfrm>
          <a:off x="19989800" y="52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xdr:cNvCxnSpPr/>
      </xdr:nvCxnSpPr>
      <xdr:spPr>
        <a:xfrm>
          <a:off x="19881850" y="54727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xdr:cNvSpPr txBox="1"/>
      </xdr:nvSpPr>
      <xdr:spPr>
        <a:xfrm>
          <a:off x="19989800" y="6299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xdr:cNvSpPr/>
      </xdr:nvSpPr>
      <xdr:spPr>
        <a:xfrm>
          <a:off x="19900900" y="64481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xdr:cNvSpPr/>
      </xdr:nvSpPr>
      <xdr:spPr>
        <a:xfrm>
          <a:off x="19157950" y="64628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xdr:cNvSpPr/>
      </xdr:nvSpPr>
      <xdr:spPr>
        <a:xfrm>
          <a:off x="18345150" y="647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xdr:cNvSpPr/>
      </xdr:nvSpPr>
      <xdr:spPr>
        <a:xfrm>
          <a:off x="17551400" y="648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87" name="フローチャート: 判断 486"/>
        <xdr:cNvSpPr/>
      </xdr:nvSpPr>
      <xdr:spPr>
        <a:xfrm>
          <a:off x="16757650" y="65607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72034</xdr:rowOff>
    </xdr:from>
    <xdr:to>
      <xdr:col>116</xdr:col>
      <xdr:colOff>114300</xdr:colOff>
      <xdr:row>41</xdr:row>
      <xdr:rowOff>2184</xdr:rowOff>
    </xdr:to>
    <xdr:sp macro="" textlink="">
      <xdr:nvSpPr>
        <xdr:cNvPr id="493" name="楕円 492"/>
        <xdr:cNvSpPr/>
      </xdr:nvSpPr>
      <xdr:spPr>
        <a:xfrm>
          <a:off x="19900900" y="66823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50461</xdr:rowOff>
    </xdr:from>
    <xdr:ext cx="469744" cy="259045"/>
    <xdr:sp macro="" textlink="">
      <xdr:nvSpPr>
        <xdr:cNvPr id="494" name="【認定こども園・幼稚園・保育所】&#10;一人当たり面積該当値テキスト"/>
        <xdr:cNvSpPr txBox="1"/>
      </xdr:nvSpPr>
      <xdr:spPr>
        <a:xfrm>
          <a:off x="19989800" y="6660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74778</xdr:rowOff>
    </xdr:from>
    <xdr:to>
      <xdr:col>112</xdr:col>
      <xdr:colOff>38100</xdr:colOff>
      <xdr:row>41</xdr:row>
      <xdr:rowOff>4928</xdr:rowOff>
    </xdr:to>
    <xdr:sp macro="" textlink="">
      <xdr:nvSpPr>
        <xdr:cNvPr id="495" name="楕円 494"/>
        <xdr:cNvSpPr/>
      </xdr:nvSpPr>
      <xdr:spPr>
        <a:xfrm>
          <a:off x="19157950" y="66851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122834</xdr:rowOff>
    </xdr:from>
    <xdr:to>
      <xdr:col>116</xdr:col>
      <xdr:colOff>63500</xdr:colOff>
      <xdr:row>40</xdr:row>
      <xdr:rowOff>125578</xdr:rowOff>
    </xdr:to>
    <xdr:cxnSp macro="">
      <xdr:nvCxnSpPr>
        <xdr:cNvPr id="496" name="直線コネクタ 495"/>
        <xdr:cNvCxnSpPr/>
      </xdr:nvCxnSpPr>
      <xdr:spPr>
        <a:xfrm flipV="1">
          <a:off x="19202400" y="6733184"/>
          <a:ext cx="7493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79349</xdr:rowOff>
    </xdr:from>
    <xdr:to>
      <xdr:col>107</xdr:col>
      <xdr:colOff>101600</xdr:colOff>
      <xdr:row>41</xdr:row>
      <xdr:rowOff>9499</xdr:rowOff>
    </xdr:to>
    <xdr:sp macro="" textlink="">
      <xdr:nvSpPr>
        <xdr:cNvPr id="497" name="楕円 496"/>
        <xdr:cNvSpPr/>
      </xdr:nvSpPr>
      <xdr:spPr>
        <a:xfrm>
          <a:off x="18345150" y="66896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125578</xdr:rowOff>
    </xdr:from>
    <xdr:to>
      <xdr:col>111</xdr:col>
      <xdr:colOff>177800</xdr:colOff>
      <xdr:row>40</xdr:row>
      <xdr:rowOff>130149</xdr:rowOff>
    </xdr:to>
    <xdr:cxnSp macro="">
      <xdr:nvCxnSpPr>
        <xdr:cNvPr id="498" name="直線コネクタ 497"/>
        <xdr:cNvCxnSpPr/>
      </xdr:nvCxnSpPr>
      <xdr:spPr>
        <a:xfrm flipV="1">
          <a:off x="18395950" y="6735928"/>
          <a:ext cx="8064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83921</xdr:rowOff>
    </xdr:from>
    <xdr:to>
      <xdr:col>102</xdr:col>
      <xdr:colOff>165100</xdr:colOff>
      <xdr:row>41</xdr:row>
      <xdr:rowOff>14071</xdr:rowOff>
    </xdr:to>
    <xdr:sp macro="" textlink="">
      <xdr:nvSpPr>
        <xdr:cNvPr id="499" name="楕円 498"/>
        <xdr:cNvSpPr/>
      </xdr:nvSpPr>
      <xdr:spPr>
        <a:xfrm>
          <a:off x="17551400" y="66942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130149</xdr:rowOff>
    </xdr:from>
    <xdr:to>
      <xdr:col>107</xdr:col>
      <xdr:colOff>50800</xdr:colOff>
      <xdr:row>40</xdr:row>
      <xdr:rowOff>134721</xdr:rowOff>
    </xdr:to>
    <xdr:cxnSp macro="">
      <xdr:nvCxnSpPr>
        <xdr:cNvPr id="500" name="直線コネクタ 499"/>
        <xdr:cNvCxnSpPr/>
      </xdr:nvCxnSpPr>
      <xdr:spPr>
        <a:xfrm flipV="1">
          <a:off x="17602200" y="6740499"/>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87579</xdr:rowOff>
    </xdr:from>
    <xdr:to>
      <xdr:col>98</xdr:col>
      <xdr:colOff>38100</xdr:colOff>
      <xdr:row>41</xdr:row>
      <xdr:rowOff>17729</xdr:rowOff>
    </xdr:to>
    <xdr:sp macro="" textlink="">
      <xdr:nvSpPr>
        <xdr:cNvPr id="501" name="楕円 500"/>
        <xdr:cNvSpPr/>
      </xdr:nvSpPr>
      <xdr:spPr>
        <a:xfrm>
          <a:off x="16757650" y="66979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134721</xdr:rowOff>
    </xdr:from>
    <xdr:to>
      <xdr:col>102</xdr:col>
      <xdr:colOff>114300</xdr:colOff>
      <xdr:row>40</xdr:row>
      <xdr:rowOff>138379</xdr:rowOff>
    </xdr:to>
    <xdr:cxnSp macro="">
      <xdr:nvCxnSpPr>
        <xdr:cNvPr id="502" name="直線コネクタ 501"/>
        <xdr:cNvCxnSpPr/>
      </xdr:nvCxnSpPr>
      <xdr:spPr>
        <a:xfrm flipV="1">
          <a:off x="16802100" y="6745071"/>
          <a:ext cx="8001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xdr:cNvSpPr txBox="1"/>
      </xdr:nvSpPr>
      <xdr:spPr>
        <a:xfrm>
          <a:off x="18980227" y="625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xdr:cNvSpPr txBox="1"/>
      </xdr:nvSpPr>
      <xdr:spPr>
        <a:xfrm>
          <a:off x="18180127" y="626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xdr:cNvSpPr txBox="1"/>
      </xdr:nvSpPr>
      <xdr:spPr>
        <a:xfrm>
          <a:off x="1738637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506" name="n_4aveValue【認定こども園・幼稚園・保育所】&#10;一人当たり面積"/>
        <xdr:cNvSpPr txBox="1"/>
      </xdr:nvSpPr>
      <xdr:spPr>
        <a:xfrm>
          <a:off x="16592627" y="634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167505</xdr:rowOff>
    </xdr:from>
    <xdr:ext cx="469744" cy="259045"/>
    <xdr:sp macro="" textlink="">
      <xdr:nvSpPr>
        <xdr:cNvPr id="507" name="n_1mainValue【認定こども園・幼稚園・保育所】&#10;一人当たり面積"/>
        <xdr:cNvSpPr txBox="1"/>
      </xdr:nvSpPr>
      <xdr:spPr>
        <a:xfrm>
          <a:off x="18980227" y="677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626</xdr:rowOff>
    </xdr:from>
    <xdr:ext cx="469744" cy="259045"/>
    <xdr:sp macro="" textlink="">
      <xdr:nvSpPr>
        <xdr:cNvPr id="508" name="n_2mainValue【認定こども園・幼稚園・保育所】&#10;一人当たり面積"/>
        <xdr:cNvSpPr txBox="1"/>
      </xdr:nvSpPr>
      <xdr:spPr>
        <a:xfrm>
          <a:off x="18180127" y="67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5198</xdr:rowOff>
    </xdr:from>
    <xdr:ext cx="469744" cy="259045"/>
    <xdr:sp macro="" textlink="">
      <xdr:nvSpPr>
        <xdr:cNvPr id="509" name="n_3mainValue【認定こども園・幼稚園・保育所】&#10;一人当たり面積"/>
        <xdr:cNvSpPr txBox="1"/>
      </xdr:nvSpPr>
      <xdr:spPr>
        <a:xfrm>
          <a:off x="17386377" y="678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8856</xdr:rowOff>
    </xdr:from>
    <xdr:ext cx="469744" cy="259045"/>
    <xdr:sp macro="" textlink="">
      <xdr:nvSpPr>
        <xdr:cNvPr id="510" name="n_4mainValue【認定こども園・幼稚園・保育所】&#10;一人当たり面積"/>
        <xdr:cNvSpPr txBox="1"/>
      </xdr:nvSpPr>
      <xdr:spPr>
        <a:xfrm>
          <a:off x="16592627" y="678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xdr:cNvCxnSpPr/>
      </xdr:nvCxnSpPr>
      <xdr:spPr>
        <a:xfrm flipV="1">
          <a:off x="14699614" y="9320530"/>
          <a:ext cx="0" cy="1317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xdr:cNvSpPr txBox="1"/>
      </xdr:nvSpPr>
      <xdr:spPr>
        <a:xfrm>
          <a:off x="14738350" y="1064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xdr:cNvCxnSpPr/>
      </xdr:nvCxnSpPr>
      <xdr:spPr>
        <a:xfrm>
          <a:off x="14611350" y="10638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xdr:cNvSpPr txBox="1"/>
      </xdr:nvSpPr>
      <xdr:spPr>
        <a:xfrm>
          <a:off x="1473835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xdr:cNvCxnSpPr/>
      </xdr:nvCxnSpPr>
      <xdr:spPr>
        <a:xfrm>
          <a:off x="14611350" y="9320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41" name="【学校施設】&#10;有形固定資産減価償却率平均値テキスト"/>
        <xdr:cNvSpPr txBox="1"/>
      </xdr:nvSpPr>
      <xdr:spPr>
        <a:xfrm>
          <a:off x="14738350" y="1006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xdr:cNvSpPr/>
      </xdr:nvSpPr>
      <xdr:spPr>
        <a:xfrm>
          <a:off x="14649450" y="100838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xdr:cNvSpPr/>
      </xdr:nvSpPr>
      <xdr:spPr>
        <a:xfrm>
          <a:off x="13887450" y="1007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xdr:cNvSpPr/>
      </xdr:nvSpPr>
      <xdr:spPr>
        <a:xfrm>
          <a:off x="13093700" y="100770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xdr:cNvSpPr/>
      </xdr:nvSpPr>
      <xdr:spPr>
        <a:xfrm>
          <a:off x="12299950" y="100542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110853</xdr:rowOff>
    </xdr:from>
    <xdr:to>
      <xdr:col>67</xdr:col>
      <xdr:colOff>101600</xdr:colOff>
      <xdr:row>61</xdr:row>
      <xdr:rowOff>41003</xdr:rowOff>
    </xdr:to>
    <xdr:sp macro="" textlink="">
      <xdr:nvSpPr>
        <xdr:cNvPr id="546" name="フローチャート: 判断 545"/>
        <xdr:cNvSpPr/>
      </xdr:nvSpPr>
      <xdr:spPr>
        <a:xfrm>
          <a:off x="11487150" y="100232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89626</xdr:rowOff>
    </xdr:from>
    <xdr:to>
      <xdr:col>85</xdr:col>
      <xdr:colOff>177800</xdr:colOff>
      <xdr:row>60</xdr:row>
      <xdr:rowOff>19776</xdr:rowOff>
    </xdr:to>
    <xdr:sp macro="" textlink="">
      <xdr:nvSpPr>
        <xdr:cNvPr id="552" name="楕円 551"/>
        <xdr:cNvSpPr/>
      </xdr:nvSpPr>
      <xdr:spPr>
        <a:xfrm>
          <a:off x="14649450" y="98368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112503</xdr:rowOff>
    </xdr:from>
    <xdr:ext cx="405111" cy="259045"/>
    <xdr:sp macro="" textlink="">
      <xdr:nvSpPr>
        <xdr:cNvPr id="553" name="【学校施設】&#10;有形固定資産減価償却率該当値テキスト"/>
        <xdr:cNvSpPr txBox="1"/>
      </xdr:nvSpPr>
      <xdr:spPr>
        <a:xfrm>
          <a:off x="14738350"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130447</xdr:rowOff>
    </xdr:from>
    <xdr:to>
      <xdr:col>81</xdr:col>
      <xdr:colOff>101600</xdr:colOff>
      <xdr:row>61</xdr:row>
      <xdr:rowOff>60597</xdr:rowOff>
    </xdr:to>
    <xdr:sp macro="" textlink="">
      <xdr:nvSpPr>
        <xdr:cNvPr id="554" name="楕円 553"/>
        <xdr:cNvSpPr/>
      </xdr:nvSpPr>
      <xdr:spPr>
        <a:xfrm>
          <a:off x="13887450" y="100427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140426</xdr:rowOff>
    </xdr:from>
    <xdr:to>
      <xdr:col>85</xdr:col>
      <xdr:colOff>127000</xdr:colOff>
      <xdr:row>61</xdr:row>
      <xdr:rowOff>9797</xdr:rowOff>
    </xdr:to>
    <xdr:cxnSp macro="">
      <xdr:nvCxnSpPr>
        <xdr:cNvPr id="555" name="直線コネクタ 554"/>
        <xdr:cNvCxnSpPr/>
      </xdr:nvCxnSpPr>
      <xdr:spPr>
        <a:xfrm flipV="1">
          <a:off x="13938250" y="9887676"/>
          <a:ext cx="762000" cy="19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168003</xdr:rowOff>
    </xdr:from>
    <xdr:to>
      <xdr:col>76</xdr:col>
      <xdr:colOff>165100</xdr:colOff>
      <xdr:row>61</xdr:row>
      <xdr:rowOff>98153</xdr:rowOff>
    </xdr:to>
    <xdr:sp macro="" textlink="">
      <xdr:nvSpPr>
        <xdr:cNvPr id="556" name="楕円 555"/>
        <xdr:cNvSpPr/>
      </xdr:nvSpPr>
      <xdr:spPr>
        <a:xfrm>
          <a:off x="13093700" y="100803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9797</xdr:rowOff>
    </xdr:from>
    <xdr:to>
      <xdr:col>81</xdr:col>
      <xdr:colOff>50800</xdr:colOff>
      <xdr:row>61</xdr:row>
      <xdr:rowOff>47353</xdr:rowOff>
    </xdr:to>
    <xdr:cxnSp macro="">
      <xdr:nvCxnSpPr>
        <xdr:cNvPr id="557" name="直線コネクタ 556"/>
        <xdr:cNvCxnSpPr/>
      </xdr:nvCxnSpPr>
      <xdr:spPr>
        <a:xfrm flipV="1">
          <a:off x="13144500" y="10087247"/>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171269</xdr:rowOff>
    </xdr:from>
    <xdr:to>
      <xdr:col>72</xdr:col>
      <xdr:colOff>38100</xdr:colOff>
      <xdr:row>63</xdr:row>
      <xdr:rowOff>101419</xdr:rowOff>
    </xdr:to>
    <xdr:sp macro="" textlink="">
      <xdr:nvSpPr>
        <xdr:cNvPr id="558" name="楕円 557"/>
        <xdr:cNvSpPr/>
      </xdr:nvSpPr>
      <xdr:spPr>
        <a:xfrm>
          <a:off x="12299950" y="104074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47353</xdr:rowOff>
    </xdr:from>
    <xdr:to>
      <xdr:col>76</xdr:col>
      <xdr:colOff>114300</xdr:colOff>
      <xdr:row>63</xdr:row>
      <xdr:rowOff>50619</xdr:rowOff>
    </xdr:to>
    <xdr:cxnSp macro="">
      <xdr:nvCxnSpPr>
        <xdr:cNvPr id="559" name="直線コネクタ 558"/>
        <xdr:cNvCxnSpPr/>
      </xdr:nvCxnSpPr>
      <xdr:spPr>
        <a:xfrm flipV="1">
          <a:off x="12344400" y="10124803"/>
          <a:ext cx="800100" cy="33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161472</xdr:rowOff>
    </xdr:from>
    <xdr:to>
      <xdr:col>67</xdr:col>
      <xdr:colOff>101600</xdr:colOff>
      <xdr:row>63</xdr:row>
      <xdr:rowOff>91622</xdr:rowOff>
    </xdr:to>
    <xdr:sp macro="" textlink="">
      <xdr:nvSpPr>
        <xdr:cNvPr id="560" name="楕円 559"/>
        <xdr:cNvSpPr/>
      </xdr:nvSpPr>
      <xdr:spPr>
        <a:xfrm>
          <a:off x="11487150" y="104040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40822</xdr:rowOff>
    </xdr:from>
    <xdr:to>
      <xdr:col>71</xdr:col>
      <xdr:colOff>177800</xdr:colOff>
      <xdr:row>63</xdr:row>
      <xdr:rowOff>50619</xdr:rowOff>
    </xdr:to>
    <xdr:cxnSp macro="">
      <xdr:nvCxnSpPr>
        <xdr:cNvPr id="561" name="直線コネクタ 560"/>
        <xdr:cNvCxnSpPr/>
      </xdr:nvCxnSpPr>
      <xdr:spPr>
        <a:xfrm>
          <a:off x="11537950" y="10448472"/>
          <a:ext cx="8064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62" name="n_1aveValue【学校施設】&#10;有形固定資産減価償却率"/>
        <xdr:cNvSpPr txBox="1"/>
      </xdr:nvSpPr>
      <xdr:spPr>
        <a:xfrm>
          <a:off x="13742044" y="10171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xdr:cNvSpPr txBox="1"/>
      </xdr:nvSpPr>
      <xdr:spPr>
        <a:xfrm>
          <a:off x="12960994" y="985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xdr:cNvSpPr txBox="1"/>
      </xdr:nvSpPr>
      <xdr:spPr>
        <a:xfrm>
          <a:off x="12167244" y="9835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57530</xdr:rowOff>
    </xdr:from>
    <xdr:ext cx="405111" cy="259045"/>
    <xdr:sp macro="" textlink="">
      <xdr:nvSpPr>
        <xdr:cNvPr id="565" name="n_4aveValue【学校施設】&#10;有形固定資産減価償却率"/>
        <xdr:cNvSpPr txBox="1"/>
      </xdr:nvSpPr>
      <xdr:spPr>
        <a:xfrm>
          <a:off x="11354444" y="9804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77124</xdr:rowOff>
    </xdr:from>
    <xdr:ext cx="405111" cy="259045"/>
    <xdr:sp macro="" textlink="">
      <xdr:nvSpPr>
        <xdr:cNvPr id="566" name="n_1mainValue【学校施設】&#10;有形固定資産減価償却率"/>
        <xdr:cNvSpPr txBox="1"/>
      </xdr:nvSpPr>
      <xdr:spPr>
        <a:xfrm>
          <a:off x="13742044" y="98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89280</xdr:rowOff>
    </xdr:from>
    <xdr:ext cx="405111" cy="259045"/>
    <xdr:sp macro="" textlink="">
      <xdr:nvSpPr>
        <xdr:cNvPr id="567" name="n_2mainValue【学校施設】&#10;有形固定資産減価償却率"/>
        <xdr:cNvSpPr txBox="1"/>
      </xdr:nvSpPr>
      <xdr:spPr>
        <a:xfrm>
          <a:off x="12960994" y="1016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92546</xdr:rowOff>
    </xdr:from>
    <xdr:ext cx="405111" cy="259045"/>
    <xdr:sp macro="" textlink="">
      <xdr:nvSpPr>
        <xdr:cNvPr id="568" name="n_3mainValue【学校施設】&#10;有形固定資産減価償却率"/>
        <xdr:cNvSpPr txBox="1"/>
      </xdr:nvSpPr>
      <xdr:spPr>
        <a:xfrm>
          <a:off x="12167244" y="10500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82749</xdr:rowOff>
    </xdr:from>
    <xdr:ext cx="405111" cy="259045"/>
    <xdr:sp macro="" textlink="">
      <xdr:nvSpPr>
        <xdr:cNvPr id="569" name="n_4mainValue【学校施設】&#10;有形固定資産減価償却率"/>
        <xdr:cNvSpPr txBox="1"/>
      </xdr:nvSpPr>
      <xdr:spPr>
        <a:xfrm>
          <a:off x="11354444" y="1049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xdr:cNvSpPr txBox="1"/>
      </xdr:nvSpPr>
      <xdr:spPr>
        <a:xfrm>
          <a:off x="15985051" y="9998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xdr:cNvSpPr txBox="1"/>
      </xdr:nvSpPr>
      <xdr:spPr>
        <a:xfrm>
          <a:off x="15985051" y="956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xdr:cNvSpPr txBox="1"/>
      </xdr:nvSpPr>
      <xdr:spPr>
        <a:xfrm>
          <a:off x="15985051" y="9116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xdr:cNvCxnSpPr/>
      </xdr:nvCxnSpPr>
      <xdr:spPr>
        <a:xfrm flipV="1">
          <a:off x="19951064" y="9331777"/>
          <a:ext cx="0" cy="12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xdr:cNvSpPr txBox="1"/>
      </xdr:nvSpPr>
      <xdr:spPr>
        <a:xfrm>
          <a:off x="19989800" y="1053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xdr:cNvCxnSpPr/>
      </xdr:nvCxnSpPr>
      <xdr:spPr>
        <a:xfrm>
          <a:off x="19881850" y="105336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xdr:cNvSpPr txBox="1"/>
      </xdr:nvSpPr>
      <xdr:spPr>
        <a:xfrm>
          <a:off x="19989800" y="911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xdr:cNvCxnSpPr/>
      </xdr:nvCxnSpPr>
      <xdr:spPr>
        <a:xfrm>
          <a:off x="19881850" y="93317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xdr:cNvSpPr txBox="1"/>
      </xdr:nvSpPr>
      <xdr:spPr>
        <a:xfrm>
          <a:off x="19989800" y="103064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xdr:cNvSpPr/>
      </xdr:nvSpPr>
      <xdr:spPr>
        <a:xfrm>
          <a:off x="19900900" y="103279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xdr:cNvSpPr/>
      </xdr:nvSpPr>
      <xdr:spPr>
        <a:xfrm>
          <a:off x="19157950" y="103321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xdr:cNvSpPr/>
      </xdr:nvSpPr>
      <xdr:spPr>
        <a:xfrm>
          <a:off x="18345150" y="103394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xdr:cNvSpPr/>
      </xdr:nvSpPr>
      <xdr:spPr>
        <a:xfrm>
          <a:off x="17551400" y="10346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135875</xdr:rowOff>
    </xdr:from>
    <xdr:to>
      <xdr:col>98</xdr:col>
      <xdr:colOff>38100</xdr:colOff>
      <xdr:row>63</xdr:row>
      <xdr:rowOff>66025</xdr:rowOff>
    </xdr:to>
    <xdr:sp macro="" textlink="">
      <xdr:nvSpPr>
        <xdr:cNvPr id="601" name="フローチャート: 判断 600"/>
        <xdr:cNvSpPr/>
      </xdr:nvSpPr>
      <xdr:spPr>
        <a:xfrm>
          <a:off x="16757650" y="10378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44297</xdr:rowOff>
    </xdr:from>
    <xdr:to>
      <xdr:col>116</xdr:col>
      <xdr:colOff>114300</xdr:colOff>
      <xdr:row>62</xdr:row>
      <xdr:rowOff>145897</xdr:rowOff>
    </xdr:to>
    <xdr:sp macro="" textlink="">
      <xdr:nvSpPr>
        <xdr:cNvPr id="607" name="楕円 606"/>
        <xdr:cNvSpPr/>
      </xdr:nvSpPr>
      <xdr:spPr>
        <a:xfrm>
          <a:off x="19900900" y="1028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67174</xdr:rowOff>
    </xdr:from>
    <xdr:ext cx="469744" cy="259045"/>
    <xdr:sp macro="" textlink="">
      <xdr:nvSpPr>
        <xdr:cNvPr id="608" name="【学校施設】&#10;一人当たり面積該当値テキスト"/>
        <xdr:cNvSpPr txBox="1"/>
      </xdr:nvSpPr>
      <xdr:spPr>
        <a:xfrm>
          <a:off x="19989800" y="1014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68483</xdr:rowOff>
    </xdr:from>
    <xdr:to>
      <xdr:col>112</xdr:col>
      <xdr:colOff>38100</xdr:colOff>
      <xdr:row>62</xdr:row>
      <xdr:rowOff>170083</xdr:rowOff>
    </xdr:to>
    <xdr:sp macro="" textlink="">
      <xdr:nvSpPr>
        <xdr:cNvPr id="609" name="楕円 608"/>
        <xdr:cNvSpPr/>
      </xdr:nvSpPr>
      <xdr:spPr>
        <a:xfrm>
          <a:off x="19157950" y="103110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95097</xdr:rowOff>
    </xdr:from>
    <xdr:to>
      <xdr:col>116</xdr:col>
      <xdr:colOff>63500</xdr:colOff>
      <xdr:row>62</xdr:row>
      <xdr:rowOff>119283</xdr:rowOff>
    </xdr:to>
    <xdr:cxnSp macro="">
      <xdr:nvCxnSpPr>
        <xdr:cNvPr id="610" name="直線コネクタ 609"/>
        <xdr:cNvCxnSpPr/>
      </xdr:nvCxnSpPr>
      <xdr:spPr>
        <a:xfrm flipV="1">
          <a:off x="19202400" y="10337647"/>
          <a:ext cx="7493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31770</xdr:rowOff>
    </xdr:from>
    <xdr:to>
      <xdr:col>107</xdr:col>
      <xdr:colOff>101600</xdr:colOff>
      <xdr:row>62</xdr:row>
      <xdr:rowOff>133370</xdr:rowOff>
    </xdr:to>
    <xdr:sp macro="" textlink="">
      <xdr:nvSpPr>
        <xdr:cNvPr id="611" name="楕円 610"/>
        <xdr:cNvSpPr/>
      </xdr:nvSpPr>
      <xdr:spPr>
        <a:xfrm>
          <a:off x="18345150" y="102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82570</xdr:rowOff>
    </xdr:from>
    <xdr:to>
      <xdr:col>111</xdr:col>
      <xdr:colOff>177800</xdr:colOff>
      <xdr:row>62</xdr:row>
      <xdr:rowOff>119283</xdr:rowOff>
    </xdr:to>
    <xdr:cxnSp macro="">
      <xdr:nvCxnSpPr>
        <xdr:cNvPr id="612" name="直線コネクタ 611"/>
        <xdr:cNvCxnSpPr/>
      </xdr:nvCxnSpPr>
      <xdr:spPr>
        <a:xfrm>
          <a:off x="18395950" y="10325120"/>
          <a:ext cx="806450" cy="3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67066</xdr:rowOff>
    </xdr:from>
    <xdr:to>
      <xdr:col>102</xdr:col>
      <xdr:colOff>165100</xdr:colOff>
      <xdr:row>62</xdr:row>
      <xdr:rowOff>168666</xdr:rowOff>
    </xdr:to>
    <xdr:sp macro="" textlink="">
      <xdr:nvSpPr>
        <xdr:cNvPr id="613" name="楕円 612"/>
        <xdr:cNvSpPr/>
      </xdr:nvSpPr>
      <xdr:spPr>
        <a:xfrm>
          <a:off x="17551400" y="103096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82570</xdr:rowOff>
    </xdr:from>
    <xdr:to>
      <xdr:col>107</xdr:col>
      <xdr:colOff>50800</xdr:colOff>
      <xdr:row>62</xdr:row>
      <xdr:rowOff>117866</xdr:rowOff>
    </xdr:to>
    <xdr:cxnSp macro="">
      <xdr:nvCxnSpPr>
        <xdr:cNvPr id="614" name="直線コネクタ 613"/>
        <xdr:cNvCxnSpPr/>
      </xdr:nvCxnSpPr>
      <xdr:spPr>
        <a:xfrm flipV="1">
          <a:off x="17602200" y="10325120"/>
          <a:ext cx="793750" cy="3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71364</xdr:rowOff>
    </xdr:from>
    <xdr:to>
      <xdr:col>98</xdr:col>
      <xdr:colOff>38100</xdr:colOff>
      <xdr:row>63</xdr:row>
      <xdr:rowOff>1514</xdr:rowOff>
    </xdr:to>
    <xdr:sp macro="" textlink="">
      <xdr:nvSpPr>
        <xdr:cNvPr id="615" name="楕円 614"/>
        <xdr:cNvSpPr/>
      </xdr:nvSpPr>
      <xdr:spPr>
        <a:xfrm>
          <a:off x="16757650" y="103139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117866</xdr:rowOff>
    </xdr:from>
    <xdr:to>
      <xdr:col>102</xdr:col>
      <xdr:colOff>114300</xdr:colOff>
      <xdr:row>62</xdr:row>
      <xdr:rowOff>122164</xdr:rowOff>
    </xdr:to>
    <xdr:cxnSp macro="">
      <xdr:nvCxnSpPr>
        <xdr:cNvPr id="616" name="直線コネクタ 615"/>
        <xdr:cNvCxnSpPr/>
      </xdr:nvCxnSpPr>
      <xdr:spPr>
        <a:xfrm flipV="1">
          <a:off x="16802100" y="10360416"/>
          <a:ext cx="8001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xdr:cNvSpPr txBox="1"/>
      </xdr:nvSpPr>
      <xdr:spPr>
        <a:xfrm>
          <a:off x="18980227" y="104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xdr:cNvSpPr txBox="1"/>
      </xdr:nvSpPr>
      <xdr:spPr>
        <a:xfrm>
          <a:off x="18180127" y="1042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9" name="n_3aveValue【学校施設】&#10;一人当たり面積"/>
        <xdr:cNvSpPr txBox="1"/>
      </xdr:nvSpPr>
      <xdr:spPr>
        <a:xfrm>
          <a:off x="17386377" y="10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57152</xdr:rowOff>
    </xdr:from>
    <xdr:ext cx="469744" cy="259045"/>
    <xdr:sp macro="" textlink="">
      <xdr:nvSpPr>
        <xdr:cNvPr id="620" name="n_4aveValue【学校施設】&#10;一人当たり面積"/>
        <xdr:cNvSpPr txBox="1"/>
      </xdr:nvSpPr>
      <xdr:spPr>
        <a:xfrm>
          <a:off x="16592627" y="1046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15160</xdr:rowOff>
    </xdr:from>
    <xdr:ext cx="469744" cy="259045"/>
    <xdr:sp macro="" textlink="">
      <xdr:nvSpPr>
        <xdr:cNvPr id="621" name="n_1mainValue【学校施設】&#10;一人当たり面積"/>
        <xdr:cNvSpPr txBox="1"/>
      </xdr:nvSpPr>
      <xdr:spPr>
        <a:xfrm>
          <a:off x="18980227" y="1009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149897</xdr:rowOff>
    </xdr:from>
    <xdr:ext cx="469744" cy="259045"/>
    <xdr:sp macro="" textlink="">
      <xdr:nvSpPr>
        <xdr:cNvPr id="622" name="n_2mainValue【学校施設】&#10;一人当たり面積"/>
        <xdr:cNvSpPr txBox="1"/>
      </xdr:nvSpPr>
      <xdr:spPr>
        <a:xfrm>
          <a:off x="18180127" y="1006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13743</xdr:rowOff>
    </xdr:from>
    <xdr:ext cx="469744" cy="259045"/>
    <xdr:sp macro="" textlink="">
      <xdr:nvSpPr>
        <xdr:cNvPr id="623" name="n_3mainValue【学校施設】&#10;一人当たり面積"/>
        <xdr:cNvSpPr txBox="1"/>
      </xdr:nvSpPr>
      <xdr:spPr>
        <a:xfrm>
          <a:off x="17386377" y="1009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18041</xdr:rowOff>
    </xdr:from>
    <xdr:ext cx="469744" cy="259045"/>
    <xdr:sp macro="" textlink="">
      <xdr:nvSpPr>
        <xdr:cNvPr id="624" name="n_4mainValue【学校施設】&#10;一人当たり面積"/>
        <xdr:cNvSpPr txBox="1"/>
      </xdr:nvSpPr>
      <xdr:spPr>
        <a:xfrm>
          <a:off x="16592627" y="1009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xdr:cNvCxnSpPr/>
      </xdr:nvCxnSpPr>
      <xdr:spPr>
        <a:xfrm flipV="1">
          <a:off x="14699614" y="166268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xdr:cNvSpPr txBox="1"/>
      </xdr:nvSpPr>
      <xdr:spPr>
        <a:xfrm>
          <a:off x="14738350" y="164020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xdr:cNvCxnSpPr/>
      </xdr:nvCxnSpPr>
      <xdr:spPr>
        <a:xfrm>
          <a:off x="14611350" y="166268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98533</xdr:rowOff>
    </xdr:from>
    <xdr:ext cx="405111" cy="259045"/>
    <xdr:sp macro="" textlink="">
      <xdr:nvSpPr>
        <xdr:cNvPr id="671" name="【公民館】&#10;有形固定資産減価償却率平均値テキスト"/>
        <xdr:cNvSpPr txBox="1"/>
      </xdr:nvSpPr>
      <xdr:spPr>
        <a:xfrm>
          <a:off x="14738350" y="175292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xdr:cNvSpPr/>
      </xdr:nvSpPr>
      <xdr:spPr>
        <a:xfrm>
          <a:off x="14649450" y="1755085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xdr:cNvSpPr/>
      </xdr:nvSpPr>
      <xdr:spPr>
        <a:xfrm>
          <a:off x="13887450" y="1752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xdr:cNvSpPr/>
      </xdr:nvSpPr>
      <xdr:spPr>
        <a:xfrm>
          <a:off x="13093700" y="1749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xdr:cNvSpPr/>
      </xdr:nvSpPr>
      <xdr:spPr>
        <a:xfrm>
          <a:off x="12299950" y="175230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676" name="フローチャート: 判断 675"/>
        <xdr:cNvSpPr/>
      </xdr:nvSpPr>
      <xdr:spPr>
        <a:xfrm>
          <a:off x="11487150" y="1755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682" name="楕円 681"/>
        <xdr:cNvSpPr/>
      </xdr:nvSpPr>
      <xdr:spPr>
        <a:xfrm>
          <a:off x="14649450" y="174708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62972</xdr:rowOff>
    </xdr:from>
    <xdr:ext cx="405111" cy="259045"/>
    <xdr:sp macro="" textlink="">
      <xdr:nvSpPr>
        <xdr:cNvPr id="683" name="【公民館】&#10;有形固定資産減価償却率該当値テキスト"/>
        <xdr:cNvSpPr txBox="1"/>
      </xdr:nvSpPr>
      <xdr:spPr>
        <a:xfrm>
          <a:off x="14738350" y="173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18869</xdr:rowOff>
    </xdr:from>
    <xdr:to>
      <xdr:col>81</xdr:col>
      <xdr:colOff>101600</xdr:colOff>
      <xdr:row>105</xdr:row>
      <xdr:rowOff>120469</xdr:rowOff>
    </xdr:to>
    <xdr:sp macro="" textlink="">
      <xdr:nvSpPr>
        <xdr:cNvPr id="684" name="楕円 683"/>
        <xdr:cNvSpPr/>
      </xdr:nvSpPr>
      <xdr:spPr>
        <a:xfrm>
          <a:off x="1388745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69669</xdr:rowOff>
    </xdr:from>
    <xdr:to>
      <xdr:col>85</xdr:col>
      <xdr:colOff>127000</xdr:colOff>
      <xdr:row>105</xdr:row>
      <xdr:rowOff>90895</xdr:rowOff>
    </xdr:to>
    <xdr:cxnSp macro="">
      <xdr:nvCxnSpPr>
        <xdr:cNvPr id="685" name="直線コネクタ 684"/>
        <xdr:cNvCxnSpPr/>
      </xdr:nvCxnSpPr>
      <xdr:spPr>
        <a:xfrm>
          <a:off x="13938250" y="17500419"/>
          <a:ext cx="762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4173</xdr:rowOff>
    </xdr:from>
    <xdr:to>
      <xdr:col>76</xdr:col>
      <xdr:colOff>165100</xdr:colOff>
      <xdr:row>105</xdr:row>
      <xdr:rowOff>105773</xdr:rowOff>
    </xdr:to>
    <xdr:sp macro="" textlink="">
      <xdr:nvSpPr>
        <xdr:cNvPr id="686" name="楕円 685"/>
        <xdr:cNvSpPr/>
      </xdr:nvSpPr>
      <xdr:spPr>
        <a:xfrm>
          <a:off x="130937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54973</xdr:rowOff>
    </xdr:from>
    <xdr:to>
      <xdr:col>81</xdr:col>
      <xdr:colOff>50800</xdr:colOff>
      <xdr:row>105</xdr:row>
      <xdr:rowOff>69669</xdr:rowOff>
    </xdr:to>
    <xdr:cxnSp macro="">
      <xdr:nvCxnSpPr>
        <xdr:cNvPr id="687" name="直線コネクタ 686"/>
        <xdr:cNvCxnSpPr/>
      </xdr:nvCxnSpPr>
      <xdr:spPr>
        <a:xfrm>
          <a:off x="13144500" y="17485723"/>
          <a:ext cx="7937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688" name="楕円 687"/>
        <xdr:cNvSpPr/>
      </xdr:nvSpPr>
      <xdr:spPr>
        <a:xfrm>
          <a:off x="12299950" y="174708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54973</xdr:rowOff>
    </xdr:from>
    <xdr:to>
      <xdr:col>76</xdr:col>
      <xdr:colOff>114300</xdr:colOff>
      <xdr:row>105</xdr:row>
      <xdr:rowOff>90895</xdr:rowOff>
    </xdr:to>
    <xdr:cxnSp macro="">
      <xdr:nvCxnSpPr>
        <xdr:cNvPr id="689" name="直線コネクタ 688"/>
        <xdr:cNvCxnSpPr/>
      </xdr:nvCxnSpPr>
      <xdr:spPr>
        <a:xfrm flipV="1">
          <a:off x="12344400" y="17485723"/>
          <a:ext cx="8001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48261</xdr:rowOff>
    </xdr:from>
    <xdr:to>
      <xdr:col>67</xdr:col>
      <xdr:colOff>101600</xdr:colOff>
      <xdr:row>105</xdr:row>
      <xdr:rowOff>149861</xdr:rowOff>
    </xdr:to>
    <xdr:sp macro="" textlink="">
      <xdr:nvSpPr>
        <xdr:cNvPr id="690" name="楕円 689"/>
        <xdr:cNvSpPr/>
      </xdr:nvSpPr>
      <xdr:spPr>
        <a:xfrm>
          <a:off x="1148715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90895</xdr:rowOff>
    </xdr:from>
    <xdr:to>
      <xdr:col>71</xdr:col>
      <xdr:colOff>177800</xdr:colOff>
      <xdr:row>105</xdr:row>
      <xdr:rowOff>99061</xdr:rowOff>
    </xdr:to>
    <xdr:cxnSp macro="">
      <xdr:nvCxnSpPr>
        <xdr:cNvPr id="691" name="直線コネクタ 690"/>
        <xdr:cNvCxnSpPr/>
      </xdr:nvCxnSpPr>
      <xdr:spPr>
        <a:xfrm flipV="1">
          <a:off x="11537950" y="17521645"/>
          <a:ext cx="80645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11991</xdr:rowOff>
    </xdr:from>
    <xdr:ext cx="405111" cy="259045"/>
    <xdr:sp macro="" textlink="">
      <xdr:nvSpPr>
        <xdr:cNvPr id="692" name="n_1aveValue【公民館】&#10;有形固定資産減価償却率"/>
        <xdr:cNvSpPr txBox="1"/>
      </xdr:nvSpPr>
      <xdr:spPr>
        <a:xfrm>
          <a:off x="1374204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693" name="n_2aveValue【公民館】&#10;有形固定資産減価償却率"/>
        <xdr:cNvSpPr txBox="1"/>
      </xdr:nvSpPr>
      <xdr:spPr>
        <a:xfrm>
          <a:off x="12960994" y="1759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694" name="n_3aveValue【公民館】&#10;有形固定資産減価償却率"/>
        <xdr:cNvSpPr txBox="1"/>
      </xdr:nvSpPr>
      <xdr:spPr>
        <a:xfrm>
          <a:off x="12167244"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695" name="n_4aveValue【公民館】&#10;有形固定資産減価償却率"/>
        <xdr:cNvSpPr txBox="1"/>
      </xdr:nvSpPr>
      <xdr:spPr>
        <a:xfrm>
          <a:off x="11354444"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136996</xdr:rowOff>
    </xdr:from>
    <xdr:ext cx="405111" cy="259045"/>
    <xdr:sp macro="" textlink="">
      <xdr:nvSpPr>
        <xdr:cNvPr id="696" name="n_1mainValue【公民館】&#10;有形固定資産減価償却率"/>
        <xdr:cNvSpPr txBox="1"/>
      </xdr:nvSpPr>
      <xdr:spPr>
        <a:xfrm>
          <a:off x="13742044" y="1722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122300</xdr:rowOff>
    </xdr:from>
    <xdr:ext cx="405111" cy="259045"/>
    <xdr:sp macro="" textlink="">
      <xdr:nvSpPr>
        <xdr:cNvPr id="697" name="n_2mainValue【公民館】&#10;有形固定資産減価償却率"/>
        <xdr:cNvSpPr txBox="1"/>
      </xdr:nvSpPr>
      <xdr:spPr>
        <a:xfrm>
          <a:off x="1296099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698" name="n_3mainValue【公民館】&#10;有形固定資産減価償却率"/>
        <xdr:cNvSpPr txBox="1"/>
      </xdr:nvSpPr>
      <xdr:spPr>
        <a:xfrm>
          <a:off x="12167244" y="172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699" name="n_4mainValue【公民館】&#10;有形固定資産減価償却率"/>
        <xdr:cNvSpPr txBox="1"/>
      </xdr:nvSpPr>
      <xdr:spPr>
        <a:xfrm>
          <a:off x="113544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xdr:cNvSpPr txBox="1"/>
      </xdr:nvSpPr>
      <xdr:spPr>
        <a:xfrm>
          <a:off x="15985051" y="1719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xdr:cNvSpPr txBox="1"/>
      </xdr:nvSpPr>
      <xdr:spPr>
        <a:xfrm>
          <a:off x="15985051" y="1681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xdr:cNvSpPr txBox="1"/>
      </xdr:nvSpPr>
      <xdr:spPr>
        <a:xfrm>
          <a:off x="15985051" y="1643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xdr:cNvSpPr txBox="1"/>
      </xdr:nvSpPr>
      <xdr:spPr>
        <a:xfrm>
          <a:off x="15985051" y="1605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xdr:cNvCxnSpPr/>
      </xdr:nvCxnSpPr>
      <xdr:spPr>
        <a:xfrm flipV="1">
          <a:off x="19951064" y="167100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xdr:cNvSpPr txBox="1"/>
      </xdr:nvSpPr>
      <xdr:spPr>
        <a:xfrm>
          <a:off x="19989800" y="1809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xdr:cNvCxnSpPr/>
      </xdr:nvCxnSpPr>
      <xdr:spPr>
        <a:xfrm>
          <a:off x="19881850" y="180960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xdr:cNvSpPr txBox="1"/>
      </xdr:nvSpPr>
      <xdr:spPr>
        <a:xfrm>
          <a:off x="19989800" y="164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xdr:cNvCxnSpPr/>
      </xdr:nvCxnSpPr>
      <xdr:spPr>
        <a:xfrm>
          <a:off x="19881850" y="1671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728" name="【公民館】&#10;一人当たり面積平均値テキスト"/>
        <xdr:cNvSpPr txBox="1"/>
      </xdr:nvSpPr>
      <xdr:spPr>
        <a:xfrm>
          <a:off x="19989800" y="1781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xdr:cNvSpPr/>
      </xdr:nvSpPr>
      <xdr:spPr>
        <a:xfrm>
          <a:off x="19900900" y="179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xdr:cNvSpPr/>
      </xdr:nvSpPr>
      <xdr:spPr>
        <a:xfrm>
          <a:off x="19157950" y="179698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xdr:cNvSpPr/>
      </xdr:nvSpPr>
      <xdr:spPr>
        <a:xfrm>
          <a:off x="18345150" y="1797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xdr:cNvSpPr/>
      </xdr:nvSpPr>
      <xdr:spPr>
        <a:xfrm>
          <a:off x="17551400" y="1797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62281</xdr:rowOff>
    </xdr:from>
    <xdr:to>
      <xdr:col>98</xdr:col>
      <xdr:colOff>38100</xdr:colOff>
      <xdr:row>108</xdr:row>
      <xdr:rowOff>163881</xdr:rowOff>
    </xdr:to>
    <xdr:sp macro="" textlink="">
      <xdr:nvSpPr>
        <xdr:cNvPr id="733" name="フローチャート: 判断 732"/>
        <xdr:cNvSpPr/>
      </xdr:nvSpPr>
      <xdr:spPr>
        <a:xfrm>
          <a:off x="16757650" y="180073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58471</xdr:rowOff>
    </xdr:from>
    <xdr:to>
      <xdr:col>116</xdr:col>
      <xdr:colOff>114300</xdr:colOff>
      <xdr:row>108</xdr:row>
      <xdr:rowOff>160071</xdr:rowOff>
    </xdr:to>
    <xdr:sp macro="" textlink="">
      <xdr:nvSpPr>
        <xdr:cNvPr id="739" name="楕円 738"/>
        <xdr:cNvSpPr/>
      </xdr:nvSpPr>
      <xdr:spPr>
        <a:xfrm>
          <a:off x="19900900" y="1800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170934</xdr:rowOff>
    </xdr:from>
    <xdr:ext cx="469744" cy="259045"/>
    <xdr:sp macro="" textlink="">
      <xdr:nvSpPr>
        <xdr:cNvPr id="740" name="【公民館】&#10;一人当たり面積該当値テキスト"/>
        <xdr:cNvSpPr txBox="1"/>
      </xdr:nvSpPr>
      <xdr:spPr>
        <a:xfrm>
          <a:off x="19989800" y="179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59080</xdr:rowOff>
    </xdr:from>
    <xdr:to>
      <xdr:col>112</xdr:col>
      <xdr:colOff>38100</xdr:colOff>
      <xdr:row>108</xdr:row>
      <xdr:rowOff>160680</xdr:rowOff>
    </xdr:to>
    <xdr:sp macro="" textlink="">
      <xdr:nvSpPr>
        <xdr:cNvPr id="741" name="楕円 740"/>
        <xdr:cNvSpPr/>
      </xdr:nvSpPr>
      <xdr:spPr>
        <a:xfrm>
          <a:off x="19157950" y="180041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109271</xdr:rowOff>
    </xdr:from>
    <xdr:to>
      <xdr:col>116</xdr:col>
      <xdr:colOff>63500</xdr:colOff>
      <xdr:row>108</xdr:row>
      <xdr:rowOff>109880</xdr:rowOff>
    </xdr:to>
    <xdr:cxnSp macro="">
      <xdr:nvCxnSpPr>
        <xdr:cNvPr id="742" name="直線コネクタ 741"/>
        <xdr:cNvCxnSpPr/>
      </xdr:nvCxnSpPr>
      <xdr:spPr>
        <a:xfrm flipV="1">
          <a:off x="19202400" y="18054371"/>
          <a:ext cx="7493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60223</xdr:rowOff>
    </xdr:from>
    <xdr:to>
      <xdr:col>107</xdr:col>
      <xdr:colOff>101600</xdr:colOff>
      <xdr:row>108</xdr:row>
      <xdr:rowOff>161823</xdr:rowOff>
    </xdr:to>
    <xdr:sp macro="" textlink="">
      <xdr:nvSpPr>
        <xdr:cNvPr id="743" name="楕円 742"/>
        <xdr:cNvSpPr/>
      </xdr:nvSpPr>
      <xdr:spPr>
        <a:xfrm>
          <a:off x="18345150" y="1800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109880</xdr:rowOff>
    </xdr:from>
    <xdr:to>
      <xdr:col>111</xdr:col>
      <xdr:colOff>177800</xdr:colOff>
      <xdr:row>108</xdr:row>
      <xdr:rowOff>111023</xdr:rowOff>
    </xdr:to>
    <xdr:cxnSp macro="">
      <xdr:nvCxnSpPr>
        <xdr:cNvPr id="744" name="直線コネクタ 743"/>
        <xdr:cNvCxnSpPr/>
      </xdr:nvCxnSpPr>
      <xdr:spPr>
        <a:xfrm flipV="1">
          <a:off x="18395950" y="18054980"/>
          <a:ext cx="8064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61291</xdr:rowOff>
    </xdr:from>
    <xdr:to>
      <xdr:col>102</xdr:col>
      <xdr:colOff>165100</xdr:colOff>
      <xdr:row>108</xdr:row>
      <xdr:rowOff>162891</xdr:rowOff>
    </xdr:to>
    <xdr:sp macro="" textlink="">
      <xdr:nvSpPr>
        <xdr:cNvPr id="745" name="楕円 744"/>
        <xdr:cNvSpPr/>
      </xdr:nvSpPr>
      <xdr:spPr>
        <a:xfrm>
          <a:off x="17551400" y="180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111023</xdr:rowOff>
    </xdr:from>
    <xdr:to>
      <xdr:col>107</xdr:col>
      <xdr:colOff>50800</xdr:colOff>
      <xdr:row>108</xdr:row>
      <xdr:rowOff>112091</xdr:rowOff>
    </xdr:to>
    <xdr:cxnSp macro="">
      <xdr:nvCxnSpPr>
        <xdr:cNvPr id="746" name="直線コネクタ 745"/>
        <xdr:cNvCxnSpPr/>
      </xdr:nvCxnSpPr>
      <xdr:spPr>
        <a:xfrm flipV="1">
          <a:off x="17602200" y="18056123"/>
          <a:ext cx="79375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62052</xdr:rowOff>
    </xdr:from>
    <xdr:to>
      <xdr:col>98</xdr:col>
      <xdr:colOff>38100</xdr:colOff>
      <xdr:row>108</xdr:row>
      <xdr:rowOff>163652</xdr:rowOff>
    </xdr:to>
    <xdr:sp macro="" textlink="">
      <xdr:nvSpPr>
        <xdr:cNvPr id="747" name="楕円 746"/>
        <xdr:cNvSpPr/>
      </xdr:nvSpPr>
      <xdr:spPr>
        <a:xfrm>
          <a:off x="16757650" y="180071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112091</xdr:rowOff>
    </xdr:from>
    <xdr:to>
      <xdr:col>102</xdr:col>
      <xdr:colOff>114300</xdr:colOff>
      <xdr:row>108</xdr:row>
      <xdr:rowOff>112852</xdr:rowOff>
    </xdr:to>
    <xdr:cxnSp macro="">
      <xdr:nvCxnSpPr>
        <xdr:cNvPr id="748" name="直線コネクタ 747"/>
        <xdr:cNvCxnSpPr/>
      </xdr:nvCxnSpPr>
      <xdr:spPr>
        <a:xfrm flipV="1">
          <a:off x="16802100" y="18057191"/>
          <a:ext cx="8001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49" name="n_1aveValue【公民館】&#10;一人当たり面積"/>
        <xdr:cNvSpPr txBox="1"/>
      </xdr:nvSpPr>
      <xdr:spPr>
        <a:xfrm>
          <a:off x="18980227" y="1774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750" name="n_2aveValue【公民館】&#10;一人当たり面積"/>
        <xdr:cNvSpPr txBox="1"/>
      </xdr:nvSpPr>
      <xdr:spPr>
        <a:xfrm>
          <a:off x="18180127" y="1775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751" name="n_3aveValue【公民館】&#10;一人当たり面積"/>
        <xdr:cNvSpPr txBox="1"/>
      </xdr:nvSpPr>
      <xdr:spPr>
        <a:xfrm>
          <a:off x="17386377" y="1774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155008</xdr:rowOff>
    </xdr:from>
    <xdr:ext cx="469744" cy="259045"/>
    <xdr:sp macro="" textlink="">
      <xdr:nvSpPr>
        <xdr:cNvPr id="752" name="n_4aveValue【公民館】&#10;一人当たり面積"/>
        <xdr:cNvSpPr txBox="1"/>
      </xdr:nvSpPr>
      <xdr:spPr>
        <a:xfrm>
          <a:off x="16592627" y="1810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151807</xdr:rowOff>
    </xdr:from>
    <xdr:ext cx="469744" cy="259045"/>
    <xdr:sp macro="" textlink="">
      <xdr:nvSpPr>
        <xdr:cNvPr id="753" name="n_1mainValue【公民館】&#10;一人当たり面積"/>
        <xdr:cNvSpPr txBox="1"/>
      </xdr:nvSpPr>
      <xdr:spPr>
        <a:xfrm>
          <a:off x="18980227" y="180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152950</xdr:rowOff>
    </xdr:from>
    <xdr:ext cx="469744" cy="259045"/>
    <xdr:sp macro="" textlink="">
      <xdr:nvSpPr>
        <xdr:cNvPr id="754" name="n_2mainValue【公民館】&#10;一人当たり面積"/>
        <xdr:cNvSpPr txBox="1"/>
      </xdr:nvSpPr>
      <xdr:spPr>
        <a:xfrm>
          <a:off x="18180127" y="1809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154018</xdr:rowOff>
    </xdr:from>
    <xdr:ext cx="469744" cy="259045"/>
    <xdr:sp macro="" textlink="">
      <xdr:nvSpPr>
        <xdr:cNvPr id="755" name="n_3mainValue【公民館】&#10;一人当たり面積"/>
        <xdr:cNvSpPr txBox="1"/>
      </xdr:nvSpPr>
      <xdr:spPr>
        <a:xfrm>
          <a:off x="17386377" y="1809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8729</xdr:rowOff>
    </xdr:from>
    <xdr:ext cx="469744" cy="259045"/>
    <xdr:sp macro="" textlink="">
      <xdr:nvSpPr>
        <xdr:cNvPr id="756" name="n_4mainValue【公民館】&#10;一人当たり面積"/>
        <xdr:cNvSpPr txBox="1"/>
      </xdr:nvSpPr>
      <xdr:spPr>
        <a:xfrm>
          <a:off x="16592627" y="1778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年度の各指標について、有形固定資産減価償却率（道路、学校施設、公民館）、一人当たり有形固定資産（償却資産）額及び一人当たり面積（認定こども園・幼稚園・保育所、</a:t>
          </a:r>
          <a:r>
            <a:rPr kumimoji="1" lang="ja-JP" altLang="en-US" sz="1100">
              <a:solidFill>
                <a:schemeClr val="dk1"/>
              </a:solidFill>
              <a:effectLst/>
              <a:latin typeface="+mn-lt"/>
              <a:ea typeface="+mn-ea"/>
              <a:cs typeface="+mn-cs"/>
            </a:rPr>
            <a:t>橋りょう・トンネル、</a:t>
          </a:r>
          <a:r>
            <a:rPr kumimoji="1" lang="ja-JP" altLang="ja-JP" sz="1100">
              <a:solidFill>
                <a:schemeClr val="dk1"/>
              </a:solidFill>
              <a:effectLst/>
              <a:latin typeface="+mn-lt"/>
              <a:ea typeface="+mn-ea"/>
              <a:cs typeface="+mn-cs"/>
            </a:rPr>
            <a:t>公営住宅、公民館）については、類似団体の平均値より低い水準、その他の項目については、類似団体の平均値より高い水準となっています。今後も</a:t>
          </a:r>
          <a:r>
            <a:rPr lang="ja-JP" altLang="ja-JP" sz="1100" b="0" i="0" baseline="0">
              <a:solidFill>
                <a:schemeClr val="dk1"/>
              </a:solidFill>
              <a:effectLst/>
              <a:latin typeface="+mn-lt"/>
              <a:ea typeface="+mn-ea"/>
              <a:cs typeface="+mn-cs"/>
            </a:rPr>
            <a:t>維持管理にかかる経費の増加に留意しつつ、引き続き、施設の老朽化対策等に積極的に取り組んでいきます。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
4,711
173.30
7,355,418
6,979,587
225,797
3,331,335
5,674,546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xdr:cNvCxnSpPr/>
      </xdr:nvCxnSpPr>
      <xdr:spPr>
        <a:xfrm flipV="1">
          <a:off x="4177665" y="917829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xdr:cNvSpPr txBox="1"/>
      </xdr:nvSpPr>
      <xdr:spPr>
        <a:xfrm>
          <a:off x="4216400" y="895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xdr:cNvCxnSpPr/>
      </xdr:nvCxnSpPr>
      <xdr:spPr>
        <a:xfrm>
          <a:off x="4108450" y="9178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xdr:cNvSpPr txBox="1"/>
      </xdr:nvSpPr>
      <xdr:spPr>
        <a:xfrm>
          <a:off x="4216400" y="9911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xdr:cNvSpPr/>
      </xdr:nvSpPr>
      <xdr:spPr>
        <a:xfrm>
          <a:off x="4127500" y="10059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xdr:cNvSpPr/>
      </xdr:nvSpPr>
      <xdr:spPr>
        <a:xfrm>
          <a:off x="3384550" y="10052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xdr:cNvSpPr/>
      </xdr:nvSpPr>
      <xdr:spPr>
        <a:xfrm>
          <a:off x="2571750" y="10044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xdr:cNvSpPr/>
      </xdr:nvSpPr>
      <xdr:spPr>
        <a:xfrm>
          <a:off x="1778000" y="100463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xdr:cNvSpPr/>
      </xdr:nvSpPr>
      <xdr:spPr>
        <a:xfrm>
          <a:off x="984250" y="9920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92075</xdr:rowOff>
    </xdr:from>
    <xdr:to>
      <xdr:col>24</xdr:col>
      <xdr:colOff>114300</xdr:colOff>
      <xdr:row>64</xdr:row>
      <xdr:rowOff>22225</xdr:rowOff>
    </xdr:to>
    <xdr:sp macro="" textlink="">
      <xdr:nvSpPr>
        <xdr:cNvPr id="89" name="楕円 88"/>
        <xdr:cNvSpPr/>
      </xdr:nvSpPr>
      <xdr:spPr>
        <a:xfrm>
          <a:off x="4127500" y="10499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7002</xdr:rowOff>
    </xdr:from>
    <xdr:ext cx="405111" cy="259045"/>
    <xdr:sp macro="" textlink="">
      <xdr:nvSpPr>
        <xdr:cNvPr id="90" name="【体育館・プール】&#10;有形固定資産減価償却率該当値テキスト"/>
        <xdr:cNvSpPr txBox="1"/>
      </xdr:nvSpPr>
      <xdr:spPr>
        <a:xfrm>
          <a:off x="4216400"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29210</xdr:rowOff>
    </xdr:from>
    <xdr:to>
      <xdr:col>20</xdr:col>
      <xdr:colOff>38100</xdr:colOff>
      <xdr:row>63</xdr:row>
      <xdr:rowOff>130810</xdr:rowOff>
    </xdr:to>
    <xdr:sp macro="" textlink="">
      <xdr:nvSpPr>
        <xdr:cNvPr id="91" name="楕円 90"/>
        <xdr:cNvSpPr/>
      </xdr:nvSpPr>
      <xdr:spPr>
        <a:xfrm>
          <a:off x="3384550" y="104368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80010</xdr:rowOff>
    </xdr:from>
    <xdr:to>
      <xdr:col>24</xdr:col>
      <xdr:colOff>63500</xdr:colOff>
      <xdr:row>63</xdr:row>
      <xdr:rowOff>142875</xdr:rowOff>
    </xdr:to>
    <xdr:cxnSp macro="">
      <xdr:nvCxnSpPr>
        <xdr:cNvPr id="92" name="直線コネクタ 91"/>
        <xdr:cNvCxnSpPr/>
      </xdr:nvCxnSpPr>
      <xdr:spPr>
        <a:xfrm>
          <a:off x="3429000" y="10487660"/>
          <a:ext cx="7493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137795</xdr:rowOff>
    </xdr:from>
    <xdr:to>
      <xdr:col>15</xdr:col>
      <xdr:colOff>101600</xdr:colOff>
      <xdr:row>64</xdr:row>
      <xdr:rowOff>67945</xdr:rowOff>
    </xdr:to>
    <xdr:sp macro="" textlink="">
      <xdr:nvSpPr>
        <xdr:cNvPr id="93" name="楕円 92"/>
        <xdr:cNvSpPr/>
      </xdr:nvSpPr>
      <xdr:spPr>
        <a:xfrm>
          <a:off x="2571750" y="105454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80010</xdr:rowOff>
    </xdr:from>
    <xdr:to>
      <xdr:col>19</xdr:col>
      <xdr:colOff>177800</xdr:colOff>
      <xdr:row>64</xdr:row>
      <xdr:rowOff>17145</xdr:rowOff>
    </xdr:to>
    <xdr:cxnSp macro="">
      <xdr:nvCxnSpPr>
        <xdr:cNvPr id="94" name="直線コネクタ 93"/>
        <xdr:cNvCxnSpPr/>
      </xdr:nvCxnSpPr>
      <xdr:spPr>
        <a:xfrm flipV="1">
          <a:off x="2622550" y="10487660"/>
          <a:ext cx="806450" cy="10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122555</xdr:rowOff>
    </xdr:from>
    <xdr:to>
      <xdr:col>10</xdr:col>
      <xdr:colOff>165100</xdr:colOff>
      <xdr:row>64</xdr:row>
      <xdr:rowOff>52705</xdr:rowOff>
    </xdr:to>
    <xdr:sp macro="" textlink="">
      <xdr:nvSpPr>
        <xdr:cNvPr id="95" name="楕円 94"/>
        <xdr:cNvSpPr/>
      </xdr:nvSpPr>
      <xdr:spPr>
        <a:xfrm>
          <a:off x="1778000" y="10530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1905</xdr:rowOff>
    </xdr:from>
    <xdr:to>
      <xdr:col>15</xdr:col>
      <xdr:colOff>50800</xdr:colOff>
      <xdr:row>64</xdr:row>
      <xdr:rowOff>17145</xdr:rowOff>
    </xdr:to>
    <xdr:cxnSp macro="">
      <xdr:nvCxnSpPr>
        <xdr:cNvPr id="96" name="直線コネクタ 95"/>
        <xdr:cNvCxnSpPr/>
      </xdr:nvCxnSpPr>
      <xdr:spPr>
        <a:xfrm>
          <a:off x="1828800" y="10574655"/>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105410</xdr:rowOff>
    </xdr:from>
    <xdr:to>
      <xdr:col>6</xdr:col>
      <xdr:colOff>38100</xdr:colOff>
      <xdr:row>64</xdr:row>
      <xdr:rowOff>35560</xdr:rowOff>
    </xdr:to>
    <xdr:sp macro="" textlink="">
      <xdr:nvSpPr>
        <xdr:cNvPr id="97" name="楕円 96"/>
        <xdr:cNvSpPr/>
      </xdr:nvSpPr>
      <xdr:spPr>
        <a:xfrm>
          <a:off x="984250" y="105130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156210</xdr:rowOff>
    </xdr:from>
    <xdr:to>
      <xdr:col>10</xdr:col>
      <xdr:colOff>114300</xdr:colOff>
      <xdr:row>64</xdr:row>
      <xdr:rowOff>1905</xdr:rowOff>
    </xdr:to>
    <xdr:cxnSp macro="">
      <xdr:nvCxnSpPr>
        <xdr:cNvPr id="98" name="直線コネクタ 97"/>
        <xdr:cNvCxnSpPr/>
      </xdr:nvCxnSpPr>
      <xdr:spPr>
        <a:xfrm>
          <a:off x="1028700" y="10563860"/>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xdr:cNvSpPr txBox="1"/>
      </xdr:nvSpPr>
      <xdr:spPr>
        <a:xfrm>
          <a:off x="3239144" y="983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xdr:cNvSpPr txBox="1"/>
      </xdr:nvSpPr>
      <xdr:spPr>
        <a:xfrm>
          <a:off x="2439044" y="982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xdr:cNvSpPr txBox="1"/>
      </xdr:nvSpPr>
      <xdr:spPr>
        <a:xfrm>
          <a:off x="1645294" y="982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102" name="n_4aveValue【体育館・プール】&#10;有形固定資産減価償却率"/>
        <xdr:cNvSpPr txBox="1"/>
      </xdr:nvSpPr>
      <xdr:spPr>
        <a:xfrm>
          <a:off x="8515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121937</xdr:rowOff>
    </xdr:from>
    <xdr:ext cx="405111" cy="259045"/>
    <xdr:sp macro="" textlink="">
      <xdr:nvSpPr>
        <xdr:cNvPr id="103" name="n_1mainValue【体育館・プール】&#10;有形固定資産減価償却率"/>
        <xdr:cNvSpPr txBox="1"/>
      </xdr:nvSpPr>
      <xdr:spPr>
        <a:xfrm>
          <a:off x="3239144" y="10529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59072</xdr:rowOff>
    </xdr:from>
    <xdr:ext cx="405111" cy="259045"/>
    <xdr:sp macro="" textlink="">
      <xdr:nvSpPr>
        <xdr:cNvPr id="104" name="n_2mainValue【体育館・プール】&#10;有形固定資産減価償却率"/>
        <xdr:cNvSpPr txBox="1"/>
      </xdr:nvSpPr>
      <xdr:spPr>
        <a:xfrm>
          <a:off x="24390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43832</xdr:rowOff>
    </xdr:from>
    <xdr:ext cx="405111" cy="259045"/>
    <xdr:sp macro="" textlink="">
      <xdr:nvSpPr>
        <xdr:cNvPr id="105" name="n_3mainValue【体育館・プール】&#10;有形固定資産減価償却率"/>
        <xdr:cNvSpPr txBox="1"/>
      </xdr:nvSpPr>
      <xdr:spPr>
        <a:xfrm>
          <a:off x="164529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26687</xdr:rowOff>
    </xdr:from>
    <xdr:ext cx="405111" cy="259045"/>
    <xdr:sp macro="" textlink="">
      <xdr:nvSpPr>
        <xdr:cNvPr id="106" name="n_4mainValue【体育館・プール】&#10;有形固定資産減価償却率"/>
        <xdr:cNvSpPr txBox="1"/>
      </xdr:nvSpPr>
      <xdr:spPr>
        <a:xfrm>
          <a:off x="8515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xdr:cNvCxnSpPr/>
      </xdr:nvCxnSpPr>
      <xdr:spPr>
        <a:xfrm flipV="1">
          <a:off x="9429115" y="9134203"/>
          <a:ext cx="0" cy="153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xdr:cNvSpPr txBox="1"/>
      </xdr:nvSpPr>
      <xdr:spPr>
        <a:xfrm>
          <a:off x="9467850" y="1067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xdr:cNvCxnSpPr/>
      </xdr:nvCxnSpPr>
      <xdr:spPr>
        <a:xfrm>
          <a:off x="9359900" y="106717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xdr:cNvSpPr txBox="1"/>
      </xdr:nvSpPr>
      <xdr:spPr>
        <a:xfrm>
          <a:off x="9467850" y="892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xdr:cNvCxnSpPr/>
      </xdr:nvCxnSpPr>
      <xdr:spPr>
        <a:xfrm>
          <a:off x="9359900" y="91342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xdr:cNvSpPr txBox="1"/>
      </xdr:nvSpPr>
      <xdr:spPr>
        <a:xfrm>
          <a:off x="9467850" y="10159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xdr:cNvSpPr/>
      </xdr:nvSpPr>
      <xdr:spPr>
        <a:xfrm>
          <a:off x="9398000" y="103014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xdr:cNvSpPr/>
      </xdr:nvSpPr>
      <xdr:spPr>
        <a:xfrm>
          <a:off x="8636000" y="103200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xdr:cNvSpPr/>
      </xdr:nvSpPr>
      <xdr:spPr>
        <a:xfrm>
          <a:off x="7842250" y="103351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xdr:cNvSpPr/>
      </xdr:nvSpPr>
      <xdr:spPr>
        <a:xfrm>
          <a:off x="7029450" y="103367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xdr:rowOff>
    </xdr:from>
    <xdr:to>
      <xdr:col>36</xdr:col>
      <xdr:colOff>165100</xdr:colOff>
      <xdr:row>63</xdr:row>
      <xdr:rowOff>102072</xdr:rowOff>
    </xdr:to>
    <xdr:sp macro="" textlink="">
      <xdr:nvSpPr>
        <xdr:cNvPr id="142" name="フローチャート: 判断 141"/>
        <xdr:cNvSpPr/>
      </xdr:nvSpPr>
      <xdr:spPr>
        <a:xfrm>
          <a:off x="6235700" y="1040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48151</xdr:rowOff>
    </xdr:from>
    <xdr:to>
      <xdr:col>55</xdr:col>
      <xdr:colOff>50800</xdr:colOff>
      <xdr:row>64</xdr:row>
      <xdr:rowOff>149751</xdr:rowOff>
    </xdr:to>
    <xdr:sp macro="" textlink="">
      <xdr:nvSpPr>
        <xdr:cNvPr id="148" name="楕円 147"/>
        <xdr:cNvSpPr/>
      </xdr:nvSpPr>
      <xdr:spPr>
        <a:xfrm>
          <a:off x="9398000" y="106209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134528</xdr:rowOff>
    </xdr:from>
    <xdr:ext cx="469744" cy="259045"/>
    <xdr:sp macro="" textlink="">
      <xdr:nvSpPr>
        <xdr:cNvPr id="149" name="【体育館・プール】&#10;一人当たり面積該当値テキスト"/>
        <xdr:cNvSpPr txBox="1"/>
      </xdr:nvSpPr>
      <xdr:spPr>
        <a:xfrm>
          <a:off x="9467850" y="1054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48478</xdr:rowOff>
    </xdr:from>
    <xdr:to>
      <xdr:col>50</xdr:col>
      <xdr:colOff>165100</xdr:colOff>
      <xdr:row>64</xdr:row>
      <xdr:rowOff>150078</xdr:rowOff>
    </xdr:to>
    <xdr:sp macro="" textlink="">
      <xdr:nvSpPr>
        <xdr:cNvPr id="150" name="楕円 149"/>
        <xdr:cNvSpPr/>
      </xdr:nvSpPr>
      <xdr:spPr>
        <a:xfrm>
          <a:off x="8636000" y="10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98951</xdr:rowOff>
    </xdr:from>
    <xdr:to>
      <xdr:col>55</xdr:col>
      <xdr:colOff>0</xdr:colOff>
      <xdr:row>64</xdr:row>
      <xdr:rowOff>99278</xdr:rowOff>
    </xdr:to>
    <xdr:cxnSp macro="">
      <xdr:nvCxnSpPr>
        <xdr:cNvPr id="151" name="直線コネクタ 150"/>
        <xdr:cNvCxnSpPr/>
      </xdr:nvCxnSpPr>
      <xdr:spPr>
        <a:xfrm flipV="1">
          <a:off x="8686800" y="10671701"/>
          <a:ext cx="74295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152981</xdr:rowOff>
    </xdr:from>
    <xdr:to>
      <xdr:col>46</xdr:col>
      <xdr:colOff>38100</xdr:colOff>
      <xdr:row>64</xdr:row>
      <xdr:rowOff>83131</xdr:rowOff>
    </xdr:to>
    <xdr:sp macro="" textlink="">
      <xdr:nvSpPr>
        <xdr:cNvPr id="152" name="楕円 151"/>
        <xdr:cNvSpPr/>
      </xdr:nvSpPr>
      <xdr:spPr>
        <a:xfrm>
          <a:off x="7842250" y="105606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32331</xdr:rowOff>
    </xdr:from>
    <xdr:to>
      <xdr:col>50</xdr:col>
      <xdr:colOff>114300</xdr:colOff>
      <xdr:row>64</xdr:row>
      <xdr:rowOff>99278</xdr:rowOff>
    </xdr:to>
    <xdr:cxnSp macro="">
      <xdr:nvCxnSpPr>
        <xdr:cNvPr id="153" name="直線コネクタ 152"/>
        <xdr:cNvCxnSpPr/>
      </xdr:nvCxnSpPr>
      <xdr:spPr>
        <a:xfrm>
          <a:off x="7886700" y="10605081"/>
          <a:ext cx="8001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155593</xdr:rowOff>
    </xdr:from>
    <xdr:to>
      <xdr:col>41</xdr:col>
      <xdr:colOff>101600</xdr:colOff>
      <xdr:row>64</xdr:row>
      <xdr:rowOff>85743</xdr:rowOff>
    </xdr:to>
    <xdr:sp macro="" textlink="">
      <xdr:nvSpPr>
        <xdr:cNvPr id="154" name="楕円 153"/>
        <xdr:cNvSpPr/>
      </xdr:nvSpPr>
      <xdr:spPr>
        <a:xfrm>
          <a:off x="7029450" y="105632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32331</xdr:rowOff>
    </xdr:from>
    <xdr:to>
      <xdr:col>45</xdr:col>
      <xdr:colOff>177800</xdr:colOff>
      <xdr:row>64</xdr:row>
      <xdr:rowOff>34943</xdr:rowOff>
    </xdr:to>
    <xdr:cxnSp macro="">
      <xdr:nvCxnSpPr>
        <xdr:cNvPr id="155" name="直線コネクタ 154"/>
        <xdr:cNvCxnSpPr/>
      </xdr:nvCxnSpPr>
      <xdr:spPr>
        <a:xfrm flipV="1">
          <a:off x="7080250" y="10605081"/>
          <a:ext cx="80645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157552</xdr:rowOff>
    </xdr:from>
    <xdr:to>
      <xdr:col>36</xdr:col>
      <xdr:colOff>165100</xdr:colOff>
      <xdr:row>64</xdr:row>
      <xdr:rowOff>87702</xdr:rowOff>
    </xdr:to>
    <xdr:sp macro="" textlink="">
      <xdr:nvSpPr>
        <xdr:cNvPr id="156" name="楕円 155"/>
        <xdr:cNvSpPr/>
      </xdr:nvSpPr>
      <xdr:spPr>
        <a:xfrm>
          <a:off x="6235700" y="105652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34943</xdr:rowOff>
    </xdr:from>
    <xdr:to>
      <xdr:col>41</xdr:col>
      <xdr:colOff>50800</xdr:colOff>
      <xdr:row>64</xdr:row>
      <xdr:rowOff>36902</xdr:rowOff>
    </xdr:to>
    <xdr:cxnSp macro="">
      <xdr:nvCxnSpPr>
        <xdr:cNvPr id="157" name="直線コネクタ 156"/>
        <xdr:cNvCxnSpPr/>
      </xdr:nvCxnSpPr>
      <xdr:spPr>
        <a:xfrm flipV="1">
          <a:off x="6286500" y="10607693"/>
          <a:ext cx="79375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xdr:cNvSpPr txBox="1"/>
      </xdr:nvSpPr>
      <xdr:spPr>
        <a:xfrm>
          <a:off x="8458277" y="1010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xdr:cNvSpPr txBox="1"/>
      </xdr:nvSpPr>
      <xdr:spPr>
        <a:xfrm>
          <a:off x="7677227" y="101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xdr:cNvSpPr txBox="1"/>
      </xdr:nvSpPr>
      <xdr:spPr>
        <a:xfrm>
          <a:off x="6864427" y="1011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118599</xdr:rowOff>
    </xdr:from>
    <xdr:ext cx="469744" cy="259045"/>
    <xdr:sp macro="" textlink="">
      <xdr:nvSpPr>
        <xdr:cNvPr id="161" name="n_4aveValue【体育館・プール】&#10;一人当たり面積"/>
        <xdr:cNvSpPr txBox="1"/>
      </xdr:nvSpPr>
      <xdr:spPr>
        <a:xfrm>
          <a:off x="6070677" y="1019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141205</xdr:rowOff>
    </xdr:from>
    <xdr:ext cx="469744" cy="259045"/>
    <xdr:sp macro="" textlink="">
      <xdr:nvSpPr>
        <xdr:cNvPr id="162" name="n_1mainValue【体育館・プール】&#10;一人当たり面積"/>
        <xdr:cNvSpPr txBox="1"/>
      </xdr:nvSpPr>
      <xdr:spPr>
        <a:xfrm>
          <a:off x="8458277" y="1071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74258</xdr:rowOff>
    </xdr:from>
    <xdr:ext cx="469744" cy="259045"/>
    <xdr:sp macro="" textlink="">
      <xdr:nvSpPr>
        <xdr:cNvPr id="163" name="n_2mainValue【体育館・プール】&#10;一人当たり面積"/>
        <xdr:cNvSpPr txBox="1"/>
      </xdr:nvSpPr>
      <xdr:spPr>
        <a:xfrm>
          <a:off x="7677227" y="1064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76870</xdr:rowOff>
    </xdr:from>
    <xdr:ext cx="469744" cy="259045"/>
    <xdr:sp macro="" textlink="">
      <xdr:nvSpPr>
        <xdr:cNvPr id="164" name="n_3mainValue【体育館・プール】&#10;一人当たり面積"/>
        <xdr:cNvSpPr txBox="1"/>
      </xdr:nvSpPr>
      <xdr:spPr>
        <a:xfrm>
          <a:off x="6864427" y="1064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78829</xdr:rowOff>
    </xdr:from>
    <xdr:ext cx="469744" cy="259045"/>
    <xdr:sp macro="" textlink="">
      <xdr:nvSpPr>
        <xdr:cNvPr id="165" name="n_4mainValue【体育館・プール】&#10;一人当たり面積"/>
        <xdr:cNvSpPr txBox="1"/>
      </xdr:nvSpPr>
      <xdr:spPr>
        <a:xfrm>
          <a:off x="6070677" y="1065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xdr:cNvCxnSpPr/>
      </xdr:nvCxnSpPr>
      <xdr:spPr>
        <a:xfrm flipV="1">
          <a:off x="4177665" y="12963071"/>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xdr:cNvSpPr txBox="1"/>
      </xdr:nvSpPr>
      <xdr:spPr>
        <a:xfrm>
          <a:off x="421640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xdr:cNvCxnSpPr/>
      </xdr:nvCxnSpPr>
      <xdr:spPr>
        <a:xfrm>
          <a:off x="41084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xdr:cNvSpPr txBox="1"/>
      </xdr:nvSpPr>
      <xdr:spPr>
        <a:xfrm>
          <a:off x="4216400" y="1274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xdr:cNvCxnSpPr/>
      </xdr:nvCxnSpPr>
      <xdr:spPr>
        <a:xfrm>
          <a:off x="4108450" y="12963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196" name="【福祉施設】&#10;有形固定資産減価償却率平均値テキスト"/>
        <xdr:cNvSpPr txBox="1"/>
      </xdr:nvSpPr>
      <xdr:spPr>
        <a:xfrm>
          <a:off x="4216400" y="13704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xdr:cNvSpPr/>
      </xdr:nvSpPr>
      <xdr:spPr>
        <a:xfrm>
          <a:off x="4127500" y="1371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xdr:cNvSpPr/>
      </xdr:nvSpPr>
      <xdr:spPr>
        <a:xfrm>
          <a:off x="3384550" y="136624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xdr:cNvSpPr/>
      </xdr:nvSpPr>
      <xdr:spPr>
        <a:xfrm>
          <a:off x="2571750" y="136200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xdr:cNvSpPr/>
      </xdr:nvSpPr>
      <xdr:spPr>
        <a:xfrm>
          <a:off x="17780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34652</xdr:rowOff>
    </xdr:from>
    <xdr:to>
      <xdr:col>6</xdr:col>
      <xdr:colOff>38100</xdr:colOff>
      <xdr:row>82</xdr:row>
      <xdr:rowOff>136252</xdr:rowOff>
    </xdr:to>
    <xdr:sp macro="" textlink="">
      <xdr:nvSpPr>
        <xdr:cNvPr id="201" name="フローチャート: 判断 200"/>
        <xdr:cNvSpPr/>
      </xdr:nvSpPr>
      <xdr:spPr>
        <a:xfrm>
          <a:off x="984250" y="135792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137523</xdr:rowOff>
    </xdr:from>
    <xdr:to>
      <xdr:col>24</xdr:col>
      <xdr:colOff>114300</xdr:colOff>
      <xdr:row>82</xdr:row>
      <xdr:rowOff>67673</xdr:rowOff>
    </xdr:to>
    <xdr:sp macro="" textlink="">
      <xdr:nvSpPr>
        <xdr:cNvPr id="207" name="楕円 206"/>
        <xdr:cNvSpPr/>
      </xdr:nvSpPr>
      <xdr:spPr>
        <a:xfrm>
          <a:off x="4127500" y="135169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160400</xdr:rowOff>
    </xdr:from>
    <xdr:ext cx="405111" cy="259045"/>
    <xdr:sp macro="" textlink="">
      <xdr:nvSpPr>
        <xdr:cNvPr id="208" name="【福祉施設】&#10;有形固定資産減価償却率該当値テキスト"/>
        <xdr:cNvSpPr txBox="1"/>
      </xdr:nvSpPr>
      <xdr:spPr>
        <a:xfrm>
          <a:off x="4216400" y="13374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109764</xdr:rowOff>
    </xdr:from>
    <xdr:to>
      <xdr:col>20</xdr:col>
      <xdr:colOff>38100</xdr:colOff>
      <xdr:row>82</xdr:row>
      <xdr:rowOff>39914</xdr:rowOff>
    </xdr:to>
    <xdr:sp macro="" textlink="">
      <xdr:nvSpPr>
        <xdr:cNvPr id="209" name="楕円 208"/>
        <xdr:cNvSpPr/>
      </xdr:nvSpPr>
      <xdr:spPr>
        <a:xfrm>
          <a:off x="3384550" y="134892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160564</xdr:rowOff>
    </xdr:from>
    <xdr:to>
      <xdr:col>24</xdr:col>
      <xdr:colOff>63500</xdr:colOff>
      <xdr:row>82</xdr:row>
      <xdr:rowOff>16873</xdr:rowOff>
    </xdr:to>
    <xdr:cxnSp macro="">
      <xdr:nvCxnSpPr>
        <xdr:cNvPr id="210" name="直線コネクタ 209"/>
        <xdr:cNvCxnSpPr/>
      </xdr:nvCxnSpPr>
      <xdr:spPr>
        <a:xfrm>
          <a:off x="3429000" y="13540014"/>
          <a:ext cx="749300"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98334</xdr:rowOff>
    </xdr:from>
    <xdr:to>
      <xdr:col>15</xdr:col>
      <xdr:colOff>101600</xdr:colOff>
      <xdr:row>82</xdr:row>
      <xdr:rowOff>28484</xdr:rowOff>
    </xdr:to>
    <xdr:sp macro="" textlink="">
      <xdr:nvSpPr>
        <xdr:cNvPr id="211" name="楕円 210"/>
        <xdr:cNvSpPr/>
      </xdr:nvSpPr>
      <xdr:spPr>
        <a:xfrm>
          <a:off x="2571750" y="134777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149134</xdr:rowOff>
    </xdr:from>
    <xdr:to>
      <xdr:col>19</xdr:col>
      <xdr:colOff>177800</xdr:colOff>
      <xdr:row>81</xdr:row>
      <xdr:rowOff>160564</xdr:rowOff>
    </xdr:to>
    <xdr:cxnSp macro="">
      <xdr:nvCxnSpPr>
        <xdr:cNvPr id="212" name="直線コネクタ 211"/>
        <xdr:cNvCxnSpPr/>
      </xdr:nvCxnSpPr>
      <xdr:spPr>
        <a:xfrm>
          <a:off x="2622550" y="13528584"/>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65677</xdr:rowOff>
    </xdr:from>
    <xdr:to>
      <xdr:col>10</xdr:col>
      <xdr:colOff>165100</xdr:colOff>
      <xdr:row>81</xdr:row>
      <xdr:rowOff>167277</xdr:rowOff>
    </xdr:to>
    <xdr:sp macro="" textlink="">
      <xdr:nvSpPr>
        <xdr:cNvPr id="213" name="楕円 212"/>
        <xdr:cNvSpPr/>
      </xdr:nvSpPr>
      <xdr:spPr>
        <a:xfrm>
          <a:off x="1778000" y="1344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116477</xdr:rowOff>
    </xdr:from>
    <xdr:to>
      <xdr:col>15</xdr:col>
      <xdr:colOff>50800</xdr:colOff>
      <xdr:row>81</xdr:row>
      <xdr:rowOff>149134</xdr:rowOff>
    </xdr:to>
    <xdr:cxnSp macro="">
      <xdr:nvCxnSpPr>
        <xdr:cNvPr id="214" name="直線コネクタ 213"/>
        <xdr:cNvCxnSpPr/>
      </xdr:nvCxnSpPr>
      <xdr:spPr>
        <a:xfrm>
          <a:off x="1828800" y="13495927"/>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41184</xdr:rowOff>
    </xdr:from>
    <xdr:to>
      <xdr:col>6</xdr:col>
      <xdr:colOff>38100</xdr:colOff>
      <xdr:row>81</xdr:row>
      <xdr:rowOff>142784</xdr:rowOff>
    </xdr:to>
    <xdr:sp macro="" textlink="">
      <xdr:nvSpPr>
        <xdr:cNvPr id="215" name="楕円 214"/>
        <xdr:cNvSpPr/>
      </xdr:nvSpPr>
      <xdr:spPr>
        <a:xfrm>
          <a:off x="984250" y="134206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91984</xdr:rowOff>
    </xdr:from>
    <xdr:to>
      <xdr:col>10</xdr:col>
      <xdr:colOff>114300</xdr:colOff>
      <xdr:row>81</xdr:row>
      <xdr:rowOff>116477</xdr:rowOff>
    </xdr:to>
    <xdr:cxnSp macro="">
      <xdr:nvCxnSpPr>
        <xdr:cNvPr id="216" name="直線コネクタ 215"/>
        <xdr:cNvCxnSpPr/>
      </xdr:nvCxnSpPr>
      <xdr:spPr>
        <a:xfrm>
          <a:off x="1028700" y="13471434"/>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217" name="n_1aveValue【福祉施設】&#10;有形固定資産減価償却率"/>
        <xdr:cNvSpPr txBox="1"/>
      </xdr:nvSpPr>
      <xdr:spPr>
        <a:xfrm>
          <a:off x="3239144" y="13748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218" name="n_2aveValue【福祉施設】&#10;有形固定資産減価償却率"/>
        <xdr:cNvSpPr txBox="1"/>
      </xdr:nvSpPr>
      <xdr:spPr>
        <a:xfrm>
          <a:off x="2439044" y="13712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219" name="n_3aveValue【福祉施設】&#10;有形固定資産減価償却率"/>
        <xdr:cNvSpPr txBox="1"/>
      </xdr:nvSpPr>
      <xdr:spPr>
        <a:xfrm>
          <a:off x="1645294" y="13671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127379</xdr:rowOff>
    </xdr:from>
    <xdr:ext cx="405111" cy="259045"/>
    <xdr:sp macro="" textlink="">
      <xdr:nvSpPr>
        <xdr:cNvPr id="220" name="n_4aveValue【福祉施設】&#10;有形固定資産減価償却率"/>
        <xdr:cNvSpPr txBox="1"/>
      </xdr:nvSpPr>
      <xdr:spPr>
        <a:xfrm>
          <a:off x="851544" y="13671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56441</xdr:rowOff>
    </xdr:from>
    <xdr:ext cx="405111" cy="259045"/>
    <xdr:sp macro="" textlink="">
      <xdr:nvSpPr>
        <xdr:cNvPr id="221" name="n_1mainValue【福祉施設】&#10;有形固定資産減価償却率"/>
        <xdr:cNvSpPr txBox="1"/>
      </xdr:nvSpPr>
      <xdr:spPr>
        <a:xfrm>
          <a:off x="3239144" y="1327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45011</xdr:rowOff>
    </xdr:from>
    <xdr:ext cx="405111" cy="259045"/>
    <xdr:sp macro="" textlink="">
      <xdr:nvSpPr>
        <xdr:cNvPr id="222" name="n_2mainValue【福祉施設】&#10;有形固定資産減価償却率"/>
        <xdr:cNvSpPr txBox="1"/>
      </xdr:nvSpPr>
      <xdr:spPr>
        <a:xfrm>
          <a:off x="2439044" y="1325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12354</xdr:rowOff>
    </xdr:from>
    <xdr:ext cx="405111" cy="259045"/>
    <xdr:sp macro="" textlink="">
      <xdr:nvSpPr>
        <xdr:cNvPr id="223" name="n_3mainValue【福祉施設】&#10;有形固定資産減価償却率"/>
        <xdr:cNvSpPr txBox="1"/>
      </xdr:nvSpPr>
      <xdr:spPr>
        <a:xfrm>
          <a:off x="1645294" y="13226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159311</xdr:rowOff>
    </xdr:from>
    <xdr:ext cx="405111" cy="259045"/>
    <xdr:sp macro="" textlink="">
      <xdr:nvSpPr>
        <xdr:cNvPr id="224" name="n_4mainValue【福祉施設】&#10;有形固定資産減価償却率"/>
        <xdr:cNvSpPr txBox="1"/>
      </xdr:nvSpPr>
      <xdr:spPr>
        <a:xfrm>
          <a:off x="851544" y="1320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xdr:cNvCxnSpPr/>
      </xdr:nvCxnSpPr>
      <xdr:spPr>
        <a:xfrm flipV="1">
          <a:off x="9429115" y="12768199"/>
          <a:ext cx="0" cy="1538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xdr:cNvSpPr txBox="1"/>
      </xdr:nvSpPr>
      <xdr:spPr>
        <a:xfrm>
          <a:off x="9467850" y="1431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xdr:cNvCxnSpPr/>
      </xdr:nvCxnSpPr>
      <xdr:spPr>
        <a:xfrm>
          <a:off x="9359900" y="143070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xdr:cNvSpPr txBox="1"/>
      </xdr:nvSpPr>
      <xdr:spPr>
        <a:xfrm>
          <a:off x="9467850" y="125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xdr:cNvCxnSpPr/>
      </xdr:nvCxnSpPr>
      <xdr:spPr>
        <a:xfrm>
          <a:off x="9359900" y="127681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253" name="【福祉施設】&#10;一人当たり面積平均値テキスト"/>
        <xdr:cNvSpPr txBox="1"/>
      </xdr:nvSpPr>
      <xdr:spPr>
        <a:xfrm>
          <a:off x="9467850" y="13837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xdr:cNvSpPr/>
      </xdr:nvSpPr>
      <xdr:spPr>
        <a:xfrm>
          <a:off x="9398000" y="139793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xdr:cNvSpPr/>
      </xdr:nvSpPr>
      <xdr:spPr>
        <a:xfrm>
          <a:off x="8636000" y="139729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xdr:cNvSpPr/>
      </xdr:nvSpPr>
      <xdr:spPr>
        <a:xfrm>
          <a:off x="7842250" y="139809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xdr:cNvSpPr/>
      </xdr:nvSpPr>
      <xdr:spPr>
        <a:xfrm>
          <a:off x="7029450" y="139843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58" name="フローチャート: 判断 257"/>
        <xdr:cNvSpPr/>
      </xdr:nvSpPr>
      <xdr:spPr>
        <a:xfrm>
          <a:off x="6235700" y="141441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161417</xdr:rowOff>
    </xdr:from>
    <xdr:to>
      <xdr:col>55</xdr:col>
      <xdr:colOff>50800</xdr:colOff>
      <xdr:row>85</xdr:row>
      <xdr:rowOff>91567</xdr:rowOff>
    </xdr:to>
    <xdr:sp macro="" textlink="">
      <xdr:nvSpPr>
        <xdr:cNvPr id="264" name="楕円 263"/>
        <xdr:cNvSpPr/>
      </xdr:nvSpPr>
      <xdr:spPr>
        <a:xfrm>
          <a:off x="9398000" y="140361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139844</xdr:rowOff>
    </xdr:from>
    <xdr:ext cx="469744" cy="259045"/>
    <xdr:sp macro="" textlink="">
      <xdr:nvSpPr>
        <xdr:cNvPr id="265" name="【福祉施設】&#10;一人当たり面積該当値テキスト"/>
        <xdr:cNvSpPr txBox="1"/>
      </xdr:nvSpPr>
      <xdr:spPr>
        <a:xfrm>
          <a:off x="9467850" y="1401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164846</xdr:rowOff>
    </xdr:from>
    <xdr:to>
      <xdr:col>50</xdr:col>
      <xdr:colOff>165100</xdr:colOff>
      <xdr:row>85</xdr:row>
      <xdr:rowOff>94996</xdr:rowOff>
    </xdr:to>
    <xdr:sp macro="" textlink="">
      <xdr:nvSpPr>
        <xdr:cNvPr id="266" name="楕円 265"/>
        <xdr:cNvSpPr/>
      </xdr:nvSpPr>
      <xdr:spPr>
        <a:xfrm>
          <a:off x="8636000" y="140395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40767</xdr:rowOff>
    </xdr:from>
    <xdr:to>
      <xdr:col>55</xdr:col>
      <xdr:colOff>0</xdr:colOff>
      <xdr:row>85</xdr:row>
      <xdr:rowOff>44196</xdr:rowOff>
    </xdr:to>
    <xdr:cxnSp macro="">
      <xdr:nvCxnSpPr>
        <xdr:cNvPr id="267" name="直線コネクタ 266"/>
        <xdr:cNvCxnSpPr/>
      </xdr:nvCxnSpPr>
      <xdr:spPr>
        <a:xfrm flipV="1">
          <a:off x="8686800" y="14080617"/>
          <a:ext cx="74295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2921</xdr:rowOff>
    </xdr:from>
    <xdr:to>
      <xdr:col>46</xdr:col>
      <xdr:colOff>38100</xdr:colOff>
      <xdr:row>85</xdr:row>
      <xdr:rowOff>104521</xdr:rowOff>
    </xdr:to>
    <xdr:sp macro="" textlink="">
      <xdr:nvSpPr>
        <xdr:cNvPr id="268" name="楕円 267"/>
        <xdr:cNvSpPr/>
      </xdr:nvSpPr>
      <xdr:spPr>
        <a:xfrm>
          <a:off x="7842250" y="140427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44196</xdr:rowOff>
    </xdr:from>
    <xdr:to>
      <xdr:col>50</xdr:col>
      <xdr:colOff>114300</xdr:colOff>
      <xdr:row>85</xdr:row>
      <xdr:rowOff>53721</xdr:rowOff>
    </xdr:to>
    <xdr:cxnSp macro="">
      <xdr:nvCxnSpPr>
        <xdr:cNvPr id="269" name="直線コネクタ 268"/>
        <xdr:cNvCxnSpPr/>
      </xdr:nvCxnSpPr>
      <xdr:spPr>
        <a:xfrm flipV="1">
          <a:off x="7886700" y="14084046"/>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9017</xdr:rowOff>
    </xdr:from>
    <xdr:to>
      <xdr:col>41</xdr:col>
      <xdr:colOff>101600</xdr:colOff>
      <xdr:row>85</xdr:row>
      <xdr:rowOff>110617</xdr:rowOff>
    </xdr:to>
    <xdr:sp macro="" textlink="">
      <xdr:nvSpPr>
        <xdr:cNvPr id="270" name="楕円 269"/>
        <xdr:cNvSpPr/>
      </xdr:nvSpPr>
      <xdr:spPr>
        <a:xfrm>
          <a:off x="7029450" y="140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53721</xdr:rowOff>
    </xdr:from>
    <xdr:to>
      <xdr:col>45</xdr:col>
      <xdr:colOff>177800</xdr:colOff>
      <xdr:row>85</xdr:row>
      <xdr:rowOff>59817</xdr:rowOff>
    </xdr:to>
    <xdr:cxnSp macro="">
      <xdr:nvCxnSpPr>
        <xdr:cNvPr id="271" name="直線コネクタ 270"/>
        <xdr:cNvCxnSpPr/>
      </xdr:nvCxnSpPr>
      <xdr:spPr>
        <a:xfrm flipV="1">
          <a:off x="7080250" y="14093571"/>
          <a:ext cx="80645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13208</xdr:rowOff>
    </xdr:from>
    <xdr:to>
      <xdr:col>36</xdr:col>
      <xdr:colOff>165100</xdr:colOff>
      <xdr:row>85</xdr:row>
      <xdr:rowOff>114808</xdr:rowOff>
    </xdr:to>
    <xdr:sp macro="" textlink="">
      <xdr:nvSpPr>
        <xdr:cNvPr id="272" name="楕円 271"/>
        <xdr:cNvSpPr/>
      </xdr:nvSpPr>
      <xdr:spPr>
        <a:xfrm>
          <a:off x="6235700" y="140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59817</xdr:rowOff>
    </xdr:from>
    <xdr:to>
      <xdr:col>41</xdr:col>
      <xdr:colOff>50800</xdr:colOff>
      <xdr:row>85</xdr:row>
      <xdr:rowOff>64008</xdr:rowOff>
    </xdr:to>
    <xdr:cxnSp macro="">
      <xdr:nvCxnSpPr>
        <xdr:cNvPr id="273" name="直線コネクタ 272"/>
        <xdr:cNvCxnSpPr/>
      </xdr:nvCxnSpPr>
      <xdr:spPr>
        <a:xfrm flipV="1">
          <a:off x="6286500" y="14099667"/>
          <a:ext cx="7937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74" name="n_1aveValue【福祉施設】&#10;一人当たり面積"/>
        <xdr:cNvSpPr txBox="1"/>
      </xdr:nvSpPr>
      <xdr:spPr>
        <a:xfrm>
          <a:off x="8458277" y="1375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75" name="n_2aveValue【福祉施設】&#10;一人当たり面積"/>
        <xdr:cNvSpPr txBox="1"/>
      </xdr:nvSpPr>
      <xdr:spPr>
        <a:xfrm>
          <a:off x="7677227" y="1376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76" name="n_3aveValue【福祉施設】&#10;一人当たり面積"/>
        <xdr:cNvSpPr txBox="1"/>
      </xdr:nvSpPr>
      <xdr:spPr>
        <a:xfrm>
          <a:off x="6864427" y="1376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25544</xdr:rowOff>
    </xdr:from>
    <xdr:ext cx="469744" cy="259045"/>
    <xdr:sp macro="" textlink="">
      <xdr:nvSpPr>
        <xdr:cNvPr id="277" name="n_4aveValue【福祉施設】&#10;一人当たり面積"/>
        <xdr:cNvSpPr txBox="1"/>
      </xdr:nvSpPr>
      <xdr:spPr>
        <a:xfrm>
          <a:off x="6070677" y="1423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86123</xdr:rowOff>
    </xdr:from>
    <xdr:ext cx="469744" cy="259045"/>
    <xdr:sp macro="" textlink="">
      <xdr:nvSpPr>
        <xdr:cNvPr id="278" name="n_1mainValue【福祉施設】&#10;一人当たり面積"/>
        <xdr:cNvSpPr txBox="1"/>
      </xdr:nvSpPr>
      <xdr:spPr>
        <a:xfrm>
          <a:off x="8458277" y="1412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95648</xdr:rowOff>
    </xdr:from>
    <xdr:ext cx="469744" cy="259045"/>
    <xdr:sp macro="" textlink="">
      <xdr:nvSpPr>
        <xdr:cNvPr id="279" name="n_2mainValue【福祉施設】&#10;一人当たり面積"/>
        <xdr:cNvSpPr txBox="1"/>
      </xdr:nvSpPr>
      <xdr:spPr>
        <a:xfrm>
          <a:off x="7677227" y="1413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101744</xdr:rowOff>
    </xdr:from>
    <xdr:ext cx="469744" cy="259045"/>
    <xdr:sp macro="" textlink="">
      <xdr:nvSpPr>
        <xdr:cNvPr id="280" name="n_3mainValue【福祉施設】&#10;一人当たり面積"/>
        <xdr:cNvSpPr txBox="1"/>
      </xdr:nvSpPr>
      <xdr:spPr>
        <a:xfrm>
          <a:off x="6864427" y="1414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131335</xdr:rowOff>
    </xdr:from>
    <xdr:ext cx="469744" cy="259045"/>
    <xdr:sp macro="" textlink="">
      <xdr:nvSpPr>
        <xdr:cNvPr id="281" name="n_4mainValue【福祉施設】&#10;一人当たり面積"/>
        <xdr:cNvSpPr txBox="1"/>
      </xdr:nvSpPr>
      <xdr:spPr>
        <a:xfrm>
          <a:off x="6070677" y="1384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23" name="直線コネクタ 322"/>
        <xdr:cNvCxnSpPr/>
      </xdr:nvCxnSpPr>
      <xdr:spPr>
        <a:xfrm flipV="1">
          <a:off x="14699614" y="552268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6" name="【一般廃棄物処理施設】&#10;有形固定資産減価償却率最大値テキスト"/>
        <xdr:cNvSpPr txBox="1"/>
      </xdr:nvSpPr>
      <xdr:spPr>
        <a:xfrm>
          <a:off x="14738350" y="5304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7" name="直線コネクタ 326"/>
        <xdr:cNvCxnSpPr/>
      </xdr:nvCxnSpPr>
      <xdr:spPr>
        <a:xfrm>
          <a:off x="14611350" y="5522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328" name="【一般廃棄物処理施設】&#10;有形固定資産減価償却率平均値テキスト"/>
        <xdr:cNvSpPr txBox="1"/>
      </xdr:nvSpPr>
      <xdr:spPr>
        <a:xfrm>
          <a:off x="14738350" y="6228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329" name="フローチャート: 判断 328"/>
        <xdr:cNvSpPr/>
      </xdr:nvSpPr>
      <xdr:spPr>
        <a:xfrm>
          <a:off x="14649450" y="63708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330" name="フローチャート: 判断 329"/>
        <xdr:cNvSpPr/>
      </xdr:nvSpPr>
      <xdr:spPr>
        <a:xfrm>
          <a:off x="13887450" y="63610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331" name="フローチャート: 判断 330"/>
        <xdr:cNvSpPr/>
      </xdr:nvSpPr>
      <xdr:spPr>
        <a:xfrm>
          <a:off x="13093700" y="629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332" name="フローチャート: 判断 331"/>
        <xdr:cNvSpPr/>
      </xdr:nvSpPr>
      <xdr:spPr>
        <a:xfrm>
          <a:off x="12299950" y="63153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27033</xdr:rowOff>
    </xdr:from>
    <xdr:to>
      <xdr:col>67</xdr:col>
      <xdr:colOff>101600</xdr:colOff>
      <xdr:row>38</xdr:row>
      <xdr:rowOff>128633</xdr:rowOff>
    </xdr:to>
    <xdr:sp macro="" textlink="">
      <xdr:nvSpPr>
        <xdr:cNvPr id="333" name="フローチャート: 判断 332"/>
        <xdr:cNvSpPr/>
      </xdr:nvSpPr>
      <xdr:spPr>
        <a:xfrm>
          <a:off x="11487150" y="630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51526</xdr:rowOff>
    </xdr:from>
    <xdr:to>
      <xdr:col>85</xdr:col>
      <xdr:colOff>177800</xdr:colOff>
      <xdr:row>41</xdr:row>
      <xdr:rowOff>153126</xdr:rowOff>
    </xdr:to>
    <xdr:sp macro="" textlink="">
      <xdr:nvSpPr>
        <xdr:cNvPr id="339" name="楕円 338"/>
        <xdr:cNvSpPr/>
      </xdr:nvSpPr>
      <xdr:spPr>
        <a:xfrm>
          <a:off x="14649450" y="682697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29953</xdr:rowOff>
    </xdr:from>
    <xdr:ext cx="405111" cy="259045"/>
    <xdr:sp macro="" textlink="">
      <xdr:nvSpPr>
        <xdr:cNvPr id="340" name="【一般廃棄物処理施設】&#10;有形固定資産減価償却率該当値テキスト"/>
        <xdr:cNvSpPr txBox="1"/>
      </xdr:nvSpPr>
      <xdr:spPr>
        <a:xfrm>
          <a:off x="14738350" y="680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4173</xdr:rowOff>
    </xdr:from>
    <xdr:to>
      <xdr:col>81</xdr:col>
      <xdr:colOff>101600</xdr:colOff>
      <xdr:row>41</xdr:row>
      <xdr:rowOff>105773</xdr:rowOff>
    </xdr:to>
    <xdr:sp macro="" textlink="">
      <xdr:nvSpPr>
        <xdr:cNvPr id="341" name="楕円 340"/>
        <xdr:cNvSpPr/>
      </xdr:nvSpPr>
      <xdr:spPr>
        <a:xfrm>
          <a:off x="13887450" y="67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54973</xdr:rowOff>
    </xdr:from>
    <xdr:to>
      <xdr:col>85</xdr:col>
      <xdr:colOff>127000</xdr:colOff>
      <xdr:row>41</xdr:row>
      <xdr:rowOff>102326</xdr:rowOff>
    </xdr:to>
    <xdr:cxnSp macro="">
      <xdr:nvCxnSpPr>
        <xdr:cNvPr id="342" name="直線コネクタ 341"/>
        <xdr:cNvCxnSpPr/>
      </xdr:nvCxnSpPr>
      <xdr:spPr>
        <a:xfrm>
          <a:off x="13938250" y="6830423"/>
          <a:ext cx="762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129903</xdr:rowOff>
    </xdr:from>
    <xdr:to>
      <xdr:col>76</xdr:col>
      <xdr:colOff>165100</xdr:colOff>
      <xdr:row>41</xdr:row>
      <xdr:rowOff>60053</xdr:rowOff>
    </xdr:to>
    <xdr:sp macro="" textlink="">
      <xdr:nvSpPr>
        <xdr:cNvPr id="343" name="楕円 342"/>
        <xdr:cNvSpPr/>
      </xdr:nvSpPr>
      <xdr:spPr>
        <a:xfrm>
          <a:off x="13093700" y="67402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9253</xdr:rowOff>
    </xdr:from>
    <xdr:to>
      <xdr:col>81</xdr:col>
      <xdr:colOff>50800</xdr:colOff>
      <xdr:row>41</xdr:row>
      <xdr:rowOff>54973</xdr:rowOff>
    </xdr:to>
    <xdr:cxnSp macro="">
      <xdr:nvCxnSpPr>
        <xdr:cNvPr id="344" name="直線コネクタ 343"/>
        <xdr:cNvCxnSpPr/>
      </xdr:nvCxnSpPr>
      <xdr:spPr>
        <a:xfrm>
          <a:off x="13144500" y="6784703"/>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80917</xdr:rowOff>
    </xdr:from>
    <xdr:to>
      <xdr:col>72</xdr:col>
      <xdr:colOff>38100</xdr:colOff>
      <xdr:row>41</xdr:row>
      <xdr:rowOff>11067</xdr:rowOff>
    </xdr:to>
    <xdr:sp macro="" textlink="">
      <xdr:nvSpPr>
        <xdr:cNvPr id="345" name="楕円 344"/>
        <xdr:cNvSpPr/>
      </xdr:nvSpPr>
      <xdr:spPr>
        <a:xfrm>
          <a:off x="12299950" y="66912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131717</xdr:rowOff>
    </xdr:from>
    <xdr:to>
      <xdr:col>76</xdr:col>
      <xdr:colOff>114300</xdr:colOff>
      <xdr:row>41</xdr:row>
      <xdr:rowOff>9253</xdr:rowOff>
    </xdr:to>
    <xdr:cxnSp macro="">
      <xdr:nvCxnSpPr>
        <xdr:cNvPr id="346" name="直線コネクタ 345"/>
        <xdr:cNvCxnSpPr/>
      </xdr:nvCxnSpPr>
      <xdr:spPr>
        <a:xfrm>
          <a:off x="12344400" y="6742067"/>
          <a:ext cx="800100" cy="4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53159</xdr:rowOff>
    </xdr:from>
    <xdr:to>
      <xdr:col>67</xdr:col>
      <xdr:colOff>101600</xdr:colOff>
      <xdr:row>40</xdr:row>
      <xdr:rowOff>154759</xdr:rowOff>
    </xdr:to>
    <xdr:sp macro="" textlink="">
      <xdr:nvSpPr>
        <xdr:cNvPr id="347" name="楕円 346"/>
        <xdr:cNvSpPr/>
      </xdr:nvSpPr>
      <xdr:spPr>
        <a:xfrm>
          <a:off x="11487150" y="666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103959</xdr:rowOff>
    </xdr:from>
    <xdr:to>
      <xdr:col>71</xdr:col>
      <xdr:colOff>177800</xdr:colOff>
      <xdr:row>40</xdr:row>
      <xdr:rowOff>131717</xdr:rowOff>
    </xdr:to>
    <xdr:cxnSp macro="">
      <xdr:nvCxnSpPr>
        <xdr:cNvPr id="348" name="直線コネクタ 347"/>
        <xdr:cNvCxnSpPr/>
      </xdr:nvCxnSpPr>
      <xdr:spPr>
        <a:xfrm>
          <a:off x="11537950" y="6714309"/>
          <a:ext cx="8064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349" name="n_1aveValue【一般廃棄物処理施設】&#10;有形固定資産減価償却率"/>
        <xdr:cNvSpPr txBox="1"/>
      </xdr:nvSpPr>
      <xdr:spPr>
        <a:xfrm>
          <a:off x="137420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350" name="n_2aveValue【一般廃棄物処理施設】&#10;有形固定資産減価償却率"/>
        <xdr:cNvSpPr txBox="1"/>
      </xdr:nvSpPr>
      <xdr:spPr>
        <a:xfrm>
          <a:off x="12960994" y="6086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351" name="n_3aveValue【一般廃棄物処理施設】&#10;有形固定資産減価償却率"/>
        <xdr:cNvSpPr txBox="1"/>
      </xdr:nvSpPr>
      <xdr:spPr>
        <a:xfrm>
          <a:off x="12167244" y="6103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145160</xdr:rowOff>
    </xdr:from>
    <xdr:ext cx="405111" cy="259045"/>
    <xdr:sp macro="" textlink="">
      <xdr:nvSpPr>
        <xdr:cNvPr id="352" name="n_4aveValue【一般廃棄物処理施設】&#10;有形固定資産減価償却率"/>
        <xdr:cNvSpPr txBox="1"/>
      </xdr:nvSpPr>
      <xdr:spPr>
        <a:xfrm>
          <a:off x="11354444" y="6095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96900</xdr:rowOff>
    </xdr:from>
    <xdr:ext cx="405111" cy="259045"/>
    <xdr:sp macro="" textlink="">
      <xdr:nvSpPr>
        <xdr:cNvPr id="353" name="n_1mainValue【一般廃棄物処理施設】&#10;有形固定資産減価償却率"/>
        <xdr:cNvSpPr txBox="1"/>
      </xdr:nvSpPr>
      <xdr:spPr>
        <a:xfrm>
          <a:off x="13742044" y="687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51180</xdr:rowOff>
    </xdr:from>
    <xdr:ext cx="405111" cy="259045"/>
    <xdr:sp macro="" textlink="">
      <xdr:nvSpPr>
        <xdr:cNvPr id="354" name="n_2mainValue【一般廃棄物処理施設】&#10;有形固定資産減価償却率"/>
        <xdr:cNvSpPr txBox="1"/>
      </xdr:nvSpPr>
      <xdr:spPr>
        <a:xfrm>
          <a:off x="12960994" y="682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2194</xdr:rowOff>
    </xdr:from>
    <xdr:ext cx="405111" cy="259045"/>
    <xdr:sp macro="" textlink="">
      <xdr:nvSpPr>
        <xdr:cNvPr id="355" name="n_3mainValue【一般廃棄物処理施設】&#10;有形固定資産減価償却率"/>
        <xdr:cNvSpPr txBox="1"/>
      </xdr:nvSpPr>
      <xdr:spPr>
        <a:xfrm>
          <a:off x="12167244" y="677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145886</xdr:rowOff>
    </xdr:from>
    <xdr:ext cx="405111" cy="259045"/>
    <xdr:sp macro="" textlink="">
      <xdr:nvSpPr>
        <xdr:cNvPr id="356" name="n_4mainValue【一般廃棄物処理施設】&#10;有形固定資産減価償却率"/>
        <xdr:cNvSpPr txBox="1"/>
      </xdr:nvSpPr>
      <xdr:spPr>
        <a:xfrm>
          <a:off x="11354444" y="6756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7" name="直線コネクタ 366"/>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8" name="テキスト ボックス 367"/>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9" name="直線コネクタ 368"/>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70" name="テキスト ボックス 369"/>
        <xdr:cNvSpPr txBox="1"/>
      </xdr:nvSpPr>
      <xdr:spPr>
        <a:xfrm>
          <a:off x="15939981" y="6583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1" name="直線コネクタ 370"/>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2" name="テキスト ボックス 371"/>
        <xdr:cNvSpPr txBox="1"/>
      </xdr:nvSpPr>
      <xdr:spPr>
        <a:xfrm>
          <a:off x="15939981" y="626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3" name="直線コネクタ 372"/>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4" name="テキスト ボックス 373"/>
        <xdr:cNvSpPr txBox="1"/>
      </xdr:nvSpPr>
      <xdr:spPr>
        <a:xfrm>
          <a:off x="15939981" y="5949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5" name="直線コネクタ 374"/>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6" name="テキスト ボックス 375"/>
        <xdr:cNvSpPr txBox="1"/>
      </xdr:nvSpPr>
      <xdr:spPr>
        <a:xfrm>
          <a:off x="15849828" y="56353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7" name="直線コネクタ 376"/>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8" name="テキスト ボックス 377"/>
        <xdr:cNvSpPr txBox="1"/>
      </xdr:nvSpPr>
      <xdr:spPr>
        <a:xfrm>
          <a:off x="15849828" y="53214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0" name="テキスト ボックス 379"/>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82" name="直線コネクタ 381"/>
        <xdr:cNvCxnSpPr/>
      </xdr:nvCxnSpPr>
      <xdr:spPr>
        <a:xfrm flipV="1">
          <a:off x="19951064" y="5599252"/>
          <a:ext cx="0" cy="1431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383" name="【一般廃棄物処理施設】&#10;一人当たり有形固定資産（償却資産）額最小値テキスト"/>
        <xdr:cNvSpPr txBox="1"/>
      </xdr:nvSpPr>
      <xdr:spPr>
        <a:xfrm>
          <a:off x="19989800" y="703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84" name="直線コネクタ 383"/>
        <xdr:cNvCxnSpPr/>
      </xdr:nvCxnSpPr>
      <xdr:spPr>
        <a:xfrm>
          <a:off x="19881850" y="7030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385" name="【一般廃棄物処理施設】&#10;一人当たり有形固定資産（償却資産）額最大値テキスト"/>
        <xdr:cNvSpPr txBox="1"/>
      </xdr:nvSpPr>
      <xdr:spPr>
        <a:xfrm>
          <a:off x="19989800" y="53808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86" name="直線コネクタ 385"/>
        <xdr:cNvCxnSpPr/>
      </xdr:nvCxnSpPr>
      <xdr:spPr>
        <a:xfrm>
          <a:off x="19881850" y="5599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387" name="【一般廃棄物処理施設】&#10;一人当たり有形固定資産（償却資産）額平均値テキスト"/>
        <xdr:cNvSpPr txBox="1"/>
      </xdr:nvSpPr>
      <xdr:spPr>
        <a:xfrm>
          <a:off x="19989800" y="67557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388" name="フローチャート: 判断 387"/>
        <xdr:cNvSpPr/>
      </xdr:nvSpPr>
      <xdr:spPr>
        <a:xfrm>
          <a:off x="19900900" y="67772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389" name="フローチャート: 判断 388"/>
        <xdr:cNvSpPr/>
      </xdr:nvSpPr>
      <xdr:spPr>
        <a:xfrm>
          <a:off x="19157950" y="67885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390" name="フローチャート: 判断 389"/>
        <xdr:cNvSpPr/>
      </xdr:nvSpPr>
      <xdr:spPr>
        <a:xfrm>
          <a:off x="18345150" y="67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391" name="フローチャート: 判断 390"/>
        <xdr:cNvSpPr/>
      </xdr:nvSpPr>
      <xdr:spPr>
        <a:xfrm>
          <a:off x="17551400" y="681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32131</xdr:rowOff>
    </xdr:from>
    <xdr:to>
      <xdr:col>98</xdr:col>
      <xdr:colOff>38100</xdr:colOff>
      <xdr:row>41</xdr:row>
      <xdr:rowOff>133731</xdr:rowOff>
    </xdr:to>
    <xdr:sp macro="" textlink="">
      <xdr:nvSpPr>
        <xdr:cNvPr id="392" name="フローチャート: 判断 391"/>
        <xdr:cNvSpPr/>
      </xdr:nvSpPr>
      <xdr:spPr>
        <a:xfrm>
          <a:off x="16757650" y="68075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147408</xdr:rowOff>
    </xdr:from>
    <xdr:to>
      <xdr:col>116</xdr:col>
      <xdr:colOff>114300</xdr:colOff>
      <xdr:row>40</xdr:row>
      <xdr:rowOff>77558</xdr:rowOff>
    </xdr:to>
    <xdr:sp macro="" textlink="">
      <xdr:nvSpPr>
        <xdr:cNvPr id="398" name="楕円 397"/>
        <xdr:cNvSpPr/>
      </xdr:nvSpPr>
      <xdr:spPr>
        <a:xfrm>
          <a:off x="19900900" y="65926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170285</xdr:rowOff>
    </xdr:from>
    <xdr:ext cx="599010" cy="259045"/>
    <xdr:sp macro="" textlink="">
      <xdr:nvSpPr>
        <xdr:cNvPr id="399" name="【一般廃棄物処理施設】&#10;一人当たり有形固定資産（償却資産）額該当値テキスト"/>
        <xdr:cNvSpPr txBox="1"/>
      </xdr:nvSpPr>
      <xdr:spPr>
        <a:xfrm>
          <a:off x="19989800" y="644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153436</xdr:rowOff>
    </xdr:from>
    <xdr:to>
      <xdr:col>112</xdr:col>
      <xdr:colOff>38100</xdr:colOff>
      <xdr:row>40</xdr:row>
      <xdr:rowOff>83586</xdr:rowOff>
    </xdr:to>
    <xdr:sp macro="" textlink="">
      <xdr:nvSpPr>
        <xdr:cNvPr id="400" name="楕円 399"/>
        <xdr:cNvSpPr/>
      </xdr:nvSpPr>
      <xdr:spPr>
        <a:xfrm>
          <a:off x="19157950" y="65986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26758</xdr:rowOff>
    </xdr:from>
    <xdr:to>
      <xdr:col>116</xdr:col>
      <xdr:colOff>63500</xdr:colOff>
      <xdr:row>40</xdr:row>
      <xdr:rowOff>32786</xdr:rowOff>
    </xdr:to>
    <xdr:cxnSp macro="">
      <xdr:nvCxnSpPr>
        <xdr:cNvPr id="401" name="直線コネクタ 400"/>
        <xdr:cNvCxnSpPr/>
      </xdr:nvCxnSpPr>
      <xdr:spPr>
        <a:xfrm flipV="1">
          <a:off x="19202400" y="6637108"/>
          <a:ext cx="749300" cy="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168464</xdr:rowOff>
    </xdr:from>
    <xdr:to>
      <xdr:col>107</xdr:col>
      <xdr:colOff>101600</xdr:colOff>
      <xdr:row>40</xdr:row>
      <xdr:rowOff>98614</xdr:rowOff>
    </xdr:to>
    <xdr:sp macro="" textlink="">
      <xdr:nvSpPr>
        <xdr:cNvPr id="402" name="楕円 401"/>
        <xdr:cNvSpPr/>
      </xdr:nvSpPr>
      <xdr:spPr>
        <a:xfrm>
          <a:off x="18345150" y="660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32786</xdr:rowOff>
    </xdr:from>
    <xdr:to>
      <xdr:col>111</xdr:col>
      <xdr:colOff>177800</xdr:colOff>
      <xdr:row>40</xdr:row>
      <xdr:rowOff>47814</xdr:rowOff>
    </xdr:to>
    <xdr:cxnSp macro="">
      <xdr:nvCxnSpPr>
        <xdr:cNvPr id="403" name="直線コネクタ 402"/>
        <xdr:cNvCxnSpPr/>
      </xdr:nvCxnSpPr>
      <xdr:spPr>
        <a:xfrm flipV="1">
          <a:off x="18395950" y="6643136"/>
          <a:ext cx="806450" cy="1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24220</xdr:rowOff>
    </xdr:from>
    <xdr:to>
      <xdr:col>102</xdr:col>
      <xdr:colOff>165100</xdr:colOff>
      <xdr:row>40</xdr:row>
      <xdr:rowOff>125820</xdr:rowOff>
    </xdr:to>
    <xdr:sp macro="" textlink="">
      <xdr:nvSpPr>
        <xdr:cNvPr id="404" name="楕円 403"/>
        <xdr:cNvSpPr/>
      </xdr:nvSpPr>
      <xdr:spPr>
        <a:xfrm>
          <a:off x="17551400" y="663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47814</xdr:rowOff>
    </xdr:from>
    <xdr:to>
      <xdr:col>107</xdr:col>
      <xdr:colOff>50800</xdr:colOff>
      <xdr:row>40</xdr:row>
      <xdr:rowOff>75020</xdr:rowOff>
    </xdr:to>
    <xdr:cxnSp macro="">
      <xdr:nvCxnSpPr>
        <xdr:cNvPr id="405" name="直線コネクタ 404"/>
        <xdr:cNvCxnSpPr/>
      </xdr:nvCxnSpPr>
      <xdr:spPr>
        <a:xfrm flipV="1">
          <a:off x="17602200" y="6658164"/>
          <a:ext cx="793750" cy="2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43882</xdr:rowOff>
    </xdr:from>
    <xdr:to>
      <xdr:col>98</xdr:col>
      <xdr:colOff>38100</xdr:colOff>
      <xdr:row>40</xdr:row>
      <xdr:rowOff>145482</xdr:rowOff>
    </xdr:to>
    <xdr:sp macro="" textlink="">
      <xdr:nvSpPr>
        <xdr:cNvPr id="406" name="楕円 405"/>
        <xdr:cNvSpPr/>
      </xdr:nvSpPr>
      <xdr:spPr>
        <a:xfrm>
          <a:off x="16757650" y="66542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75020</xdr:rowOff>
    </xdr:from>
    <xdr:to>
      <xdr:col>102</xdr:col>
      <xdr:colOff>114300</xdr:colOff>
      <xdr:row>40</xdr:row>
      <xdr:rowOff>94682</xdr:rowOff>
    </xdr:to>
    <xdr:cxnSp macro="">
      <xdr:nvCxnSpPr>
        <xdr:cNvPr id="407" name="直線コネクタ 406"/>
        <xdr:cNvCxnSpPr/>
      </xdr:nvCxnSpPr>
      <xdr:spPr>
        <a:xfrm flipV="1">
          <a:off x="16802100" y="6685370"/>
          <a:ext cx="800100" cy="1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408" name="n_1aveValue【一般廃棄物処理施設】&#10;一人当たり有形固定資産（償却資産）額"/>
        <xdr:cNvSpPr txBox="1"/>
      </xdr:nvSpPr>
      <xdr:spPr>
        <a:xfrm>
          <a:off x="18915595" y="6881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409" name="n_2aveValue【一般廃棄物処理施設】&#10;一人当たり有形固定資産（償却資産）額"/>
        <xdr:cNvSpPr txBox="1"/>
      </xdr:nvSpPr>
      <xdr:spPr>
        <a:xfrm>
          <a:off x="18134545" y="688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410" name="n_3aveValue【一般廃棄物処理施設】&#10;一人当たり有形固定資産（償却資産）額"/>
        <xdr:cNvSpPr txBox="1"/>
      </xdr:nvSpPr>
      <xdr:spPr>
        <a:xfrm>
          <a:off x="17321745" y="691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124858</xdr:rowOff>
    </xdr:from>
    <xdr:ext cx="599010" cy="259045"/>
    <xdr:sp macro="" textlink="">
      <xdr:nvSpPr>
        <xdr:cNvPr id="411" name="n_4aveValue【一般廃棄物処理施設】&#10;一人当たり有形固定資産（償却資産）額"/>
        <xdr:cNvSpPr txBox="1"/>
      </xdr:nvSpPr>
      <xdr:spPr>
        <a:xfrm>
          <a:off x="16527995" y="690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100113</xdr:rowOff>
    </xdr:from>
    <xdr:ext cx="599010" cy="259045"/>
    <xdr:sp macro="" textlink="">
      <xdr:nvSpPr>
        <xdr:cNvPr id="412" name="n_1mainValue【一般廃棄物処理施設】&#10;一人当たり有形固定資産（償却資産）額"/>
        <xdr:cNvSpPr txBox="1"/>
      </xdr:nvSpPr>
      <xdr:spPr>
        <a:xfrm>
          <a:off x="18915595" y="638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115141</xdr:rowOff>
    </xdr:from>
    <xdr:ext cx="599010" cy="259045"/>
    <xdr:sp macro="" textlink="">
      <xdr:nvSpPr>
        <xdr:cNvPr id="413" name="n_2mainValue【一般廃棄物処理施設】&#10;一人当たり有形固定資産（償却資産）額"/>
        <xdr:cNvSpPr txBox="1"/>
      </xdr:nvSpPr>
      <xdr:spPr>
        <a:xfrm>
          <a:off x="18134545" y="639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142347</xdr:rowOff>
    </xdr:from>
    <xdr:ext cx="599010" cy="259045"/>
    <xdr:sp macro="" textlink="">
      <xdr:nvSpPr>
        <xdr:cNvPr id="414" name="n_3mainValue【一般廃棄物処理施設】&#10;一人当たり有形固定資産（償却資産）額"/>
        <xdr:cNvSpPr txBox="1"/>
      </xdr:nvSpPr>
      <xdr:spPr>
        <a:xfrm>
          <a:off x="17321745" y="642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162009</xdr:rowOff>
    </xdr:from>
    <xdr:ext cx="599010" cy="259045"/>
    <xdr:sp macro="" textlink="">
      <xdr:nvSpPr>
        <xdr:cNvPr id="415" name="n_4mainValue【一般廃棄物処理施設】&#10;一人当たり有形固定資産（償却資産）額"/>
        <xdr:cNvSpPr txBox="1"/>
      </xdr:nvSpPr>
      <xdr:spPr>
        <a:xfrm>
          <a:off x="16527995" y="644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2" name="正方形/長方形 431"/>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3" name="正方形/長方形 432"/>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4" name="正方形/長方形 433"/>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5" name="正方形/長方形 434"/>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6" name="正方形/長方形 435"/>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7" name="正方形/長方形 436"/>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8" name="正方形/長方形 437"/>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9" name="正方形/長方形 438"/>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0" name="テキスト ボックス 439"/>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1" name="直線コネクタ 440"/>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2" name="テキスト ボックス 441"/>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43" name="直線コネクタ 442"/>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4" name="テキスト ボックス 443"/>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5" name="直線コネクタ 444"/>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6" name="テキスト ボックス 445"/>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7" name="直線コネクタ 446"/>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8" name="テキスト ボックス 447"/>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9" name="直線コネクタ 448"/>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0" name="テキスト ボックス 449"/>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1" name="直線コネクタ 450"/>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2" name="テキスト ボックス 451"/>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3" name="直線コネクタ 452"/>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4" name="テキスト ボックス 453"/>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5" name="直線コネクタ 454"/>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6"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457" name="直線コネクタ 456"/>
        <xdr:cNvCxnSpPr/>
      </xdr:nvCxnSpPr>
      <xdr:spPr>
        <a:xfrm flipV="1">
          <a:off x="14699614" y="12861652"/>
          <a:ext cx="0" cy="150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8" name="【消防施設】&#10;有形固定資産減価償却率最小値テキスト"/>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9" name="直線コネクタ 458"/>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60" name="【消防施設】&#10;有形固定資産減価償却率最大値テキスト"/>
        <xdr:cNvSpPr txBox="1"/>
      </xdr:nvSpPr>
      <xdr:spPr>
        <a:xfrm>
          <a:off x="14738350" y="126432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61" name="直線コネクタ 460"/>
        <xdr:cNvCxnSpPr/>
      </xdr:nvCxnSpPr>
      <xdr:spPr>
        <a:xfrm>
          <a:off x="14611350" y="128616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462" name="【消防施設】&#10;有形固定資産減価償却率平均値テキスト"/>
        <xdr:cNvSpPr txBox="1"/>
      </xdr:nvSpPr>
      <xdr:spPr>
        <a:xfrm>
          <a:off x="14738350" y="13589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63" name="フローチャート: 判断 462"/>
        <xdr:cNvSpPr/>
      </xdr:nvSpPr>
      <xdr:spPr>
        <a:xfrm>
          <a:off x="14649450" y="1373123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64" name="フローチャート: 判断 463"/>
        <xdr:cNvSpPr/>
      </xdr:nvSpPr>
      <xdr:spPr>
        <a:xfrm>
          <a:off x="13887450" y="137000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65" name="フローチャート: 判断 464"/>
        <xdr:cNvSpPr/>
      </xdr:nvSpPr>
      <xdr:spPr>
        <a:xfrm>
          <a:off x="13093700" y="136608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66" name="フローチャート: 判断 465"/>
        <xdr:cNvSpPr/>
      </xdr:nvSpPr>
      <xdr:spPr>
        <a:xfrm>
          <a:off x="12299950" y="136804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467" name="フローチャート: 判断 466"/>
        <xdr:cNvSpPr/>
      </xdr:nvSpPr>
      <xdr:spPr>
        <a:xfrm>
          <a:off x="11487150" y="1375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8" name="テキスト ボックス 467"/>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9" name="テキスト ボックス 468"/>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0" name="テキスト ボックス 469"/>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1" name="テキスト ボックス 470"/>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2" name="テキスト ボックス 471"/>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82006</xdr:rowOff>
    </xdr:from>
    <xdr:to>
      <xdr:col>85</xdr:col>
      <xdr:colOff>177800</xdr:colOff>
      <xdr:row>85</xdr:row>
      <xdr:rowOff>12156</xdr:rowOff>
    </xdr:to>
    <xdr:sp macro="" textlink="">
      <xdr:nvSpPr>
        <xdr:cNvPr id="473" name="楕円 472"/>
        <xdr:cNvSpPr/>
      </xdr:nvSpPr>
      <xdr:spPr>
        <a:xfrm>
          <a:off x="14649450" y="139567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60433</xdr:rowOff>
    </xdr:from>
    <xdr:ext cx="405111" cy="259045"/>
    <xdr:sp macro="" textlink="">
      <xdr:nvSpPr>
        <xdr:cNvPr id="474" name="【消防施設】&#10;有形固定資産減価償却率該当値テキスト"/>
        <xdr:cNvSpPr txBox="1"/>
      </xdr:nvSpPr>
      <xdr:spPr>
        <a:xfrm>
          <a:off x="14738350" y="1393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65677</xdr:rowOff>
    </xdr:from>
    <xdr:to>
      <xdr:col>81</xdr:col>
      <xdr:colOff>101600</xdr:colOff>
      <xdr:row>84</xdr:row>
      <xdr:rowOff>167277</xdr:rowOff>
    </xdr:to>
    <xdr:sp macro="" textlink="">
      <xdr:nvSpPr>
        <xdr:cNvPr id="475" name="楕円 474"/>
        <xdr:cNvSpPr/>
      </xdr:nvSpPr>
      <xdr:spPr>
        <a:xfrm>
          <a:off x="13887450" y="1394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116477</xdr:rowOff>
    </xdr:from>
    <xdr:to>
      <xdr:col>85</xdr:col>
      <xdr:colOff>127000</xdr:colOff>
      <xdr:row>84</xdr:row>
      <xdr:rowOff>132806</xdr:rowOff>
    </xdr:to>
    <xdr:cxnSp macro="">
      <xdr:nvCxnSpPr>
        <xdr:cNvPr id="476" name="直線コネクタ 475"/>
        <xdr:cNvCxnSpPr/>
      </xdr:nvCxnSpPr>
      <xdr:spPr>
        <a:xfrm>
          <a:off x="13938250" y="13991227"/>
          <a:ext cx="762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29755</xdr:rowOff>
    </xdr:from>
    <xdr:to>
      <xdr:col>76</xdr:col>
      <xdr:colOff>165100</xdr:colOff>
      <xdr:row>84</xdr:row>
      <xdr:rowOff>131355</xdr:rowOff>
    </xdr:to>
    <xdr:sp macro="" textlink="">
      <xdr:nvSpPr>
        <xdr:cNvPr id="477" name="楕円 476"/>
        <xdr:cNvSpPr/>
      </xdr:nvSpPr>
      <xdr:spPr>
        <a:xfrm>
          <a:off x="13093700" y="1390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80555</xdr:rowOff>
    </xdr:from>
    <xdr:to>
      <xdr:col>81</xdr:col>
      <xdr:colOff>50800</xdr:colOff>
      <xdr:row>84</xdr:row>
      <xdr:rowOff>116477</xdr:rowOff>
    </xdr:to>
    <xdr:cxnSp macro="">
      <xdr:nvCxnSpPr>
        <xdr:cNvPr id="478" name="直線コネクタ 477"/>
        <xdr:cNvCxnSpPr/>
      </xdr:nvCxnSpPr>
      <xdr:spPr>
        <a:xfrm>
          <a:off x="13144500" y="13955305"/>
          <a:ext cx="79375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5262</xdr:rowOff>
    </xdr:from>
    <xdr:to>
      <xdr:col>72</xdr:col>
      <xdr:colOff>38100</xdr:colOff>
      <xdr:row>84</xdr:row>
      <xdr:rowOff>106862</xdr:rowOff>
    </xdr:to>
    <xdr:sp macro="" textlink="">
      <xdr:nvSpPr>
        <xdr:cNvPr id="479" name="楕円 478"/>
        <xdr:cNvSpPr/>
      </xdr:nvSpPr>
      <xdr:spPr>
        <a:xfrm>
          <a:off x="12299950" y="138800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56062</xdr:rowOff>
    </xdr:from>
    <xdr:to>
      <xdr:col>76</xdr:col>
      <xdr:colOff>114300</xdr:colOff>
      <xdr:row>84</xdr:row>
      <xdr:rowOff>80555</xdr:rowOff>
    </xdr:to>
    <xdr:cxnSp macro="">
      <xdr:nvCxnSpPr>
        <xdr:cNvPr id="480" name="直線コネクタ 479"/>
        <xdr:cNvCxnSpPr/>
      </xdr:nvCxnSpPr>
      <xdr:spPr>
        <a:xfrm>
          <a:off x="12344400" y="13930812"/>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5262</xdr:rowOff>
    </xdr:from>
    <xdr:to>
      <xdr:col>67</xdr:col>
      <xdr:colOff>101600</xdr:colOff>
      <xdr:row>84</xdr:row>
      <xdr:rowOff>106862</xdr:rowOff>
    </xdr:to>
    <xdr:sp macro="" textlink="">
      <xdr:nvSpPr>
        <xdr:cNvPr id="481" name="楕円 480"/>
        <xdr:cNvSpPr/>
      </xdr:nvSpPr>
      <xdr:spPr>
        <a:xfrm>
          <a:off x="11487150" y="1388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56062</xdr:rowOff>
    </xdr:from>
    <xdr:to>
      <xdr:col>71</xdr:col>
      <xdr:colOff>177800</xdr:colOff>
      <xdr:row>84</xdr:row>
      <xdr:rowOff>56062</xdr:rowOff>
    </xdr:to>
    <xdr:cxnSp macro="">
      <xdr:nvCxnSpPr>
        <xdr:cNvPr id="482" name="直線コネクタ 481"/>
        <xdr:cNvCxnSpPr/>
      </xdr:nvCxnSpPr>
      <xdr:spPr>
        <a:xfrm>
          <a:off x="11537950" y="1393081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483" name="n_1aveValue【消防施設】&#10;有形固定資産減価償却率"/>
        <xdr:cNvSpPr txBox="1"/>
      </xdr:nvSpPr>
      <xdr:spPr>
        <a:xfrm>
          <a:off x="13742044" y="13481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484" name="n_2aveValue【消防施設】&#10;有形固定資産減価償却率"/>
        <xdr:cNvSpPr txBox="1"/>
      </xdr:nvSpPr>
      <xdr:spPr>
        <a:xfrm>
          <a:off x="12960994" y="1344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485" name="n_3aveValue【消防施設】&#10;有形固定資産減価償却率"/>
        <xdr:cNvSpPr txBox="1"/>
      </xdr:nvSpPr>
      <xdr:spPr>
        <a:xfrm>
          <a:off x="12167244" y="1346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486" name="n_4aveValue【消防施設】&#10;有形固定資産減価償却率"/>
        <xdr:cNvSpPr txBox="1"/>
      </xdr:nvSpPr>
      <xdr:spPr>
        <a:xfrm>
          <a:off x="11354444" y="1354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158404</xdr:rowOff>
    </xdr:from>
    <xdr:ext cx="405111" cy="259045"/>
    <xdr:sp macro="" textlink="">
      <xdr:nvSpPr>
        <xdr:cNvPr id="487" name="n_1mainValue【消防施設】&#10;有形固定資産減価償却率"/>
        <xdr:cNvSpPr txBox="1"/>
      </xdr:nvSpPr>
      <xdr:spPr>
        <a:xfrm>
          <a:off x="13742044" y="1403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122482</xdr:rowOff>
    </xdr:from>
    <xdr:ext cx="405111" cy="259045"/>
    <xdr:sp macro="" textlink="">
      <xdr:nvSpPr>
        <xdr:cNvPr id="488" name="n_2mainValue【消防施設】&#10;有形固定資産減価償却率"/>
        <xdr:cNvSpPr txBox="1"/>
      </xdr:nvSpPr>
      <xdr:spPr>
        <a:xfrm>
          <a:off x="12960994" y="1399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97989</xdr:rowOff>
    </xdr:from>
    <xdr:ext cx="405111" cy="259045"/>
    <xdr:sp macro="" textlink="">
      <xdr:nvSpPr>
        <xdr:cNvPr id="489" name="n_3mainValue【消防施設】&#10;有形固定資産減価償却率"/>
        <xdr:cNvSpPr txBox="1"/>
      </xdr:nvSpPr>
      <xdr:spPr>
        <a:xfrm>
          <a:off x="12167244" y="1397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97989</xdr:rowOff>
    </xdr:from>
    <xdr:ext cx="405111" cy="259045"/>
    <xdr:sp macro="" textlink="">
      <xdr:nvSpPr>
        <xdr:cNvPr id="490" name="n_4mainValue【消防施設】&#10;有形固定資産減価償却率"/>
        <xdr:cNvSpPr txBox="1"/>
      </xdr:nvSpPr>
      <xdr:spPr>
        <a:xfrm>
          <a:off x="11354444" y="1397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1" name="正方形/長方形 490"/>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2" name="正方形/長方形 491"/>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3" name="正方形/長方形 492"/>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4" name="正方形/長方形 493"/>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5" name="正方形/長方形 494"/>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6" name="正方形/長方形 495"/>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7" name="正方形/長方形 496"/>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8" name="正方形/長方形 497"/>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9" name="テキスト ボックス 498"/>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0" name="直線コネクタ 499"/>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01" name="直線コネクタ 500"/>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02" name="テキスト ボックス 501"/>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3" name="直線コネクタ 502"/>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4" name="テキスト ボックス 503"/>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5" name="直線コネクタ 504"/>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6" name="テキスト ボックス 505"/>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7" name="直線コネクタ 506"/>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8" name="テキスト ボックス 507"/>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9" name="直線コネクタ 508"/>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0" name="テキスト ボックス 509"/>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1" name="直線コネクタ 510"/>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12" name="テキスト ボックス 511"/>
        <xdr:cNvSpPr txBox="1"/>
      </xdr:nvSpPr>
      <xdr:spPr>
        <a:xfrm>
          <a:off x="159850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3"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14" name="直線コネクタ 513"/>
        <xdr:cNvCxnSpPr/>
      </xdr:nvCxnSpPr>
      <xdr:spPr>
        <a:xfrm flipV="1">
          <a:off x="19951064" y="12971018"/>
          <a:ext cx="0" cy="134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15" name="【消防施設】&#10;一人当たり面積最小値テキスト"/>
        <xdr:cNvSpPr txBox="1"/>
      </xdr:nvSpPr>
      <xdr:spPr>
        <a:xfrm>
          <a:off x="19989800" y="1432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16" name="直線コネクタ 515"/>
        <xdr:cNvCxnSpPr/>
      </xdr:nvCxnSpPr>
      <xdr:spPr>
        <a:xfrm>
          <a:off x="19881850" y="143181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17" name="【消防施設】&#10;一人当たり面積最大値テキスト"/>
        <xdr:cNvSpPr txBox="1"/>
      </xdr:nvSpPr>
      <xdr:spPr>
        <a:xfrm>
          <a:off x="19989800" y="1275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18" name="直線コネクタ 517"/>
        <xdr:cNvCxnSpPr/>
      </xdr:nvCxnSpPr>
      <xdr:spPr>
        <a:xfrm>
          <a:off x="19881850" y="129710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519" name="【消防施設】&#10;一人当たり面積平均値テキスト"/>
        <xdr:cNvSpPr txBox="1"/>
      </xdr:nvSpPr>
      <xdr:spPr>
        <a:xfrm>
          <a:off x="19989800" y="141814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20" name="フローチャート: 判断 519"/>
        <xdr:cNvSpPr/>
      </xdr:nvSpPr>
      <xdr:spPr>
        <a:xfrm>
          <a:off x="19900900" y="142029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21" name="フローチャート: 判断 520"/>
        <xdr:cNvSpPr/>
      </xdr:nvSpPr>
      <xdr:spPr>
        <a:xfrm>
          <a:off x="19157950" y="142031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22" name="フローチャート: 判断 521"/>
        <xdr:cNvSpPr/>
      </xdr:nvSpPr>
      <xdr:spPr>
        <a:xfrm>
          <a:off x="18345150" y="142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23" name="フローチャート: 判断 522"/>
        <xdr:cNvSpPr/>
      </xdr:nvSpPr>
      <xdr:spPr>
        <a:xfrm>
          <a:off x="17551400" y="14212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21780</xdr:rowOff>
    </xdr:from>
    <xdr:to>
      <xdr:col>98</xdr:col>
      <xdr:colOff>38100</xdr:colOff>
      <xdr:row>86</xdr:row>
      <xdr:rowOff>123380</xdr:rowOff>
    </xdr:to>
    <xdr:sp macro="" textlink="">
      <xdr:nvSpPr>
        <xdr:cNvPr id="524" name="フローチャート: 判断 523"/>
        <xdr:cNvSpPr/>
      </xdr:nvSpPr>
      <xdr:spPr>
        <a:xfrm>
          <a:off x="16757650" y="14226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5" name="テキスト ボックス 524"/>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6" name="テキスト ボックス 525"/>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7" name="テキスト ボックス 526"/>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8" name="テキスト ボックス 527"/>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9" name="テキスト ボックス 528"/>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144463</xdr:rowOff>
    </xdr:from>
    <xdr:to>
      <xdr:col>116</xdr:col>
      <xdr:colOff>114300</xdr:colOff>
      <xdr:row>86</xdr:row>
      <xdr:rowOff>74613</xdr:rowOff>
    </xdr:to>
    <xdr:sp macro="" textlink="">
      <xdr:nvSpPr>
        <xdr:cNvPr id="530" name="楕円 529"/>
        <xdr:cNvSpPr/>
      </xdr:nvSpPr>
      <xdr:spPr>
        <a:xfrm>
          <a:off x="19900900" y="141843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103840</xdr:rowOff>
    </xdr:from>
    <xdr:ext cx="469744" cy="259045"/>
    <xdr:sp macro="" textlink="">
      <xdr:nvSpPr>
        <xdr:cNvPr id="531" name="【消防施設】&#10;一人当たり面積該当値テキスト"/>
        <xdr:cNvSpPr txBox="1"/>
      </xdr:nvSpPr>
      <xdr:spPr>
        <a:xfrm>
          <a:off x="19989800" y="1397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145605</xdr:rowOff>
    </xdr:from>
    <xdr:to>
      <xdr:col>112</xdr:col>
      <xdr:colOff>38100</xdr:colOff>
      <xdr:row>86</xdr:row>
      <xdr:rowOff>75755</xdr:rowOff>
    </xdr:to>
    <xdr:sp macro="" textlink="">
      <xdr:nvSpPr>
        <xdr:cNvPr id="532" name="楕円 531"/>
        <xdr:cNvSpPr/>
      </xdr:nvSpPr>
      <xdr:spPr>
        <a:xfrm>
          <a:off x="19157950" y="141854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23813</xdr:rowOff>
    </xdr:from>
    <xdr:to>
      <xdr:col>116</xdr:col>
      <xdr:colOff>63500</xdr:colOff>
      <xdr:row>86</xdr:row>
      <xdr:rowOff>24955</xdr:rowOff>
    </xdr:to>
    <xdr:cxnSp macro="">
      <xdr:nvCxnSpPr>
        <xdr:cNvPr id="533" name="直線コネクタ 532"/>
        <xdr:cNvCxnSpPr/>
      </xdr:nvCxnSpPr>
      <xdr:spPr>
        <a:xfrm flipV="1">
          <a:off x="19202400" y="14228763"/>
          <a:ext cx="7493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164846</xdr:rowOff>
    </xdr:from>
    <xdr:to>
      <xdr:col>107</xdr:col>
      <xdr:colOff>101600</xdr:colOff>
      <xdr:row>86</xdr:row>
      <xdr:rowOff>94996</xdr:rowOff>
    </xdr:to>
    <xdr:sp macro="" textlink="">
      <xdr:nvSpPr>
        <xdr:cNvPr id="534" name="楕円 533"/>
        <xdr:cNvSpPr/>
      </xdr:nvSpPr>
      <xdr:spPr>
        <a:xfrm>
          <a:off x="18345150" y="142046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24955</xdr:rowOff>
    </xdr:from>
    <xdr:to>
      <xdr:col>111</xdr:col>
      <xdr:colOff>177800</xdr:colOff>
      <xdr:row>86</xdr:row>
      <xdr:rowOff>44196</xdr:rowOff>
    </xdr:to>
    <xdr:cxnSp macro="">
      <xdr:nvCxnSpPr>
        <xdr:cNvPr id="535" name="直線コネクタ 534"/>
        <xdr:cNvCxnSpPr/>
      </xdr:nvCxnSpPr>
      <xdr:spPr>
        <a:xfrm flipV="1">
          <a:off x="18395950" y="14229905"/>
          <a:ext cx="80645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166751</xdr:rowOff>
    </xdr:from>
    <xdr:to>
      <xdr:col>102</xdr:col>
      <xdr:colOff>165100</xdr:colOff>
      <xdr:row>86</xdr:row>
      <xdr:rowOff>96901</xdr:rowOff>
    </xdr:to>
    <xdr:sp macro="" textlink="">
      <xdr:nvSpPr>
        <xdr:cNvPr id="536" name="楕円 535"/>
        <xdr:cNvSpPr/>
      </xdr:nvSpPr>
      <xdr:spPr>
        <a:xfrm>
          <a:off x="17551400" y="142066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44196</xdr:rowOff>
    </xdr:from>
    <xdr:to>
      <xdr:col>107</xdr:col>
      <xdr:colOff>50800</xdr:colOff>
      <xdr:row>86</xdr:row>
      <xdr:rowOff>46101</xdr:rowOff>
    </xdr:to>
    <xdr:cxnSp macro="">
      <xdr:nvCxnSpPr>
        <xdr:cNvPr id="537" name="直線コネクタ 536"/>
        <xdr:cNvCxnSpPr/>
      </xdr:nvCxnSpPr>
      <xdr:spPr>
        <a:xfrm flipV="1">
          <a:off x="17602200" y="14249146"/>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167894</xdr:rowOff>
    </xdr:from>
    <xdr:to>
      <xdr:col>98</xdr:col>
      <xdr:colOff>38100</xdr:colOff>
      <xdr:row>86</xdr:row>
      <xdr:rowOff>98044</xdr:rowOff>
    </xdr:to>
    <xdr:sp macro="" textlink="">
      <xdr:nvSpPr>
        <xdr:cNvPr id="538" name="楕円 537"/>
        <xdr:cNvSpPr/>
      </xdr:nvSpPr>
      <xdr:spPr>
        <a:xfrm>
          <a:off x="16757650" y="142077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46101</xdr:rowOff>
    </xdr:from>
    <xdr:to>
      <xdr:col>102</xdr:col>
      <xdr:colOff>114300</xdr:colOff>
      <xdr:row>86</xdr:row>
      <xdr:rowOff>47244</xdr:rowOff>
    </xdr:to>
    <xdr:cxnSp macro="">
      <xdr:nvCxnSpPr>
        <xdr:cNvPr id="539" name="直線コネクタ 538"/>
        <xdr:cNvCxnSpPr/>
      </xdr:nvCxnSpPr>
      <xdr:spPr>
        <a:xfrm flipV="1">
          <a:off x="16802100" y="14251051"/>
          <a:ext cx="8001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540" name="n_1aveValue【消防施設】&#10;一人当たり面積"/>
        <xdr:cNvSpPr txBox="1"/>
      </xdr:nvSpPr>
      <xdr:spPr>
        <a:xfrm>
          <a:off x="18980227" y="1429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541" name="n_2aveValue【消防施設】&#10;一人当たり面積"/>
        <xdr:cNvSpPr txBox="1"/>
      </xdr:nvSpPr>
      <xdr:spPr>
        <a:xfrm>
          <a:off x="18180127" y="1429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542" name="n_3aveValue【消防施設】&#10;一人当たり面積"/>
        <xdr:cNvSpPr txBox="1"/>
      </xdr:nvSpPr>
      <xdr:spPr>
        <a:xfrm>
          <a:off x="17386377" y="1430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114507</xdr:rowOff>
    </xdr:from>
    <xdr:ext cx="469744" cy="259045"/>
    <xdr:sp macro="" textlink="">
      <xdr:nvSpPr>
        <xdr:cNvPr id="543" name="n_4aveValue【消防施設】&#10;一人当たり面積"/>
        <xdr:cNvSpPr txBox="1"/>
      </xdr:nvSpPr>
      <xdr:spPr>
        <a:xfrm>
          <a:off x="16592627" y="1431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92282</xdr:rowOff>
    </xdr:from>
    <xdr:ext cx="469744" cy="259045"/>
    <xdr:sp macro="" textlink="">
      <xdr:nvSpPr>
        <xdr:cNvPr id="544" name="n_1mainValue【消防施設】&#10;一人当たり面積"/>
        <xdr:cNvSpPr txBox="1"/>
      </xdr:nvSpPr>
      <xdr:spPr>
        <a:xfrm>
          <a:off x="18980227" y="1396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111523</xdr:rowOff>
    </xdr:from>
    <xdr:ext cx="469744" cy="259045"/>
    <xdr:sp macro="" textlink="">
      <xdr:nvSpPr>
        <xdr:cNvPr id="545" name="n_2mainValue【消防施設】&#10;一人当たり面積"/>
        <xdr:cNvSpPr txBox="1"/>
      </xdr:nvSpPr>
      <xdr:spPr>
        <a:xfrm>
          <a:off x="18180127" y="1398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113428</xdr:rowOff>
    </xdr:from>
    <xdr:ext cx="469744" cy="259045"/>
    <xdr:sp macro="" textlink="">
      <xdr:nvSpPr>
        <xdr:cNvPr id="546" name="n_3mainValue【消防施設】&#10;一人当たり面積"/>
        <xdr:cNvSpPr txBox="1"/>
      </xdr:nvSpPr>
      <xdr:spPr>
        <a:xfrm>
          <a:off x="17386377" y="1398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114571</xdr:rowOff>
    </xdr:from>
    <xdr:ext cx="469744" cy="259045"/>
    <xdr:sp macro="" textlink="">
      <xdr:nvSpPr>
        <xdr:cNvPr id="547" name="n_4mainValue【消防施設】&#10;一人当たり面積"/>
        <xdr:cNvSpPr txBox="1"/>
      </xdr:nvSpPr>
      <xdr:spPr>
        <a:xfrm>
          <a:off x="16592627" y="1398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8" name="正方形/長方形 547"/>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9" name="正方形/長方形 548"/>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0" name="正方形/長方形 549"/>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1" name="正方形/長方形 550"/>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2" name="正方形/長方形 551"/>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3" name="正方形/長方形 552"/>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4" name="正方形/長方形 553"/>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5" name="正方形/長方形 554"/>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6" name="テキスト ボックス 555"/>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7" name="直線コネクタ 556"/>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8" name="テキスト ボックス 557"/>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9" name="直線コネクタ 558"/>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0" name="テキスト ボックス 559"/>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1" name="直線コネクタ 560"/>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2" name="テキスト ボックス 561"/>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3" name="直線コネクタ 562"/>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4" name="テキスト ボックス 563"/>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5" name="直線コネクタ 564"/>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6" name="テキスト ボックス 565"/>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7" name="直線コネクタ 566"/>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8" name="テキスト ボックス 567"/>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9" name="直線コネクタ 568"/>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0" name="テキスト ボックス 569"/>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1" name="直線コネクタ 570"/>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2"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73" name="直線コネクタ 572"/>
        <xdr:cNvCxnSpPr/>
      </xdr:nvCxnSpPr>
      <xdr:spPr>
        <a:xfrm flipV="1">
          <a:off x="14699614" y="165664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4" name="【庁舎】&#10;有形固定資産減価償却率最小値テキスト"/>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5" name="直線コネクタ 574"/>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76" name="【庁舎】&#10;有形固定資産減価償却率最大値テキスト"/>
        <xdr:cNvSpPr txBox="1"/>
      </xdr:nvSpPr>
      <xdr:spPr>
        <a:xfrm>
          <a:off x="14738350" y="16341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77" name="直線コネクタ 576"/>
        <xdr:cNvCxnSpPr/>
      </xdr:nvCxnSpPr>
      <xdr:spPr>
        <a:xfrm>
          <a:off x="14611350" y="165664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578" name="【庁舎】&#10;有形固定資産減価償却率平均値テキスト"/>
        <xdr:cNvSpPr txBox="1"/>
      </xdr:nvSpPr>
      <xdr:spPr>
        <a:xfrm>
          <a:off x="14738350" y="173251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79" name="フローチャート: 判断 578"/>
        <xdr:cNvSpPr/>
      </xdr:nvSpPr>
      <xdr:spPr>
        <a:xfrm>
          <a:off x="14649450" y="1734674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80" name="フローチャート: 判断 579"/>
        <xdr:cNvSpPr/>
      </xdr:nvSpPr>
      <xdr:spPr>
        <a:xfrm>
          <a:off x="13887450" y="173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81" name="フローチャート: 判断 580"/>
        <xdr:cNvSpPr/>
      </xdr:nvSpPr>
      <xdr:spPr>
        <a:xfrm>
          <a:off x="13093700" y="1738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82" name="フローチャート: 判断 581"/>
        <xdr:cNvSpPr/>
      </xdr:nvSpPr>
      <xdr:spPr>
        <a:xfrm>
          <a:off x="12299950" y="174169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583" name="フローチャート: 判断 582"/>
        <xdr:cNvSpPr/>
      </xdr:nvSpPr>
      <xdr:spPr>
        <a:xfrm>
          <a:off x="11487150" y="1742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4" name="テキスト ボックス 583"/>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5" name="テキスト ボックス 584"/>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6" name="テキスト ボックス 585"/>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7" name="テキスト ボックス 586"/>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8" name="テキスト ボックス 587"/>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69487</xdr:rowOff>
    </xdr:from>
    <xdr:to>
      <xdr:col>85</xdr:col>
      <xdr:colOff>177800</xdr:colOff>
      <xdr:row>104</xdr:row>
      <xdr:rowOff>171087</xdr:rowOff>
    </xdr:to>
    <xdr:sp macro="" textlink="">
      <xdr:nvSpPr>
        <xdr:cNvPr id="589" name="楕円 588"/>
        <xdr:cNvSpPr/>
      </xdr:nvSpPr>
      <xdr:spPr>
        <a:xfrm>
          <a:off x="14649450" y="1732878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92364</xdr:rowOff>
    </xdr:from>
    <xdr:ext cx="405111" cy="259045"/>
    <xdr:sp macro="" textlink="">
      <xdr:nvSpPr>
        <xdr:cNvPr id="590" name="【庁舎】&#10;有形固定資産減価償却率該当値テキスト"/>
        <xdr:cNvSpPr txBox="1"/>
      </xdr:nvSpPr>
      <xdr:spPr>
        <a:xfrm>
          <a:off x="14738350" y="1718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43362</xdr:rowOff>
    </xdr:from>
    <xdr:to>
      <xdr:col>81</xdr:col>
      <xdr:colOff>101600</xdr:colOff>
      <xdr:row>104</xdr:row>
      <xdr:rowOff>144962</xdr:rowOff>
    </xdr:to>
    <xdr:sp macro="" textlink="">
      <xdr:nvSpPr>
        <xdr:cNvPr id="591" name="楕円 590"/>
        <xdr:cNvSpPr/>
      </xdr:nvSpPr>
      <xdr:spPr>
        <a:xfrm>
          <a:off x="13887450" y="173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94162</xdr:rowOff>
    </xdr:from>
    <xdr:to>
      <xdr:col>85</xdr:col>
      <xdr:colOff>127000</xdr:colOff>
      <xdr:row>104</xdr:row>
      <xdr:rowOff>120287</xdr:rowOff>
    </xdr:to>
    <xdr:cxnSp macro="">
      <xdr:nvCxnSpPr>
        <xdr:cNvPr id="592" name="直線コネクタ 591"/>
        <xdr:cNvCxnSpPr/>
      </xdr:nvCxnSpPr>
      <xdr:spPr>
        <a:xfrm>
          <a:off x="13938250" y="17353462"/>
          <a:ext cx="762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593" name="楕円 592"/>
        <xdr:cNvSpPr/>
      </xdr:nvSpPr>
      <xdr:spPr>
        <a:xfrm>
          <a:off x="13093700" y="172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71301</xdr:rowOff>
    </xdr:from>
    <xdr:to>
      <xdr:col>81</xdr:col>
      <xdr:colOff>50800</xdr:colOff>
      <xdr:row>104</xdr:row>
      <xdr:rowOff>94162</xdr:rowOff>
    </xdr:to>
    <xdr:cxnSp macro="">
      <xdr:nvCxnSpPr>
        <xdr:cNvPr id="594" name="直線コネクタ 593"/>
        <xdr:cNvCxnSpPr/>
      </xdr:nvCxnSpPr>
      <xdr:spPr>
        <a:xfrm>
          <a:off x="13144500" y="17330601"/>
          <a:ext cx="7937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169092</xdr:rowOff>
    </xdr:from>
    <xdr:to>
      <xdr:col>72</xdr:col>
      <xdr:colOff>38100</xdr:colOff>
      <xdr:row>104</xdr:row>
      <xdr:rowOff>99242</xdr:rowOff>
    </xdr:to>
    <xdr:sp macro="" textlink="">
      <xdr:nvSpPr>
        <xdr:cNvPr id="595" name="楕円 594"/>
        <xdr:cNvSpPr/>
      </xdr:nvSpPr>
      <xdr:spPr>
        <a:xfrm>
          <a:off x="12299950" y="172569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48442</xdr:rowOff>
    </xdr:from>
    <xdr:to>
      <xdr:col>76</xdr:col>
      <xdr:colOff>114300</xdr:colOff>
      <xdr:row>104</xdr:row>
      <xdr:rowOff>71301</xdr:rowOff>
    </xdr:to>
    <xdr:cxnSp macro="">
      <xdr:nvCxnSpPr>
        <xdr:cNvPr id="596" name="直線コネクタ 595"/>
        <xdr:cNvCxnSpPr/>
      </xdr:nvCxnSpPr>
      <xdr:spPr>
        <a:xfrm>
          <a:off x="12344400" y="17307742"/>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156029</xdr:rowOff>
    </xdr:from>
    <xdr:to>
      <xdr:col>67</xdr:col>
      <xdr:colOff>101600</xdr:colOff>
      <xdr:row>104</xdr:row>
      <xdr:rowOff>86179</xdr:rowOff>
    </xdr:to>
    <xdr:sp macro="" textlink="">
      <xdr:nvSpPr>
        <xdr:cNvPr id="597" name="楕円 596"/>
        <xdr:cNvSpPr/>
      </xdr:nvSpPr>
      <xdr:spPr>
        <a:xfrm>
          <a:off x="11487150" y="172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35379</xdr:rowOff>
    </xdr:from>
    <xdr:to>
      <xdr:col>71</xdr:col>
      <xdr:colOff>177800</xdr:colOff>
      <xdr:row>104</xdr:row>
      <xdr:rowOff>48442</xdr:rowOff>
    </xdr:to>
    <xdr:cxnSp macro="">
      <xdr:nvCxnSpPr>
        <xdr:cNvPr id="598" name="直線コネクタ 597"/>
        <xdr:cNvCxnSpPr/>
      </xdr:nvCxnSpPr>
      <xdr:spPr>
        <a:xfrm>
          <a:off x="11537950" y="17294679"/>
          <a:ext cx="8064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599" name="n_1aveValue【庁舎】&#10;有形固定資産減価償却率"/>
        <xdr:cNvSpPr txBox="1"/>
      </xdr:nvSpPr>
      <xdr:spPr>
        <a:xfrm>
          <a:off x="13742044" y="1745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600" name="n_2aveValue【庁舎】&#10;有形固定資産減価償却率"/>
        <xdr:cNvSpPr txBox="1"/>
      </xdr:nvSpPr>
      <xdr:spPr>
        <a:xfrm>
          <a:off x="12960994" y="17475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601" name="n_3aveValue【庁舎】&#10;有形固定資産減価償却率"/>
        <xdr:cNvSpPr txBox="1"/>
      </xdr:nvSpPr>
      <xdr:spPr>
        <a:xfrm>
          <a:off x="12167244" y="1750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602" name="n_4aveValue【庁舎】&#10;有形固定資産減価償却率"/>
        <xdr:cNvSpPr txBox="1"/>
      </xdr:nvSpPr>
      <xdr:spPr>
        <a:xfrm>
          <a:off x="11354444" y="17519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161489</xdr:rowOff>
    </xdr:from>
    <xdr:ext cx="405111" cy="259045"/>
    <xdr:sp macro="" textlink="">
      <xdr:nvSpPr>
        <xdr:cNvPr id="603" name="n_1mainValue【庁舎】&#10;有形固定資産減価償却率"/>
        <xdr:cNvSpPr txBox="1"/>
      </xdr:nvSpPr>
      <xdr:spPr>
        <a:xfrm>
          <a:off x="13742044" y="1707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138628</xdr:rowOff>
    </xdr:from>
    <xdr:ext cx="405111" cy="259045"/>
    <xdr:sp macro="" textlink="">
      <xdr:nvSpPr>
        <xdr:cNvPr id="604" name="n_2mainValue【庁舎】&#10;有形固定資産減価償却率"/>
        <xdr:cNvSpPr txBox="1"/>
      </xdr:nvSpPr>
      <xdr:spPr>
        <a:xfrm>
          <a:off x="12960994" y="1705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115769</xdr:rowOff>
    </xdr:from>
    <xdr:ext cx="405111" cy="259045"/>
    <xdr:sp macro="" textlink="">
      <xdr:nvSpPr>
        <xdr:cNvPr id="605" name="n_3mainValue【庁舎】&#10;有形固定資産減価償却率"/>
        <xdr:cNvSpPr txBox="1"/>
      </xdr:nvSpPr>
      <xdr:spPr>
        <a:xfrm>
          <a:off x="12167244" y="1703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102706</xdr:rowOff>
    </xdr:from>
    <xdr:ext cx="405111" cy="259045"/>
    <xdr:sp macro="" textlink="">
      <xdr:nvSpPr>
        <xdr:cNvPr id="606" name="n_4mainValue【庁舎】&#10;有形固定資産減価償却率"/>
        <xdr:cNvSpPr txBox="1"/>
      </xdr:nvSpPr>
      <xdr:spPr>
        <a:xfrm>
          <a:off x="11354444" y="17019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7" name="正方形/長方形 606"/>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8" name="正方形/長方形 607"/>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9" name="正方形/長方形 608"/>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0" name="正方形/長方形 609"/>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1" name="正方形/長方形 610"/>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2" name="正方形/長方形 611"/>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3" name="正方形/長方形 612"/>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4" name="正方形/長方形 613"/>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5" name="テキスト ボックス 614"/>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6" name="直線コネクタ 615"/>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7" name="直線コネクタ 616"/>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8" name="テキスト ボックス 617"/>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9" name="直線コネクタ 618"/>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0" name="テキスト ボックス 619"/>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1" name="直線コネクタ 620"/>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2" name="テキスト ボックス 621"/>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3" name="直線コネクタ 622"/>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4" name="テキスト ボックス 623"/>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5" name="直線コネクタ 624"/>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6" name="テキスト ボックス 625"/>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30" name="直線コネクタ 629"/>
        <xdr:cNvCxnSpPr/>
      </xdr:nvCxnSpPr>
      <xdr:spPr>
        <a:xfrm flipV="1">
          <a:off x="19951064" y="166580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31" name="【庁舎】&#10;一人当たり面積最小値テキスト"/>
        <xdr:cNvSpPr txBox="1"/>
      </xdr:nvSpPr>
      <xdr:spPr>
        <a:xfrm>
          <a:off x="19989800" y="1798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32" name="直線コネクタ 631"/>
        <xdr:cNvCxnSpPr/>
      </xdr:nvCxnSpPr>
      <xdr:spPr>
        <a:xfrm>
          <a:off x="19881850" y="179763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33" name="【庁舎】&#10;一人当たり面積最大値テキスト"/>
        <xdr:cNvSpPr txBox="1"/>
      </xdr:nvSpPr>
      <xdr:spPr>
        <a:xfrm>
          <a:off x="19989800" y="1643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34" name="直線コネクタ 633"/>
        <xdr:cNvCxnSpPr/>
      </xdr:nvCxnSpPr>
      <xdr:spPr>
        <a:xfrm>
          <a:off x="19881850" y="166580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635" name="【庁舎】&#10;一人当たり面積平均値テキスト"/>
        <xdr:cNvSpPr txBox="1"/>
      </xdr:nvSpPr>
      <xdr:spPr>
        <a:xfrm>
          <a:off x="19989800" y="175045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36" name="フローチャート: 判断 635"/>
        <xdr:cNvSpPr/>
      </xdr:nvSpPr>
      <xdr:spPr>
        <a:xfrm>
          <a:off x="19900900" y="176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37" name="フローチャート: 判断 636"/>
        <xdr:cNvSpPr/>
      </xdr:nvSpPr>
      <xdr:spPr>
        <a:xfrm>
          <a:off x="19157950" y="176576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38" name="フローチャート: 判断 637"/>
        <xdr:cNvSpPr/>
      </xdr:nvSpPr>
      <xdr:spPr>
        <a:xfrm>
          <a:off x="18345150" y="1767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39" name="フローチャート: 判断 638"/>
        <xdr:cNvSpPr/>
      </xdr:nvSpPr>
      <xdr:spPr>
        <a:xfrm>
          <a:off x="175514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6731</xdr:rowOff>
    </xdr:from>
    <xdr:to>
      <xdr:col>98</xdr:col>
      <xdr:colOff>38100</xdr:colOff>
      <xdr:row>107</xdr:row>
      <xdr:rowOff>108331</xdr:rowOff>
    </xdr:to>
    <xdr:sp macro="" textlink="">
      <xdr:nvSpPr>
        <xdr:cNvPr id="640" name="フローチャート: 判断 639"/>
        <xdr:cNvSpPr/>
      </xdr:nvSpPr>
      <xdr:spPr>
        <a:xfrm>
          <a:off x="16757650" y="177803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46" name="楕円 645"/>
        <xdr:cNvSpPr/>
      </xdr:nvSpPr>
      <xdr:spPr>
        <a:xfrm>
          <a:off x="199009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146066</xdr:rowOff>
    </xdr:from>
    <xdr:ext cx="469744" cy="259045"/>
    <xdr:sp macro="" textlink="">
      <xdr:nvSpPr>
        <xdr:cNvPr id="647" name="【庁舎】&#10;一人当たり面積該当値テキスト"/>
        <xdr:cNvSpPr txBox="1"/>
      </xdr:nvSpPr>
      <xdr:spPr>
        <a:xfrm>
          <a:off x="19989800" y="1774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62737</xdr:rowOff>
    </xdr:from>
    <xdr:to>
      <xdr:col>112</xdr:col>
      <xdr:colOff>38100</xdr:colOff>
      <xdr:row>107</xdr:row>
      <xdr:rowOff>164337</xdr:rowOff>
    </xdr:to>
    <xdr:sp macro="" textlink="">
      <xdr:nvSpPr>
        <xdr:cNvPr id="648" name="楕円 647"/>
        <xdr:cNvSpPr/>
      </xdr:nvSpPr>
      <xdr:spPr>
        <a:xfrm>
          <a:off x="19157950" y="17836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113537</xdr:rowOff>
    </xdr:to>
    <xdr:cxnSp macro="">
      <xdr:nvCxnSpPr>
        <xdr:cNvPr id="649" name="直線コネクタ 648"/>
        <xdr:cNvCxnSpPr/>
      </xdr:nvCxnSpPr>
      <xdr:spPr>
        <a:xfrm flipV="1">
          <a:off x="19202400" y="17884139"/>
          <a:ext cx="7493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68453</xdr:rowOff>
    </xdr:from>
    <xdr:to>
      <xdr:col>107</xdr:col>
      <xdr:colOff>101600</xdr:colOff>
      <xdr:row>107</xdr:row>
      <xdr:rowOff>170053</xdr:rowOff>
    </xdr:to>
    <xdr:sp macro="" textlink="">
      <xdr:nvSpPr>
        <xdr:cNvPr id="650" name="楕円 649"/>
        <xdr:cNvSpPr/>
      </xdr:nvSpPr>
      <xdr:spPr>
        <a:xfrm>
          <a:off x="18345150" y="1784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113537</xdr:rowOff>
    </xdr:from>
    <xdr:to>
      <xdr:col>111</xdr:col>
      <xdr:colOff>177800</xdr:colOff>
      <xdr:row>107</xdr:row>
      <xdr:rowOff>119253</xdr:rowOff>
    </xdr:to>
    <xdr:cxnSp macro="">
      <xdr:nvCxnSpPr>
        <xdr:cNvPr id="651" name="直線コネクタ 650"/>
        <xdr:cNvCxnSpPr/>
      </xdr:nvCxnSpPr>
      <xdr:spPr>
        <a:xfrm flipV="1">
          <a:off x="18395950" y="17887187"/>
          <a:ext cx="8064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73788</xdr:rowOff>
    </xdr:from>
    <xdr:to>
      <xdr:col>102</xdr:col>
      <xdr:colOff>165100</xdr:colOff>
      <xdr:row>108</xdr:row>
      <xdr:rowOff>3938</xdr:rowOff>
    </xdr:to>
    <xdr:sp macro="" textlink="">
      <xdr:nvSpPr>
        <xdr:cNvPr id="652" name="楕円 651"/>
        <xdr:cNvSpPr/>
      </xdr:nvSpPr>
      <xdr:spPr>
        <a:xfrm>
          <a:off x="17551400" y="1784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119253</xdr:rowOff>
    </xdr:from>
    <xdr:to>
      <xdr:col>107</xdr:col>
      <xdr:colOff>50800</xdr:colOff>
      <xdr:row>107</xdr:row>
      <xdr:rowOff>124588</xdr:rowOff>
    </xdr:to>
    <xdr:cxnSp macro="">
      <xdr:nvCxnSpPr>
        <xdr:cNvPr id="653" name="直線コネクタ 652"/>
        <xdr:cNvCxnSpPr/>
      </xdr:nvCxnSpPr>
      <xdr:spPr>
        <a:xfrm flipV="1">
          <a:off x="17602200" y="17892903"/>
          <a:ext cx="79375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77597</xdr:rowOff>
    </xdr:from>
    <xdr:to>
      <xdr:col>98</xdr:col>
      <xdr:colOff>38100</xdr:colOff>
      <xdr:row>108</xdr:row>
      <xdr:rowOff>7747</xdr:rowOff>
    </xdr:to>
    <xdr:sp macro="" textlink="">
      <xdr:nvSpPr>
        <xdr:cNvPr id="654" name="楕円 653"/>
        <xdr:cNvSpPr/>
      </xdr:nvSpPr>
      <xdr:spPr>
        <a:xfrm>
          <a:off x="16757650" y="178512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124588</xdr:rowOff>
    </xdr:from>
    <xdr:to>
      <xdr:col>102</xdr:col>
      <xdr:colOff>114300</xdr:colOff>
      <xdr:row>107</xdr:row>
      <xdr:rowOff>128397</xdr:rowOff>
    </xdr:to>
    <xdr:cxnSp macro="">
      <xdr:nvCxnSpPr>
        <xdr:cNvPr id="655" name="直線コネクタ 654"/>
        <xdr:cNvCxnSpPr/>
      </xdr:nvCxnSpPr>
      <xdr:spPr>
        <a:xfrm flipV="1">
          <a:off x="16802100" y="17898238"/>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656" name="n_1aveValue【庁舎】&#10;一人当たり面積"/>
        <xdr:cNvSpPr txBox="1"/>
      </xdr:nvSpPr>
      <xdr:spPr>
        <a:xfrm>
          <a:off x="18980227" y="1743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657" name="n_2aveValue【庁舎】&#10;一人当たり面積"/>
        <xdr:cNvSpPr txBox="1"/>
      </xdr:nvSpPr>
      <xdr:spPr>
        <a:xfrm>
          <a:off x="18180127" y="1745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658" name="n_3aveValue【庁舎】&#10;一人当たり面積"/>
        <xdr:cNvSpPr txBox="1"/>
      </xdr:nvSpPr>
      <xdr:spPr>
        <a:xfrm>
          <a:off x="1738637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124858</xdr:rowOff>
    </xdr:from>
    <xdr:ext cx="469744" cy="259045"/>
    <xdr:sp macro="" textlink="">
      <xdr:nvSpPr>
        <xdr:cNvPr id="659" name="n_4aveValue【庁舎】&#10;一人当たり面積"/>
        <xdr:cNvSpPr txBox="1"/>
      </xdr:nvSpPr>
      <xdr:spPr>
        <a:xfrm>
          <a:off x="16592627" y="1755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155464</xdr:rowOff>
    </xdr:from>
    <xdr:ext cx="469744" cy="259045"/>
    <xdr:sp macro="" textlink="">
      <xdr:nvSpPr>
        <xdr:cNvPr id="660" name="n_1mainValue【庁舎】&#10;一人当たり面積"/>
        <xdr:cNvSpPr txBox="1"/>
      </xdr:nvSpPr>
      <xdr:spPr>
        <a:xfrm>
          <a:off x="18980227" y="1792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161180</xdr:rowOff>
    </xdr:from>
    <xdr:ext cx="469744" cy="259045"/>
    <xdr:sp macro="" textlink="">
      <xdr:nvSpPr>
        <xdr:cNvPr id="661" name="n_2mainValue【庁舎】&#10;一人当たり面積"/>
        <xdr:cNvSpPr txBox="1"/>
      </xdr:nvSpPr>
      <xdr:spPr>
        <a:xfrm>
          <a:off x="18180127" y="1793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166515</xdr:rowOff>
    </xdr:from>
    <xdr:ext cx="469744" cy="259045"/>
    <xdr:sp macro="" textlink="">
      <xdr:nvSpPr>
        <xdr:cNvPr id="662" name="n_3mainValue【庁舎】&#10;一人当たり面積"/>
        <xdr:cNvSpPr txBox="1"/>
      </xdr:nvSpPr>
      <xdr:spPr>
        <a:xfrm>
          <a:off x="17386377" y="1794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170324</xdr:rowOff>
    </xdr:from>
    <xdr:ext cx="469744" cy="259045"/>
    <xdr:sp macro="" textlink="">
      <xdr:nvSpPr>
        <xdr:cNvPr id="663" name="n_4mainValue【庁舎】&#10;一人当たり面積"/>
        <xdr:cNvSpPr txBox="1"/>
      </xdr:nvSpPr>
      <xdr:spPr>
        <a:xfrm>
          <a:off x="16592627" y="1794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年度の各指標について、有形固定資産減価償却率（福祉施設、庁舎）、</a:t>
          </a:r>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一人あたり面積（体育館・プール、福祉施設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庁舎）については、類似団体の平均より低い水準となっている。その他の項目については、類似団体の平均値より高い水準となっています。今後も</a:t>
          </a:r>
          <a:r>
            <a:rPr lang="ja-JP" altLang="ja-JP" sz="1100" b="0" i="0" baseline="0">
              <a:solidFill>
                <a:schemeClr val="dk1"/>
              </a:solidFill>
              <a:effectLst/>
              <a:latin typeface="+mn-lt"/>
              <a:ea typeface="+mn-ea"/>
              <a:cs typeface="+mn-cs"/>
            </a:rPr>
            <a:t>維持管理にかかる経費の増加に留意しつつ、引き続き、施設の老朽化対策等に積極的に取り組んでいきます。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
4,711
173.30
7,355,418
6,979,587
225,797
3,331,335
5,674,546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年度については、前年度と比較し０．０１</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となっている。人口の減少や全国平均を上回る高齢化率に加え、町内に中心となる産業がないこと等により、財政基盤が弱く、今後も行政改革、定員管理を徹底し、行政効率を図るとともに、活力あるまちづくりを展開しつつ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8" name="直線コネクタ 67"/>
        <xdr:cNvCxnSpPr/>
      </xdr:nvCxnSpPr>
      <xdr:spPr>
        <a:xfrm>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1" name="直線コネクタ 70"/>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4" name="直線コネクタ 73"/>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7" name="直線コネクタ 76"/>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0" name="フローチャート: 判断 79"/>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1" name="テキスト ボックス 80"/>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7" name="楕円 86"/>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88" name="財政力該当値テキスト"/>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1" name="楕円 90"/>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92" name="テキスト ボックス 91"/>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4" name="テキスト ボックス 93"/>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6" name="テキスト ボックス 95"/>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年度については、前年度と比較し</a:t>
          </a:r>
          <a:r>
            <a:rPr lang="ja-JP" altLang="en-US" sz="1100" b="0" i="0">
              <a:solidFill>
                <a:schemeClr val="dk1"/>
              </a:solidFill>
              <a:effectLst/>
              <a:latin typeface="+mn-lt"/>
              <a:ea typeface="+mn-ea"/>
              <a:cs typeface="+mn-cs"/>
            </a:rPr>
            <a:t>４</a:t>
          </a:r>
          <a:r>
            <a:rPr lang="ja-JP" altLang="ja-JP" sz="1100" b="0" i="0">
              <a:solidFill>
                <a:schemeClr val="dk1"/>
              </a:solidFill>
              <a:effectLst/>
              <a:latin typeface="+mn-lt"/>
              <a:ea typeface="+mn-ea"/>
              <a:cs typeface="+mn-cs"/>
            </a:rPr>
            <a:t>ポイント増加となっている。今後も定員管理等を徹底し、人件費、公債費の抑制につとめ、経常経費の削減、比率上昇の抑制を図る。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123402</xdr:rowOff>
    </xdr:from>
    <xdr:to>
      <xdr:col>23</xdr:col>
      <xdr:colOff>133350</xdr:colOff>
      <xdr:row>62</xdr:row>
      <xdr:rowOff>112819</xdr:rowOff>
    </xdr:to>
    <xdr:cxnSp macro="">
      <xdr:nvCxnSpPr>
        <xdr:cNvPr id="131" name="直線コネクタ 130"/>
        <xdr:cNvCxnSpPr/>
      </xdr:nvCxnSpPr>
      <xdr:spPr>
        <a:xfrm>
          <a:off x="4114800" y="10581852"/>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67098</xdr:rowOff>
    </xdr:from>
    <xdr:to>
      <xdr:col>19</xdr:col>
      <xdr:colOff>133350</xdr:colOff>
      <xdr:row>61</xdr:row>
      <xdr:rowOff>123402</xdr:rowOff>
    </xdr:to>
    <xdr:cxnSp macro="">
      <xdr:nvCxnSpPr>
        <xdr:cNvPr id="134" name="直線コネクタ 133"/>
        <xdr:cNvCxnSpPr/>
      </xdr:nvCxnSpPr>
      <xdr:spPr>
        <a:xfrm>
          <a:off x="3225800" y="10525548"/>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67098</xdr:rowOff>
    </xdr:from>
    <xdr:to>
      <xdr:col>15</xdr:col>
      <xdr:colOff>82550</xdr:colOff>
      <xdr:row>62</xdr:row>
      <xdr:rowOff>4233</xdr:rowOff>
    </xdr:to>
    <xdr:cxnSp macro="">
      <xdr:nvCxnSpPr>
        <xdr:cNvPr id="137" name="直線コネクタ 136"/>
        <xdr:cNvCxnSpPr/>
      </xdr:nvCxnSpPr>
      <xdr:spPr>
        <a:xfrm flipV="1">
          <a:off x="2336800" y="10525548"/>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62</xdr:row>
      <xdr:rowOff>169121</xdr:rowOff>
    </xdr:to>
    <xdr:cxnSp macro="">
      <xdr:nvCxnSpPr>
        <xdr:cNvPr id="140" name="直線コネクタ 139"/>
        <xdr:cNvCxnSpPr/>
      </xdr:nvCxnSpPr>
      <xdr:spPr>
        <a:xfrm flipV="1">
          <a:off x="1447800" y="10634133"/>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43" name="フローチャート: 判断 142"/>
        <xdr:cNvSpPr/>
      </xdr:nvSpPr>
      <xdr:spPr>
        <a:xfrm>
          <a:off x="1397000" y="1106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12082</xdr:rowOff>
    </xdr:from>
    <xdr:ext cx="762000" cy="259045"/>
    <xdr:sp macro="" textlink="">
      <xdr:nvSpPr>
        <xdr:cNvPr id="144" name="テキスト ボックス 143"/>
        <xdr:cNvSpPr txBox="1"/>
      </xdr:nvSpPr>
      <xdr:spPr>
        <a:xfrm>
          <a:off x="1066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62019</xdr:rowOff>
    </xdr:from>
    <xdr:to>
      <xdr:col>23</xdr:col>
      <xdr:colOff>184150</xdr:colOff>
      <xdr:row>62</xdr:row>
      <xdr:rowOff>163619</xdr:rowOff>
    </xdr:to>
    <xdr:sp macro="" textlink="">
      <xdr:nvSpPr>
        <xdr:cNvPr id="150" name="楕円 149"/>
        <xdr:cNvSpPr/>
      </xdr:nvSpPr>
      <xdr:spPr>
        <a:xfrm>
          <a:off x="49022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78546</xdr:rowOff>
    </xdr:from>
    <xdr:ext cx="762000" cy="259045"/>
    <xdr:sp macro="" textlink="">
      <xdr:nvSpPr>
        <xdr:cNvPr id="151" name="財政構造の弾力性該当値テキスト"/>
        <xdr:cNvSpPr txBox="1"/>
      </xdr:nvSpPr>
      <xdr:spPr>
        <a:xfrm>
          <a:off x="50419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72602</xdr:rowOff>
    </xdr:from>
    <xdr:to>
      <xdr:col>19</xdr:col>
      <xdr:colOff>184150</xdr:colOff>
      <xdr:row>62</xdr:row>
      <xdr:rowOff>2752</xdr:rowOff>
    </xdr:to>
    <xdr:sp macro="" textlink="">
      <xdr:nvSpPr>
        <xdr:cNvPr id="152" name="楕円 151"/>
        <xdr:cNvSpPr/>
      </xdr:nvSpPr>
      <xdr:spPr>
        <a:xfrm>
          <a:off x="4064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12929</xdr:rowOff>
    </xdr:from>
    <xdr:ext cx="736600" cy="259045"/>
    <xdr:sp macro="" textlink="">
      <xdr:nvSpPr>
        <xdr:cNvPr id="153" name="テキスト ボックス 152"/>
        <xdr:cNvSpPr txBox="1"/>
      </xdr:nvSpPr>
      <xdr:spPr>
        <a:xfrm>
          <a:off x="3733800" y="10299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16298</xdr:rowOff>
    </xdr:from>
    <xdr:to>
      <xdr:col>15</xdr:col>
      <xdr:colOff>133350</xdr:colOff>
      <xdr:row>61</xdr:row>
      <xdr:rowOff>117898</xdr:rowOff>
    </xdr:to>
    <xdr:sp macro="" textlink="">
      <xdr:nvSpPr>
        <xdr:cNvPr id="154" name="楕円 153"/>
        <xdr:cNvSpPr/>
      </xdr:nvSpPr>
      <xdr:spPr>
        <a:xfrm>
          <a:off x="3175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128075</xdr:rowOff>
    </xdr:from>
    <xdr:ext cx="762000" cy="259045"/>
    <xdr:sp macro="" textlink="">
      <xdr:nvSpPr>
        <xdr:cNvPr id="155" name="テキスト ボックス 154"/>
        <xdr:cNvSpPr txBox="1"/>
      </xdr:nvSpPr>
      <xdr:spPr>
        <a:xfrm>
          <a:off x="2844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6" name="楕円 155"/>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65210</xdr:rowOff>
    </xdr:from>
    <xdr:ext cx="762000" cy="259045"/>
    <xdr:sp macro="" textlink="">
      <xdr:nvSpPr>
        <xdr:cNvPr id="157" name="テキスト ボックス 156"/>
        <xdr:cNvSpPr txBox="1"/>
      </xdr:nvSpPr>
      <xdr:spPr>
        <a:xfrm>
          <a:off x="1955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58" name="楕円 157"/>
        <xdr:cNvSpPr/>
      </xdr:nvSpPr>
      <xdr:spPr>
        <a:xfrm>
          <a:off x="1397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58648</xdr:rowOff>
    </xdr:from>
    <xdr:ext cx="762000" cy="259045"/>
    <xdr:sp macro="" textlink="">
      <xdr:nvSpPr>
        <xdr:cNvPr id="159" name="テキスト ボックス 158"/>
        <xdr:cNvSpPr txBox="1"/>
      </xdr:nvSpPr>
      <xdr:spPr>
        <a:xfrm>
          <a:off x="1066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[403,579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年度については、</a:t>
          </a:r>
          <a:r>
            <a:rPr lang="ja-JP" altLang="en-US" sz="1100">
              <a:solidFill>
                <a:schemeClr val="dk1"/>
              </a:solidFill>
              <a:effectLst/>
              <a:latin typeface="+mn-lt"/>
              <a:ea typeface="+mn-ea"/>
              <a:cs typeface="+mn-cs"/>
            </a:rPr>
            <a:t>１４</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８９３</a:t>
          </a:r>
          <a:r>
            <a:rPr lang="ja-JP" altLang="ja-JP" sz="1100">
              <a:solidFill>
                <a:schemeClr val="dk1"/>
              </a:solidFill>
              <a:effectLst/>
              <a:latin typeface="+mn-lt"/>
              <a:ea typeface="+mn-ea"/>
              <a:cs typeface="+mn-cs"/>
            </a:rPr>
            <a:t>円</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しており、類似団体の平均値よりもやや少なめとなっている。今後も人件費の軽減及び物件費のコスト削減を図る。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66379</xdr:rowOff>
    </xdr:from>
    <xdr:to>
      <xdr:col>23</xdr:col>
      <xdr:colOff>133350</xdr:colOff>
      <xdr:row>82</xdr:row>
      <xdr:rowOff>78358</xdr:rowOff>
    </xdr:to>
    <xdr:cxnSp macro="">
      <xdr:nvCxnSpPr>
        <xdr:cNvPr id="193" name="直線コネクタ 192"/>
        <xdr:cNvCxnSpPr/>
      </xdr:nvCxnSpPr>
      <xdr:spPr>
        <a:xfrm flipV="1">
          <a:off x="4114800" y="14125279"/>
          <a:ext cx="8382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33200</xdr:rowOff>
    </xdr:from>
    <xdr:to>
      <xdr:col>19</xdr:col>
      <xdr:colOff>133350</xdr:colOff>
      <xdr:row>82</xdr:row>
      <xdr:rowOff>78358</xdr:rowOff>
    </xdr:to>
    <xdr:cxnSp macro="">
      <xdr:nvCxnSpPr>
        <xdr:cNvPr id="196" name="直線コネクタ 195"/>
        <xdr:cNvCxnSpPr/>
      </xdr:nvCxnSpPr>
      <xdr:spPr>
        <a:xfrm>
          <a:off x="3225800" y="14092100"/>
          <a:ext cx="889000" cy="4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20414</xdr:rowOff>
    </xdr:from>
    <xdr:to>
      <xdr:col>15</xdr:col>
      <xdr:colOff>82550</xdr:colOff>
      <xdr:row>82</xdr:row>
      <xdr:rowOff>33200</xdr:rowOff>
    </xdr:to>
    <xdr:cxnSp macro="">
      <xdr:nvCxnSpPr>
        <xdr:cNvPr id="199" name="直線コネクタ 198"/>
        <xdr:cNvCxnSpPr/>
      </xdr:nvCxnSpPr>
      <xdr:spPr>
        <a:xfrm>
          <a:off x="2336800" y="14079314"/>
          <a:ext cx="889000" cy="1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20414</xdr:rowOff>
    </xdr:from>
    <xdr:to>
      <xdr:col>11</xdr:col>
      <xdr:colOff>31750</xdr:colOff>
      <xdr:row>82</xdr:row>
      <xdr:rowOff>21923</xdr:rowOff>
    </xdr:to>
    <xdr:cxnSp macro="">
      <xdr:nvCxnSpPr>
        <xdr:cNvPr id="202" name="直線コネクタ 201"/>
        <xdr:cNvCxnSpPr/>
      </xdr:nvCxnSpPr>
      <xdr:spPr>
        <a:xfrm flipV="1">
          <a:off x="1447800" y="14079314"/>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100549</xdr:rowOff>
    </xdr:from>
    <xdr:to>
      <xdr:col>7</xdr:col>
      <xdr:colOff>31750</xdr:colOff>
      <xdr:row>82</xdr:row>
      <xdr:rowOff>30699</xdr:rowOff>
    </xdr:to>
    <xdr:sp macro="" textlink="">
      <xdr:nvSpPr>
        <xdr:cNvPr id="205" name="フローチャート: 判断 204"/>
        <xdr:cNvSpPr/>
      </xdr:nvSpPr>
      <xdr:spPr>
        <a:xfrm>
          <a:off x="1397000" y="139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40876</xdr:rowOff>
    </xdr:from>
    <xdr:ext cx="762000" cy="259045"/>
    <xdr:sp macro="" textlink="">
      <xdr:nvSpPr>
        <xdr:cNvPr id="206" name="テキスト ボックス 205"/>
        <xdr:cNvSpPr txBox="1"/>
      </xdr:nvSpPr>
      <xdr:spPr>
        <a:xfrm>
          <a:off x="1066800" y="1375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15579</xdr:rowOff>
    </xdr:from>
    <xdr:to>
      <xdr:col>23</xdr:col>
      <xdr:colOff>184150</xdr:colOff>
      <xdr:row>82</xdr:row>
      <xdr:rowOff>117179</xdr:rowOff>
    </xdr:to>
    <xdr:sp macro="" textlink="">
      <xdr:nvSpPr>
        <xdr:cNvPr id="212" name="楕円 211"/>
        <xdr:cNvSpPr/>
      </xdr:nvSpPr>
      <xdr:spPr>
        <a:xfrm>
          <a:off x="4902200" y="140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108306</xdr:rowOff>
    </xdr:from>
    <xdr:ext cx="762000" cy="259045"/>
    <xdr:sp macro="" textlink="">
      <xdr:nvSpPr>
        <xdr:cNvPr id="213" name="人件費・物件費等の状況該当値テキスト"/>
        <xdr:cNvSpPr txBox="1"/>
      </xdr:nvSpPr>
      <xdr:spPr>
        <a:xfrm>
          <a:off x="5041900" y="1399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27558</xdr:rowOff>
    </xdr:from>
    <xdr:to>
      <xdr:col>19</xdr:col>
      <xdr:colOff>184150</xdr:colOff>
      <xdr:row>82</xdr:row>
      <xdr:rowOff>129158</xdr:rowOff>
    </xdr:to>
    <xdr:sp macro="" textlink="">
      <xdr:nvSpPr>
        <xdr:cNvPr id="214" name="楕円 213"/>
        <xdr:cNvSpPr/>
      </xdr:nvSpPr>
      <xdr:spPr>
        <a:xfrm>
          <a:off x="4064000" y="1408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139335</xdr:rowOff>
    </xdr:from>
    <xdr:ext cx="736600" cy="259045"/>
    <xdr:sp macro="" textlink="">
      <xdr:nvSpPr>
        <xdr:cNvPr id="215" name="テキスト ボックス 214"/>
        <xdr:cNvSpPr txBox="1"/>
      </xdr:nvSpPr>
      <xdr:spPr>
        <a:xfrm>
          <a:off x="3733800" y="13855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153850</xdr:rowOff>
    </xdr:from>
    <xdr:to>
      <xdr:col>15</xdr:col>
      <xdr:colOff>133350</xdr:colOff>
      <xdr:row>82</xdr:row>
      <xdr:rowOff>84000</xdr:rowOff>
    </xdr:to>
    <xdr:sp macro="" textlink="">
      <xdr:nvSpPr>
        <xdr:cNvPr id="216" name="楕円 215"/>
        <xdr:cNvSpPr/>
      </xdr:nvSpPr>
      <xdr:spPr>
        <a:xfrm>
          <a:off x="3175000" y="140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94177</xdr:rowOff>
    </xdr:from>
    <xdr:ext cx="762000" cy="259045"/>
    <xdr:sp macro="" textlink="">
      <xdr:nvSpPr>
        <xdr:cNvPr id="217" name="テキスト ボックス 216"/>
        <xdr:cNvSpPr txBox="1"/>
      </xdr:nvSpPr>
      <xdr:spPr>
        <a:xfrm>
          <a:off x="2844800" y="1381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141064</xdr:rowOff>
    </xdr:from>
    <xdr:to>
      <xdr:col>11</xdr:col>
      <xdr:colOff>82550</xdr:colOff>
      <xdr:row>82</xdr:row>
      <xdr:rowOff>71214</xdr:rowOff>
    </xdr:to>
    <xdr:sp macro="" textlink="">
      <xdr:nvSpPr>
        <xdr:cNvPr id="218" name="楕円 217"/>
        <xdr:cNvSpPr/>
      </xdr:nvSpPr>
      <xdr:spPr>
        <a:xfrm>
          <a:off x="2286000" y="1402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81391</xdr:rowOff>
    </xdr:from>
    <xdr:ext cx="762000" cy="259045"/>
    <xdr:sp macro="" textlink="">
      <xdr:nvSpPr>
        <xdr:cNvPr id="219" name="テキスト ボックス 218"/>
        <xdr:cNvSpPr txBox="1"/>
      </xdr:nvSpPr>
      <xdr:spPr>
        <a:xfrm>
          <a:off x="1955800" y="1379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142573</xdr:rowOff>
    </xdr:from>
    <xdr:to>
      <xdr:col>7</xdr:col>
      <xdr:colOff>31750</xdr:colOff>
      <xdr:row>82</xdr:row>
      <xdr:rowOff>72723</xdr:rowOff>
    </xdr:to>
    <xdr:sp macro="" textlink="">
      <xdr:nvSpPr>
        <xdr:cNvPr id="220" name="楕円 219"/>
        <xdr:cNvSpPr/>
      </xdr:nvSpPr>
      <xdr:spPr>
        <a:xfrm>
          <a:off x="1397000" y="1403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57500</xdr:rowOff>
    </xdr:from>
    <xdr:ext cx="762000" cy="259045"/>
    <xdr:sp macro="" textlink="">
      <xdr:nvSpPr>
        <xdr:cNvPr id="221" name="テキスト ボックス 220"/>
        <xdr:cNvSpPr txBox="1"/>
      </xdr:nvSpPr>
      <xdr:spPr>
        <a:xfrm>
          <a:off x="1066800" y="1411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年度については、前年度</a:t>
          </a:r>
          <a:r>
            <a:rPr lang="ja-JP" altLang="en-US" sz="1100">
              <a:solidFill>
                <a:schemeClr val="dk1"/>
              </a:solidFill>
              <a:effectLst/>
              <a:latin typeface="+mn-lt"/>
              <a:ea typeface="+mn-ea"/>
              <a:cs typeface="+mn-cs"/>
            </a:rPr>
            <a:t>と比較し同ポイント</a:t>
          </a:r>
          <a:r>
            <a:rPr lang="ja-JP" altLang="ja-JP" sz="1100">
              <a:solidFill>
                <a:schemeClr val="dk1"/>
              </a:solidFill>
              <a:effectLst/>
              <a:latin typeface="+mn-lt"/>
              <a:ea typeface="+mn-ea"/>
              <a:cs typeface="+mn-cs"/>
            </a:rPr>
            <a:t>となっている。類似団体の平均値より１．</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ポイント高い数値となっている。今後も神山町定員管理計画等の確実な実施により職員数及び給与水準の適正化をより一層図る。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99061</xdr:rowOff>
    </xdr:from>
    <xdr:to>
      <xdr:col>81</xdr:col>
      <xdr:colOff>44450</xdr:colOff>
      <xdr:row>87</xdr:row>
      <xdr:rowOff>99061</xdr:rowOff>
    </xdr:to>
    <xdr:cxnSp macro="">
      <xdr:nvCxnSpPr>
        <xdr:cNvPr id="251" name="直線コネクタ 250"/>
        <xdr:cNvCxnSpPr/>
      </xdr:nvCxnSpPr>
      <xdr:spPr>
        <a:xfrm>
          <a:off x="16179800" y="15015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87</xdr:row>
      <xdr:rowOff>99061</xdr:rowOff>
    </xdr:to>
    <xdr:cxnSp macro="">
      <xdr:nvCxnSpPr>
        <xdr:cNvPr id="254" name="直線コネクタ 253"/>
        <xdr:cNvCxnSpPr/>
      </xdr:nvCxnSpPr>
      <xdr:spPr>
        <a:xfrm>
          <a:off x="15290800" y="149910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20638</xdr:rowOff>
    </xdr:from>
    <xdr:to>
      <xdr:col>72</xdr:col>
      <xdr:colOff>203200</xdr:colOff>
      <xdr:row>87</xdr:row>
      <xdr:rowOff>74930</xdr:rowOff>
    </xdr:to>
    <xdr:cxnSp macro="">
      <xdr:nvCxnSpPr>
        <xdr:cNvPr id="257" name="直線コネクタ 256"/>
        <xdr:cNvCxnSpPr/>
      </xdr:nvCxnSpPr>
      <xdr:spPr>
        <a:xfrm>
          <a:off x="14401800" y="1493678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20638</xdr:rowOff>
    </xdr:from>
    <xdr:to>
      <xdr:col>68</xdr:col>
      <xdr:colOff>152400</xdr:colOff>
      <xdr:row>87</xdr:row>
      <xdr:rowOff>38736</xdr:rowOff>
    </xdr:to>
    <xdr:cxnSp macro="">
      <xdr:nvCxnSpPr>
        <xdr:cNvPr id="260" name="直線コネクタ 259"/>
        <xdr:cNvCxnSpPr/>
      </xdr:nvCxnSpPr>
      <xdr:spPr>
        <a:xfrm flipV="1">
          <a:off x="13512800" y="1493678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1" name="フローチャート: 判断 260"/>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62" name="テキスト ボックス 261"/>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3" name="フローチャート: 判断 262"/>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64" name="テキスト ボックス 263"/>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70" name="楕円 269"/>
        <xdr:cNvSpPr/>
      </xdr:nvSpPr>
      <xdr:spPr>
        <a:xfrm>
          <a:off x="169672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20338</xdr:rowOff>
    </xdr:from>
    <xdr:ext cx="762000" cy="259045"/>
    <xdr:sp macro="" textlink="">
      <xdr:nvSpPr>
        <xdr:cNvPr id="271" name="給与水準   （国との比較）該当値テキスト"/>
        <xdr:cNvSpPr txBox="1"/>
      </xdr:nvSpPr>
      <xdr:spPr>
        <a:xfrm>
          <a:off x="17106900" y="1493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48261</xdr:rowOff>
    </xdr:from>
    <xdr:to>
      <xdr:col>77</xdr:col>
      <xdr:colOff>95250</xdr:colOff>
      <xdr:row>87</xdr:row>
      <xdr:rowOff>149861</xdr:rowOff>
    </xdr:to>
    <xdr:sp macro="" textlink="">
      <xdr:nvSpPr>
        <xdr:cNvPr id="272" name="楕円 271"/>
        <xdr:cNvSpPr/>
      </xdr:nvSpPr>
      <xdr:spPr>
        <a:xfrm>
          <a:off x="16129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134638</xdr:rowOff>
    </xdr:from>
    <xdr:ext cx="736600" cy="259045"/>
    <xdr:sp macro="" textlink="">
      <xdr:nvSpPr>
        <xdr:cNvPr id="273" name="テキスト ボックス 272"/>
        <xdr:cNvSpPr txBox="1"/>
      </xdr:nvSpPr>
      <xdr:spPr>
        <a:xfrm>
          <a:off x="15798800" y="1505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4" name="楕円 273"/>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75" name="テキスト ボックス 274"/>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141288</xdr:rowOff>
    </xdr:from>
    <xdr:to>
      <xdr:col>68</xdr:col>
      <xdr:colOff>203200</xdr:colOff>
      <xdr:row>87</xdr:row>
      <xdr:rowOff>71438</xdr:rowOff>
    </xdr:to>
    <xdr:sp macro="" textlink="">
      <xdr:nvSpPr>
        <xdr:cNvPr id="276" name="楕円 275"/>
        <xdr:cNvSpPr/>
      </xdr:nvSpPr>
      <xdr:spPr>
        <a:xfrm>
          <a:off x="14351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81615</xdr:rowOff>
    </xdr:from>
    <xdr:ext cx="762000" cy="259045"/>
    <xdr:sp macro="" textlink="">
      <xdr:nvSpPr>
        <xdr:cNvPr id="277" name="テキスト ボックス 276"/>
        <xdr:cNvSpPr txBox="1"/>
      </xdr:nvSpPr>
      <xdr:spPr>
        <a:xfrm>
          <a:off x="14020800" y="1465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159386</xdr:rowOff>
    </xdr:from>
    <xdr:to>
      <xdr:col>64</xdr:col>
      <xdr:colOff>152400</xdr:colOff>
      <xdr:row>87</xdr:row>
      <xdr:rowOff>89536</xdr:rowOff>
    </xdr:to>
    <xdr:sp macro="" textlink="">
      <xdr:nvSpPr>
        <xdr:cNvPr id="278" name="楕円 277"/>
        <xdr:cNvSpPr/>
      </xdr:nvSpPr>
      <xdr:spPr>
        <a:xfrm>
          <a:off x="13462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99713</xdr:rowOff>
    </xdr:from>
    <xdr:ext cx="762000" cy="259045"/>
    <xdr:sp macro="" textlink="">
      <xdr:nvSpPr>
        <xdr:cNvPr id="279" name="テキスト ボックス 278"/>
        <xdr:cNvSpPr txBox="1"/>
      </xdr:nvSpPr>
      <xdr:spPr>
        <a:xfrm>
          <a:off x="13131800" y="1467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年度については、</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５１</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している。類似団体の平均値とは</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２０</a:t>
          </a:r>
          <a:r>
            <a:rPr lang="ja-JP" altLang="ja-JP" sz="1100">
              <a:solidFill>
                <a:schemeClr val="dk1"/>
              </a:solidFill>
              <a:effectLst/>
              <a:latin typeface="+mn-lt"/>
              <a:ea typeface="+mn-ea"/>
              <a:cs typeface="+mn-cs"/>
            </a:rPr>
            <a:t>ポイント低い数値となっている。地理的な要素もあるが、適正化計画に沿って、定員管理等を実施し、職員の適正化を図る。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2000</xdr:rowOff>
    </xdr:from>
    <xdr:to>
      <xdr:col>81</xdr:col>
      <xdr:colOff>44450</xdr:colOff>
      <xdr:row>59</xdr:row>
      <xdr:rowOff>47546</xdr:rowOff>
    </xdr:to>
    <xdr:cxnSp macro="">
      <xdr:nvCxnSpPr>
        <xdr:cNvPr id="318" name="直線コネクタ 317"/>
        <xdr:cNvCxnSpPr/>
      </xdr:nvCxnSpPr>
      <xdr:spPr>
        <a:xfrm>
          <a:off x="16179800" y="10117550"/>
          <a:ext cx="838200" cy="4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2000</xdr:rowOff>
    </xdr:from>
    <xdr:to>
      <xdr:col>77</xdr:col>
      <xdr:colOff>44450</xdr:colOff>
      <xdr:row>59</xdr:row>
      <xdr:rowOff>24320</xdr:rowOff>
    </xdr:to>
    <xdr:cxnSp macro="">
      <xdr:nvCxnSpPr>
        <xdr:cNvPr id="321" name="直線コネクタ 320"/>
        <xdr:cNvCxnSpPr/>
      </xdr:nvCxnSpPr>
      <xdr:spPr>
        <a:xfrm flipV="1">
          <a:off x="15290800" y="10117550"/>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9843</xdr:rowOff>
    </xdr:from>
    <xdr:to>
      <xdr:col>72</xdr:col>
      <xdr:colOff>203200</xdr:colOff>
      <xdr:row>59</xdr:row>
      <xdr:rowOff>24320</xdr:rowOff>
    </xdr:to>
    <xdr:cxnSp macro="">
      <xdr:nvCxnSpPr>
        <xdr:cNvPr id="324" name="直線コネクタ 323"/>
        <xdr:cNvCxnSpPr/>
      </xdr:nvCxnSpPr>
      <xdr:spPr>
        <a:xfrm>
          <a:off x="14401800" y="10125393"/>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165005</xdr:rowOff>
    </xdr:from>
    <xdr:to>
      <xdr:col>68</xdr:col>
      <xdr:colOff>152400</xdr:colOff>
      <xdr:row>59</xdr:row>
      <xdr:rowOff>9843</xdr:rowOff>
    </xdr:to>
    <xdr:cxnSp macro="">
      <xdr:nvCxnSpPr>
        <xdr:cNvPr id="327" name="直線コネクタ 326"/>
        <xdr:cNvCxnSpPr/>
      </xdr:nvCxnSpPr>
      <xdr:spPr>
        <a:xfrm>
          <a:off x="13512800" y="10109105"/>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78613</xdr:rowOff>
    </xdr:from>
    <xdr:to>
      <xdr:col>64</xdr:col>
      <xdr:colOff>152400</xdr:colOff>
      <xdr:row>59</xdr:row>
      <xdr:rowOff>8763</xdr:rowOff>
    </xdr:to>
    <xdr:sp macro="" textlink="">
      <xdr:nvSpPr>
        <xdr:cNvPr id="330" name="フローチャート: 判断 329"/>
        <xdr:cNvSpPr/>
      </xdr:nvSpPr>
      <xdr:spPr>
        <a:xfrm>
          <a:off x="13462000" y="100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18940</xdr:rowOff>
    </xdr:from>
    <xdr:ext cx="762000" cy="259045"/>
    <xdr:sp macro="" textlink="">
      <xdr:nvSpPr>
        <xdr:cNvPr id="331" name="テキスト ボックス 330"/>
        <xdr:cNvSpPr txBox="1"/>
      </xdr:nvSpPr>
      <xdr:spPr>
        <a:xfrm>
          <a:off x="13131800" y="979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168196</xdr:rowOff>
    </xdr:from>
    <xdr:to>
      <xdr:col>81</xdr:col>
      <xdr:colOff>95250</xdr:colOff>
      <xdr:row>59</xdr:row>
      <xdr:rowOff>98346</xdr:rowOff>
    </xdr:to>
    <xdr:sp macro="" textlink="">
      <xdr:nvSpPr>
        <xdr:cNvPr id="337" name="楕円 336"/>
        <xdr:cNvSpPr/>
      </xdr:nvSpPr>
      <xdr:spPr>
        <a:xfrm>
          <a:off x="16967200" y="101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13273</xdr:rowOff>
    </xdr:from>
    <xdr:ext cx="762000" cy="259045"/>
    <xdr:sp macro="" textlink="">
      <xdr:nvSpPr>
        <xdr:cNvPr id="338" name="定員管理の状況該当値テキスト"/>
        <xdr:cNvSpPr txBox="1"/>
      </xdr:nvSpPr>
      <xdr:spPr>
        <a:xfrm>
          <a:off x="17106900" y="995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122650</xdr:rowOff>
    </xdr:from>
    <xdr:to>
      <xdr:col>77</xdr:col>
      <xdr:colOff>95250</xdr:colOff>
      <xdr:row>59</xdr:row>
      <xdr:rowOff>52800</xdr:rowOff>
    </xdr:to>
    <xdr:sp macro="" textlink="">
      <xdr:nvSpPr>
        <xdr:cNvPr id="339" name="楕円 338"/>
        <xdr:cNvSpPr/>
      </xdr:nvSpPr>
      <xdr:spPr>
        <a:xfrm>
          <a:off x="16129000" y="100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62977</xdr:rowOff>
    </xdr:from>
    <xdr:ext cx="736600" cy="259045"/>
    <xdr:sp macro="" textlink="">
      <xdr:nvSpPr>
        <xdr:cNvPr id="340" name="テキスト ボックス 339"/>
        <xdr:cNvSpPr txBox="1"/>
      </xdr:nvSpPr>
      <xdr:spPr>
        <a:xfrm>
          <a:off x="15798800" y="98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144970</xdr:rowOff>
    </xdr:from>
    <xdr:to>
      <xdr:col>73</xdr:col>
      <xdr:colOff>44450</xdr:colOff>
      <xdr:row>59</xdr:row>
      <xdr:rowOff>75120</xdr:rowOff>
    </xdr:to>
    <xdr:sp macro="" textlink="">
      <xdr:nvSpPr>
        <xdr:cNvPr id="341" name="楕円 340"/>
        <xdr:cNvSpPr/>
      </xdr:nvSpPr>
      <xdr:spPr>
        <a:xfrm>
          <a:off x="15240000" y="100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85297</xdr:rowOff>
    </xdr:from>
    <xdr:ext cx="762000" cy="259045"/>
    <xdr:sp macro="" textlink="">
      <xdr:nvSpPr>
        <xdr:cNvPr id="342" name="テキスト ボックス 341"/>
        <xdr:cNvSpPr txBox="1"/>
      </xdr:nvSpPr>
      <xdr:spPr>
        <a:xfrm>
          <a:off x="14909800" y="985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130493</xdr:rowOff>
    </xdr:from>
    <xdr:to>
      <xdr:col>68</xdr:col>
      <xdr:colOff>203200</xdr:colOff>
      <xdr:row>59</xdr:row>
      <xdr:rowOff>60643</xdr:rowOff>
    </xdr:to>
    <xdr:sp macro="" textlink="">
      <xdr:nvSpPr>
        <xdr:cNvPr id="343" name="楕円 342"/>
        <xdr:cNvSpPr/>
      </xdr:nvSpPr>
      <xdr:spPr>
        <a:xfrm>
          <a:off x="14351000" y="100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70820</xdr:rowOff>
    </xdr:from>
    <xdr:ext cx="762000" cy="259045"/>
    <xdr:sp macro="" textlink="">
      <xdr:nvSpPr>
        <xdr:cNvPr id="344" name="テキスト ボックス 343"/>
        <xdr:cNvSpPr txBox="1"/>
      </xdr:nvSpPr>
      <xdr:spPr>
        <a:xfrm>
          <a:off x="14020800" y="984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114205</xdr:rowOff>
    </xdr:from>
    <xdr:to>
      <xdr:col>64</xdr:col>
      <xdr:colOff>152400</xdr:colOff>
      <xdr:row>59</xdr:row>
      <xdr:rowOff>44355</xdr:rowOff>
    </xdr:to>
    <xdr:sp macro="" textlink="">
      <xdr:nvSpPr>
        <xdr:cNvPr id="345" name="楕円 344"/>
        <xdr:cNvSpPr/>
      </xdr:nvSpPr>
      <xdr:spPr>
        <a:xfrm>
          <a:off x="13462000" y="1005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29132</xdr:rowOff>
    </xdr:from>
    <xdr:ext cx="762000" cy="259045"/>
    <xdr:sp macro="" textlink="">
      <xdr:nvSpPr>
        <xdr:cNvPr id="346" name="テキスト ボックス 345"/>
        <xdr:cNvSpPr txBox="1"/>
      </xdr:nvSpPr>
      <xdr:spPr>
        <a:xfrm>
          <a:off x="13131800" y="1014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年度については、前年度と比較し０．２ポイント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となっている。類似団体平均より低い数値となっている。今後も計画的な地方債の発行により健全な財政運営を図る。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39</xdr:row>
      <xdr:rowOff>113454</xdr:rowOff>
    </xdr:to>
    <xdr:cxnSp macro="">
      <xdr:nvCxnSpPr>
        <xdr:cNvPr id="379" name="直線コネクタ 378"/>
        <xdr:cNvCxnSpPr/>
      </xdr:nvCxnSpPr>
      <xdr:spPr>
        <a:xfrm>
          <a:off x="16179800" y="67839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113454</xdr:rowOff>
    </xdr:to>
    <xdr:cxnSp macro="">
      <xdr:nvCxnSpPr>
        <xdr:cNvPr id="382" name="直線コネクタ 381"/>
        <xdr:cNvCxnSpPr/>
      </xdr:nvCxnSpPr>
      <xdr:spPr>
        <a:xfrm flipV="1">
          <a:off x="15290800" y="67839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113454</xdr:rowOff>
    </xdr:to>
    <xdr:cxnSp macro="">
      <xdr:nvCxnSpPr>
        <xdr:cNvPr id="385" name="直線コネクタ 384"/>
        <xdr:cNvCxnSpPr/>
      </xdr:nvCxnSpPr>
      <xdr:spPr>
        <a:xfrm>
          <a:off x="14401800" y="67839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81280</xdr:rowOff>
    </xdr:from>
    <xdr:to>
      <xdr:col>68</xdr:col>
      <xdr:colOff>152400</xdr:colOff>
      <xdr:row>39</xdr:row>
      <xdr:rowOff>97367</xdr:rowOff>
    </xdr:to>
    <xdr:cxnSp macro="">
      <xdr:nvCxnSpPr>
        <xdr:cNvPr id="388" name="直線コネクタ 387"/>
        <xdr:cNvCxnSpPr/>
      </xdr:nvCxnSpPr>
      <xdr:spPr>
        <a:xfrm>
          <a:off x="13512800" y="67678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1" name="フローチャート: 判断 390"/>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2" name="テキスト ボックス 391"/>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62654</xdr:rowOff>
    </xdr:from>
    <xdr:to>
      <xdr:col>81</xdr:col>
      <xdr:colOff>95250</xdr:colOff>
      <xdr:row>39</xdr:row>
      <xdr:rowOff>164254</xdr:rowOff>
    </xdr:to>
    <xdr:sp macro="" textlink="">
      <xdr:nvSpPr>
        <xdr:cNvPr id="398" name="楕円 397"/>
        <xdr:cNvSpPr/>
      </xdr:nvSpPr>
      <xdr:spPr>
        <a:xfrm>
          <a:off x="169672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79181</xdr:rowOff>
    </xdr:from>
    <xdr:ext cx="762000" cy="259045"/>
    <xdr:sp macro="" textlink="">
      <xdr:nvSpPr>
        <xdr:cNvPr id="399" name="公債費負担の状況該当値テキスト"/>
        <xdr:cNvSpPr txBox="1"/>
      </xdr:nvSpPr>
      <xdr:spPr>
        <a:xfrm>
          <a:off x="17106900" y="659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0" name="楕円 399"/>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1" name="テキスト ボックス 400"/>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62654</xdr:rowOff>
    </xdr:from>
    <xdr:to>
      <xdr:col>73</xdr:col>
      <xdr:colOff>44450</xdr:colOff>
      <xdr:row>39</xdr:row>
      <xdr:rowOff>164254</xdr:rowOff>
    </xdr:to>
    <xdr:sp macro="" textlink="">
      <xdr:nvSpPr>
        <xdr:cNvPr id="402" name="楕円 401"/>
        <xdr:cNvSpPr/>
      </xdr:nvSpPr>
      <xdr:spPr>
        <a:xfrm>
          <a:off x="15240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2981</xdr:rowOff>
    </xdr:from>
    <xdr:ext cx="762000" cy="259045"/>
    <xdr:sp macro="" textlink="">
      <xdr:nvSpPr>
        <xdr:cNvPr id="403" name="テキスト ボックス 402"/>
        <xdr:cNvSpPr txBox="1"/>
      </xdr:nvSpPr>
      <xdr:spPr>
        <a:xfrm>
          <a:off x="14909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04" name="楕円 403"/>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405" name="テキスト ボックス 404"/>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30480</xdr:rowOff>
    </xdr:from>
    <xdr:to>
      <xdr:col>64</xdr:col>
      <xdr:colOff>152400</xdr:colOff>
      <xdr:row>39</xdr:row>
      <xdr:rowOff>132080</xdr:rowOff>
    </xdr:to>
    <xdr:sp macro="" textlink="">
      <xdr:nvSpPr>
        <xdr:cNvPr id="406" name="楕円 405"/>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142257</xdr:rowOff>
    </xdr:from>
    <xdr:ext cx="762000" cy="259045"/>
    <xdr:sp macro="" textlink="">
      <xdr:nvSpPr>
        <xdr:cNvPr id="407" name="テキスト ボックス 406"/>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年度についても類似団体の平均と同じく「－％」である。地方債残高の減少によるものである。今後も定員管理、計画的な地方債の発行により将来負担比率の管理に尽力する。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
4,711
173.30
7,355,418
6,979,587
225,797
3,331,335
5,674,546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人件費にかかるものは、前年度と比較して</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ポイント減少している。令和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ポイント類似団体平均と比べて低い水準にある。県平均と比べると７．</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ポイント低くなっている。今後も定員適正化及び行財政改革への取組を通じて人件費の削減に努める。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58420</xdr:rowOff>
    </xdr:to>
    <xdr:cxnSp macro="">
      <xdr:nvCxnSpPr>
        <xdr:cNvPr id="64" name="直線コネクタ 63"/>
        <xdr:cNvCxnSpPr/>
      </xdr:nvCxnSpPr>
      <xdr:spPr>
        <a:xfrm flipV="1">
          <a:off x="3987800" y="61986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37</xdr:row>
      <xdr:rowOff>5842</xdr:rowOff>
    </xdr:to>
    <xdr:cxnSp macro="">
      <xdr:nvCxnSpPr>
        <xdr:cNvPr id="67" name="直線コネクタ 66"/>
        <xdr:cNvCxnSpPr/>
      </xdr:nvCxnSpPr>
      <xdr:spPr>
        <a:xfrm flipV="1">
          <a:off x="3098800" y="62306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19558</xdr:rowOff>
    </xdr:to>
    <xdr:cxnSp macro="">
      <xdr:nvCxnSpPr>
        <xdr:cNvPr id="70" name="直線コネクタ 69"/>
        <xdr:cNvCxnSpPr/>
      </xdr:nvCxnSpPr>
      <xdr:spPr>
        <a:xfrm flipV="1">
          <a:off x="2209800" y="6349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37</xdr:row>
      <xdr:rowOff>115570</xdr:rowOff>
    </xdr:to>
    <xdr:cxnSp macro="">
      <xdr:nvCxnSpPr>
        <xdr:cNvPr id="73" name="直線コネクタ 72"/>
        <xdr:cNvCxnSpPr/>
      </xdr:nvCxnSpPr>
      <xdr:spPr>
        <a:xfrm flipV="1">
          <a:off x="1320800" y="63632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macro="" textlink="">
      <xdr:nvSpPr>
        <xdr:cNvPr id="83" name="楕円 82"/>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macro="" textlink="">
      <xdr:nvSpPr>
        <xdr:cNvPr id="84" name="人件費該当値テキスト"/>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88" name="テキスト ボックス 87"/>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80535</xdr:rowOff>
    </xdr:from>
    <xdr:ext cx="762000" cy="259045"/>
    <xdr:sp macro="" textlink="">
      <xdr:nvSpPr>
        <xdr:cNvPr id="90" name="テキスト ボックス 89"/>
        <xdr:cNvSpPr txBox="1"/>
      </xdr:nvSpPr>
      <xdr:spPr>
        <a:xfrm>
          <a:off x="1828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物件費にかかるものは、前年度と比較して</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ポイント増加となっている。令和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年度において１．</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ポイント類似団体平均と比べて低い水準にある。県平均と比べて０．</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低く</a:t>
          </a:r>
          <a:r>
            <a:rPr lang="ja-JP" altLang="ja-JP" sz="1100">
              <a:solidFill>
                <a:schemeClr val="dk1"/>
              </a:solidFill>
              <a:effectLst/>
              <a:latin typeface="+mn-lt"/>
              <a:ea typeface="+mn-ea"/>
              <a:cs typeface="+mn-cs"/>
            </a:rPr>
            <a:t>なっている。今後も不用な支出を抑制し、物件費の削減に努める。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14986</xdr:rowOff>
    </xdr:to>
    <xdr:cxnSp macro="">
      <xdr:nvCxnSpPr>
        <xdr:cNvPr id="122" name="直線コネクタ 121"/>
        <xdr:cNvCxnSpPr/>
      </xdr:nvCxnSpPr>
      <xdr:spPr>
        <a:xfrm>
          <a:off x="15671800" y="29204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17</xdr:row>
      <xdr:rowOff>5842</xdr:rowOff>
    </xdr:to>
    <xdr:cxnSp macro="">
      <xdr:nvCxnSpPr>
        <xdr:cNvPr id="125" name="直線コネクタ 124"/>
        <xdr:cNvCxnSpPr/>
      </xdr:nvCxnSpPr>
      <xdr:spPr>
        <a:xfrm>
          <a:off x="14782800" y="28016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58420</xdr:rowOff>
    </xdr:to>
    <xdr:cxnSp macro="">
      <xdr:nvCxnSpPr>
        <xdr:cNvPr id="128" name="直線コネクタ 127"/>
        <xdr:cNvCxnSpPr/>
      </xdr:nvCxnSpPr>
      <xdr:spPr>
        <a:xfrm>
          <a:off x="13893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58420</xdr:rowOff>
    </xdr:to>
    <xdr:cxnSp macro="">
      <xdr:nvCxnSpPr>
        <xdr:cNvPr id="131" name="直線コネクタ 130"/>
        <xdr:cNvCxnSpPr/>
      </xdr:nvCxnSpPr>
      <xdr:spPr>
        <a:xfrm>
          <a:off x="13004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41" name="楕円 140"/>
        <xdr:cNvSpPr/>
      </xdr:nvSpPr>
      <xdr:spPr>
        <a:xfrm>
          <a:off x="164592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152163</xdr:rowOff>
    </xdr:from>
    <xdr:ext cx="762000" cy="259045"/>
    <xdr:sp macro="" textlink="">
      <xdr:nvSpPr>
        <xdr:cNvPr id="142" name="物件費該当値テキスト"/>
        <xdr:cNvSpPr txBox="1"/>
      </xdr:nvSpPr>
      <xdr:spPr>
        <a:xfrm>
          <a:off x="16598900" y="272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126492</xdr:rowOff>
    </xdr:from>
    <xdr:to>
      <xdr:col>78</xdr:col>
      <xdr:colOff>120650</xdr:colOff>
      <xdr:row>17</xdr:row>
      <xdr:rowOff>56642</xdr:rowOff>
    </xdr:to>
    <xdr:sp macro="" textlink="">
      <xdr:nvSpPr>
        <xdr:cNvPr id="143" name="楕円 142"/>
        <xdr:cNvSpPr/>
      </xdr:nvSpPr>
      <xdr:spPr>
        <a:xfrm>
          <a:off x="15621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66819</xdr:rowOff>
    </xdr:from>
    <xdr:ext cx="736600" cy="259045"/>
    <xdr:sp macro="" textlink="">
      <xdr:nvSpPr>
        <xdr:cNvPr id="144" name="テキスト ボックス 143"/>
        <xdr:cNvSpPr txBox="1"/>
      </xdr:nvSpPr>
      <xdr:spPr>
        <a:xfrm>
          <a:off x="15290800" y="263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5" name="楕円 144"/>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6" name="テキスト ボックス 145"/>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47" name="楕円 146"/>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8" name="テキスト ボックス 147"/>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9" name="楕円 148"/>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0" name="テキスト ボックス 149"/>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扶助費にかかるものは、前年度と比較して０．</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ポイント増加となっている。令和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年度において、２．</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ポイント類似団体平均と比べて高い水準にある。しかし県平均と比べると</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ポイント低くなっている。高齢者の人口割合も高く、障害及び老人関係の増加による扶助費が原因となっているが今後も費用の抑制を図り適正化に努める。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58</xdr:row>
      <xdr:rowOff>165100</xdr:rowOff>
    </xdr:to>
    <xdr:cxnSp macro="">
      <xdr:nvCxnSpPr>
        <xdr:cNvPr id="182" name="直線コネクタ 181"/>
        <xdr:cNvCxnSpPr/>
      </xdr:nvCxnSpPr>
      <xdr:spPr>
        <a:xfrm>
          <a:off x="3987800" y="1007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58</xdr:row>
      <xdr:rowOff>127000</xdr:rowOff>
    </xdr:to>
    <xdr:cxnSp macro="">
      <xdr:nvCxnSpPr>
        <xdr:cNvPr id="185" name="直線コネクタ 184"/>
        <xdr:cNvCxnSpPr/>
      </xdr:nvCxnSpPr>
      <xdr:spPr>
        <a:xfrm>
          <a:off x="3098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146050</xdr:rowOff>
    </xdr:to>
    <xdr:cxnSp macro="">
      <xdr:nvCxnSpPr>
        <xdr:cNvPr id="188" name="直線コネクタ 187"/>
        <xdr:cNvCxnSpPr/>
      </xdr:nvCxnSpPr>
      <xdr:spPr>
        <a:xfrm flipV="1">
          <a:off x="2209800" y="9994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146050</xdr:rowOff>
    </xdr:from>
    <xdr:to>
      <xdr:col>11</xdr:col>
      <xdr:colOff>9525</xdr:colOff>
      <xdr:row>59</xdr:row>
      <xdr:rowOff>107950</xdr:rowOff>
    </xdr:to>
    <xdr:cxnSp macro="">
      <xdr:nvCxnSpPr>
        <xdr:cNvPr id="191" name="直線コネクタ 190"/>
        <xdr:cNvCxnSpPr/>
      </xdr:nvCxnSpPr>
      <xdr:spPr>
        <a:xfrm flipV="1">
          <a:off x="1320800" y="10090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194" name="フローチャート: 判断 193"/>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54627</xdr:rowOff>
    </xdr:from>
    <xdr:ext cx="762000" cy="259045"/>
    <xdr:sp macro="" textlink="">
      <xdr:nvSpPr>
        <xdr:cNvPr id="195" name="テキスト ボックス 194"/>
        <xdr:cNvSpPr txBox="1"/>
      </xdr:nvSpPr>
      <xdr:spPr>
        <a:xfrm>
          <a:off x="939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201" name="楕円 200"/>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86377</xdr:rowOff>
    </xdr:from>
    <xdr:ext cx="762000" cy="259045"/>
    <xdr:sp macro="" textlink="">
      <xdr:nvSpPr>
        <xdr:cNvPr id="202" name="扶助費該当値テキスト"/>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3" name="楕円 202"/>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4" name="テキスト ボックス 203"/>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05" name="楕円 204"/>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06" name="テキスト ボックス 205"/>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95250</xdr:rowOff>
    </xdr:from>
    <xdr:to>
      <xdr:col>11</xdr:col>
      <xdr:colOff>60325</xdr:colOff>
      <xdr:row>59</xdr:row>
      <xdr:rowOff>25400</xdr:rowOff>
    </xdr:to>
    <xdr:sp macro="" textlink="">
      <xdr:nvSpPr>
        <xdr:cNvPr id="207" name="楕円 206"/>
        <xdr:cNvSpPr/>
      </xdr:nvSpPr>
      <xdr:spPr>
        <a:xfrm>
          <a:off x="2159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10177</xdr:rowOff>
    </xdr:from>
    <xdr:ext cx="762000" cy="259045"/>
    <xdr:sp macro="" textlink="">
      <xdr:nvSpPr>
        <xdr:cNvPr id="208" name="テキスト ボックス 207"/>
        <xdr:cNvSpPr txBox="1"/>
      </xdr:nvSpPr>
      <xdr:spPr>
        <a:xfrm>
          <a:off x="1828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09" name="楕円 208"/>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10" name="テキスト ボックス 209"/>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その他にかかるものは、前年度と比較して０．</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年度において３．</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ポイント類似団体平均と比べて高い水準にある。また県平均と比べて０．</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高く</a:t>
          </a:r>
          <a:r>
            <a:rPr lang="ja-JP" altLang="ja-JP" sz="1100">
              <a:solidFill>
                <a:schemeClr val="dk1"/>
              </a:solidFill>
              <a:effectLst/>
              <a:latin typeface="+mn-lt"/>
              <a:ea typeface="+mn-ea"/>
              <a:cs typeface="+mn-cs"/>
            </a:rPr>
            <a:t>なっている。今後も適正化を図り抑制に努める。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58</xdr:row>
      <xdr:rowOff>138430</xdr:rowOff>
    </xdr:to>
    <xdr:cxnSp macro="">
      <xdr:nvCxnSpPr>
        <xdr:cNvPr id="238" name="直線コネクタ 237"/>
        <xdr:cNvCxnSpPr/>
      </xdr:nvCxnSpPr>
      <xdr:spPr>
        <a:xfrm>
          <a:off x="15671800" y="100482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98425</xdr:rowOff>
    </xdr:from>
    <xdr:to>
      <xdr:col>78</xdr:col>
      <xdr:colOff>69850</xdr:colOff>
      <xdr:row>58</xdr:row>
      <xdr:rowOff>104140</xdr:rowOff>
    </xdr:to>
    <xdr:cxnSp macro="">
      <xdr:nvCxnSpPr>
        <xdr:cNvPr id="241" name="直線コネクタ 240"/>
        <xdr:cNvCxnSpPr/>
      </xdr:nvCxnSpPr>
      <xdr:spPr>
        <a:xfrm>
          <a:off x="14782800" y="100425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98425</xdr:rowOff>
    </xdr:from>
    <xdr:to>
      <xdr:col>73</xdr:col>
      <xdr:colOff>180975</xdr:colOff>
      <xdr:row>59</xdr:row>
      <xdr:rowOff>24130</xdr:rowOff>
    </xdr:to>
    <xdr:cxnSp macro="">
      <xdr:nvCxnSpPr>
        <xdr:cNvPr id="244" name="直線コネクタ 243"/>
        <xdr:cNvCxnSpPr/>
      </xdr:nvCxnSpPr>
      <xdr:spPr>
        <a:xfrm flipV="1">
          <a:off x="13893800" y="1004252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86995</xdr:rowOff>
    </xdr:to>
    <xdr:cxnSp macro="">
      <xdr:nvCxnSpPr>
        <xdr:cNvPr id="247" name="直線コネクタ 246"/>
        <xdr:cNvCxnSpPr/>
      </xdr:nvCxnSpPr>
      <xdr:spPr>
        <a:xfrm flipV="1">
          <a:off x="13004800" y="101396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150495</xdr:rowOff>
    </xdr:from>
    <xdr:to>
      <xdr:col>65</xdr:col>
      <xdr:colOff>53975</xdr:colOff>
      <xdr:row>58</xdr:row>
      <xdr:rowOff>80645</xdr:rowOff>
    </xdr:to>
    <xdr:sp macro="" textlink="">
      <xdr:nvSpPr>
        <xdr:cNvPr id="250" name="フローチャート: 判断 249"/>
        <xdr:cNvSpPr/>
      </xdr:nvSpPr>
      <xdr:spPr>
        <a:xfrm>
          <a:off x="12954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90822</xdr:rowOff>
    </xdr:from>
    <xdr:ext cx="762000" cy="259045"/>
    <xdr:sp macro="" textlink="">
      <xdr:nvSpPr>
        <xdr:cNvPr id="251" name="テキスト ボックス 250"/>
        <xdr:cNvSpPr txBox="1"/>
      </xdr:nvSpPr>
      <xdr:spPr>
        <a:xfrm>
          <a:off x="12623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87630</xdr:rowOff>
    </xdr:from>
    <xdr:to>
      <xdr:col>82</xdr:col>
      <xdr:colOff>158750</xdr:colOff>
      <xdr:row>59</xdr:row>
      <xdr:rowOff>17780</xdr:rowOff>
    </xdr:to>
    <xdr:sp macro="" textlink="">
      <xdr:nvSpPr>
        <xdr:cNvPr id="257" name="楕円 256"/>
        <xdr:cNvSpPr/>
      </xdr:nvSpPr>
      <xdr:spPr>
        <a:xfrm>
          <a:off x="164592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59707</xdr:rowOff>
    </xdr:from>
    <xdr:ext cx="762000" cy="259045"/>
    <xdr:sp macro="" textlink="">
      <xdr:nvSpPr>
        <xdr:cNvPr id="258" name="その他該当値テキスト"/>
        <xdr:cNvSpPr txBox="1"/>
      </xdr:nvSpPr>
      <xdr:spPr>
        <a:xfrm>
          <a:off x="165989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59" name="楕円 258"/>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60" name="テキスト ボックス 259"/>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47625</xdr:rowOff>
    </xdr:from>
    <xdr:to>
      <xdr:col>74</xdr:col>
      <xdr:colOff>31750</xdr:colOff>
      <xdr:row>58</xdr:row>
      <xdr:rowOff>149225</xdr:rowOff>
    </xdr:to>
    <xdr:sp macro="" textlink="">
      <xdr:nvSpPr>
        <xdr:cNvPr id="261" name="楕円 260"/>
        <xdr:cNvSpPr/>
      </xdr:nvSpPr>
      <xdr:spPr>
        <a:xfrm>
          <a:off x="14732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134002</xdr:rowOff>
    </xdr:from>
    <xdr:ext cx="762000" cy="259045"/>
    <xdr:sp macro="" textlink="">
      <xdr:nvSpPr>
        <xdr:cNvPr id="262" name="テキスト ボックス 261"/>
        <xdr:cNvSpPr txBox="1"/>
      </xdr:nvSpPr>
      <xdr:spPr>
        <a:xfrm>
          <a:off x="14401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63" name="楕円 262"/>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64" name="テキスト ボックス 263"/>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36195</xdr:rowOff>
    </xdr:from>
    <xdr:to>
      <xdr:col>65</xdr:col>
      <xdr:colOff>53975</xdr:colOff>
      <xdr:row>59</xdr:row>
      <xdr:rowOff>137795</xdr:rowOff>
    </xdr:to>
    <xdr:sp macro="" textlink="">
      <xdr:nvSpPr>
        <xdr:cNvPr id="265" name="楕円 264"/>
        <xdr:cNvSpPr/>
      </xdr:nvSpPr>
      <xdr:spPr>
        <a:xfrm>
          <a:off x="12954000" y="101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122572</xdr:rowOff>
    </xdr:from>
    <xdr:ext cx="762000" cy="259045"/>
    <xdr:sp macro="" textlink="">
      <xdr:nvSpPr>
        <xdr:cNvPr id="266" name="テキスト ボックス 265"/>
        <xdr:cNvSpPr txBox="1"/>
      </xdr:nvSpPr>
      <xdr:spPr>
        <a:xfrm>
          <a:off x="12623800" y="1023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補助費等にかかるものは、前年度と比較して</a:t>
          </a:r>
          <a:r>
            <a:rPr lang="ja-JP" altLang="en-US" sz="1100">
              <a:solidFill>
                <a:schemeClr val="dk1"/>
              </a:solidFill>
              <a:effectLst/>
              <a:latin typeface="+mn-lt"/>
              <a:ea typeface="+mn-ea"/>
              <a:cs typeface="+mn-cs"/>
            </a:rPr>
            <a:t>３．０</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となっている。令和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．４ポイント類似団体平均と比べて低い水準にある。県平均と比べると</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高く</a:t>
          </a:r>
          <a:r>
            <a:rPr lang="ja-JP" altLang="ja-JP" sz="1100">
              <a:solidFill>
                <a:schemeClr val="dk1"/>
              </a:solidFill>
              <a:effectLst/>
              <a:latin typeface="+mn-lt"/>
              <a:ea typeface="+mn-ea"/>
              <a:cs typeface="+mn-cs"/>
            </a:rPr>
            <a:t>なっている。今後も補助団体等の適正化を図り補助費の抑制に努める。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36</xdr:row>
      <xdr:rowOff>72136</xdr:rowOff>
    </xdr:to>
    <xdr:cxnSp macro="">
      <xdr:nvCxnSpPr>
        <xdr:cNvPr id="296" name="直線コネクタ 295"/>
        <xdr:cNvCxnSpPr/>
      </xdr:nvCxnSpPr>
      <xdr:spPr>
        <a:xfrm>
          <a:off x="15671800" y="610717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106426</xdr:rowOff>
    </xdr:to>
    <xdr:cxnSp macro="">
      <xdr:nvCxnSpPr>
        <xdr:cNvPr id="299" name="直線コネクタ 298"/>
        <xdr:cNvCxnSpPr/>
      </xdr:nvCxnSpPr>
      <xdr:spPr>
        <a:xfrm>
          <a:off x="14782800" y="6107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106426</xdr:rowOff>
    </xdr:to>
    <xdr:cxnSp macro="">
      <xdr:nvCxnSpPr>
        <xdr:cNvPr id="302" name="直線コネクタ 301"/>
        <xdr:cNvCxnSpPr/>
      </xdr:nvCxnSpPr>
      <xdr:spPr>
        <a:xfrm>
          <a:off x="13893800" y="6084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97282</xdr:rowOff>
    </xdr:to>
    <xdr:cxnSp macro="">
      <xdr:nvCxnSpPr>
        <xdr:cNvPr id="305" name="直線コネクタ 304"/>
        <xdr:cNvCxnSpPr/>
      </xdr:nvCxnSpPr>
      <xdr:spPr>
        <a:xfrm flipV="1">
          <a:off x="13004800" y="60843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08" name="フローチャート: 判断 307"/>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09" name="テキスト ボックス 308"/>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5" name="楕円 314"/>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16" name="補助費等該当値テキスト"/>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17" name="楕円 316"/>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18" name="テキスト ボックス 317"/>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19" name="楕円 318"/>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20" name="テキスト ボックス 319"/>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21" name="楕円 320"/>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22" name="テキスト ボックス 321"/>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23" name="楕円 322"/>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24" name="テキスト ボックス 323"/>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公債費にかかるものは、前年度と比較して０．</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ポイント増加している。令和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ポイント類似団体平均と比べて低くなっている。県平均より</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．２ポイント低い数値となっています。公債費においても建設事業を選定し、増加を抑制するように努める。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76</xdr:row>
      <xdr:rowOff>1270</xdr:rowOff>
    </xdr:to>
    <xdr:cxnSp macro="">
      <xdr:nvCxnSpPr>
        <xdr:cNvPr id="356" name="直線コネクタ 355"/>
        <xdr:cNvCxnSpPr/>
      </xdr:nvCxnSpPr>
      <xdr:spPr>
        <a:xfrm>
          <a:off x="3987800" y="130048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111760</xdr:rowOff>
    </xdr:from>
    <xdr:to>
      <xdr:col>19</xdr:col>
      <xdr:colOff>187325</xdr:colOff>
      <xdr:row>75</xdr:row>
      <xdr:rowOff>146050</xdr:rowOff>
    </xdr:to>
    <xdr:cxnSp macro="">
      <xdr:nvCxnSpPr>
        <xdr:cNvPr id="359" name="直線コネクタ 358"/>
        <xdr:cNvCxnSpPr/>
      </xdr:nvCxnSpPr>
      <xdr:spPr>
        <a:xfrm>
          <a:off x="3098800" y="129705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111760</xdr:rowOff>
    </xdr:from>
    <xdr:to>
      <xdr:col>15</xdr:col>
      <xdr:colOff>98425</xdr:colOff>
      <xdr:row>75</xdr:row>
      <xdr:rowOff>138430</xdr:rowOff>
    </xdr:to>
    <xdr:cxnSp macro="">
      <xdr:nvCxnSpPr>
        <xdr:cNvPr id="362" name="直線コネクタ 361"/>
        <xdr:cNvCxnSpPr/>
      </xdr:nvCxnSpPr>
      <xdr:spPr>
        <a:xfrm flipV="1">
          <a:off x="2209800" y="129705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134620</xdr:rowOff>
    </xdr:from>
    <xdr:to>
      <xdr:col>11</xdr:col>
      <xdr:colOff>9525</xdr:colOff>
      <xdr:row>75</xdr:row>
      <xdr:rowOff>138430</xdr:rowOff>
    </xdr:to>
    <xdr:cxnSp macro="">
      <xdr:nvCxnSpPr>
        <xdr:cNvPr id="365" name="直線コネクタ 364"/>
        <xdr:cNvCxnSpPr/>
      </xdr:nvCxnSpPr>
      <xdr:spPr>
        <a:xfrm>
          <a:off x="1320800" y="12993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68" name="フローチャート: 判断 367"/>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69" name="テキスト ボックス 368"/>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121920</xdr:rowOff>
    </xdr:from>
    <xdr:to>
      <xdr:col>24</xdr:col>
      <xdr:colOff>76200</xdr:colOff>
      <xdr:row>76</xdr:row>
      <xdr:rowOff>52070</xdr:rowOff>
    </xdr:to>
    <xdr:sp macro="" textlink="">
      <xdr:nvSpPr>
        <xdr:cNvPr id="375" name="楕円 374"/>
        <xdr:cNvSpPr/>
      </xdr:nvSpPr>
      <xdr:spPr>
        <a:xfrm>
          <a:off x="4775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138447</xdr:rowOff>
    </xdr:from>
    <xdr:ext cx="762000" cy="259045"/>
    <xdr:sp macro="" textlink="">
      <xdr:nvSpPr>
        <xdr:cNvPr id="376" name="公債費該当値テキスト"/>
        <xdr:cNvSpPr txBox="1"/>
      </xdr:nvSpPr>
      <xdr:spPr>
        <a:xfrm>
          <a:off x="4914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77" name="楕円 376"/>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78" name="テキスト ボックス 377"/>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60960</xdr:rowOff>
    </xdr:from>
    <xdr:to>
      <xdr:col>15</xdr:col>
      <xdr:colOff>149225</xdr:colOff>
      <xdr:row>75</xdr:row>
      <xdr:rowOff>162561</xdr:rowOff>
    </xdr:to>
    <xdr:sp macro="" textlink="">
      <xdr:nvSpPr>
        <xdr:cNvPr id="379" name="楕円 378"/>
        <xdr:cNvSpPr/>
      </xdr:nvSpPr>
      <xdr:spPr>
        <a:xfrm>
          <a:off x="3048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1287</xdr:rowOff>
    </xdr:from>
    <xdr:ext cx="762000" cy="259045"/>
    <xdr:sp macro="" textlink="">
      <xdr:nvSpPr>
        <xdr:cNvPr id="380" name="テキスト ボックス 379"/>
        <xdr:cNvSpPr txBox="1"/>
      </xdr:nvSpPr>
      <xdr:spPr>
        <a:xfrm>
          <a:off x="2717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81" name="楕円 380"/>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82" name="テキスト ボックス 381"/>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83820</xdr:rowOff>
    </xdr:from>
    <xdr:to>
      <xdr:col>6</xdr:col>
      <xdr:colOff>171450</xdr:colOff>
      <xdr:row>76</xdr:row>
      <xdr:rowOff>13970</xdr:rowOff>
    </xdr:to>
    <xdr:sp macro="" textlink="">
      <xdr:nvSpPr>
        <xdr:cNvPr id="383" name="楕円 382"/>
        <xdr:cNvSpPr/>
      </xdr:nvSpPr>
      <xdr:spPr>
        <a:xfrm>
          <a:off x="1270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24147</xdr:rowOff>
    </xdr:from>
    <xdr:ext cx="762000" cy="259045"/>
    <xdr:sp macro="" textlink="">
      <xdr:nvSpPr>
        <xdr:cNvPr id="384" name="テキスト ボックス 383"/>
        <xdr:cNvSpPr txBox="1"/>
      </xdr:nvSpPr>
      <xdr:spPr>
        <a:xfrm>
          <a:off x="939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公債費以外にかかるものは、前年度と比較して</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ポイント増加している。令和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ポイント類似団体平均と比べて低い水準にある。県平均と比べても１</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イント低い水準にある。物件費、</a:t>
          </a:r>
          <a:r>
            <a:rPr lang="ja-JP" altLang="en-US" sz="1100">
              <a:solidFill>
                <a:schemeClr val="dk1"/>
              </a:solidFill>
              <a:effectLst/>
              <a:latin typeface="+mn-lt"/>
              <a:ea typeface="+mn-ea"/>
              <a:cs typeface="+mn-cs"/>
            </a:rPr>
            <a:t>補助</a:t>
          </a:r>
          <a:r>
            <a:rPr lang="ja-JP" altLang="ja-JP" sz="1100">
              <a:solidFill>
                <a:schemeClr val="dk1"/>
              </a:solidFill>
              <a:effectLst/>
              <a:latin typeface="+mn-lt"/>
              <a:ea typeface="+mn-ea"/>
              <a:cs typeface="+mn-cs"/>
            </a:rPr>
            <a:t>費が低い水準となっているためである。今後も義務的経費の抑制を図り、適正化に努める。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134620</xdr:rowOff>
    </xdr:from>
    <xdr:to>
      <xdr:col>82</xdr:col>
      <xdr:colOff>107950</xdr:colOff>
      <xdr:row>78</xdr:row>
      <xdr:rowOff>88900</xdr:rowOff>
    </xdr:to>
    <xdr:cxnSp macro="">
      <xdr:nvCxnSpPr>
        <xdr:cNvPr id="417" name="直線コネクタ 416"/>
        <xdr:cNvCxnSpPr/>
      </xdr:nvCxnSpPr>
      <xdr:spPr>
        <a:xfrm>
          <a:off x="15671800" y="1333627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77</xdr:row>
      <xdr:rowOff>134620</xdr:rowOff>
    </xdr:to>
    <xdr:cxnSp macro="">
      <xdr:nvCxnSpPr>
        <xdr:cNvPr id="420" name="直線コネクタ 419"/>
        <xdr:cNvCxnSpPr/>
      </xdr:nvCxnSpPr>
      <xdr:spPr>
        <a:xfrm>
          <a:off x="14782800" y="13317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20320</xdr:rowOff>
    </xdr:to>
    <xdr:cxnSp macro="">
      <xdr:nvCxnSpPr>
        <xdr:cNvPr id="423" name="直線コネクタ 422"/>
        <xdr:cNvCxnSpPr/>
      </xdr:nvCxnSpPr>
      <xdr:spPr>
        <a:xfrm flipV="1">
          <a:off x="13893800" y="13317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79</xdr:row>
      <xdr:rowOff>8889</xdr:rowOff>
    </xdr:to>
    <xdr:cxnSp macro="">
      <xdr:nvCxnSpPr>
        <xdr:cNvPr id="426" name="直線コネクタ 425"/>
        <xdr:cNvCxnSpPr/>
      </xdr:nvCxnSpPr>
      <xdr:spPr>
        <a:xfrm flipV="1">
          <a:off x="13004800" y="133934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29" name="フローチャート: 判断 428"/>
        <xdr:cNvSpPr/>
      </xdr:nvSpPr>
      <xdr:spPr>
        <a:xfrm>
          <a:off x="12954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120666</xdr:rowOff>
    </xdr:from>
    <xdr:ext cx="762000" cy="259045"/>
    <xdr:sp macro="" textlink="">
      <xdr:nvSpPr>
        <xdr:cNvPr id="430" name="テキスト ボックス 429"/>
        <xdr:cNvSpPr txBox="1"/>
      </xdr:nvSpPr>
      <xdr:spPr>
        <a:xfrm>
          <a:off x="12623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36" name="楕円 435"/>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54627</xdr:rowOff>
    </xdr:from>
    <xdr:ext cx="762000" cy="259045"/>
    <xdr:sp macro="" textlink="">
      <xdr:nvSpPr>
        <xdr:cNvPr id="437" name="公債費以外該当値テキスト"/>
        <xdr:cNvSpPr txBox="1"/>
      </xdr:nvSpPr>
      <xdr:spPr>
        <a:xfrm>
          <a:off x="165989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83820</xdr:rowOff>
    </xdr:from>
    <xdr:to>
      <xdr:col>78</xdr:col>
      <xdr:colOff>120650</xdr:colOff>
      <xdr:row>78</xdr:row>
      <xdr:rowOff>13970</xdr:rowOff>
    </xdr:to>
    <xdr:sp macro="" textlink="">
      <xdr:nvSpPr>
        <xdr:cNvPr id="438" name="楕円 437"/>
        <xdr:cNvSpPr/>
      </xdr:nvSpPr>
      <xdr:spPr>
        <a:xfrm>
          <a:off x="15621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24147</xdr:rowOff>
    </xdr:from>
    <xdr:ext cx="736600" cy="259045"/>
    <xdr:sp macro="" textlink="">
      <xdr:nvSpPr>
        <xdr:cNvPr id="439" name="テキスト ボックス 438"/>
        <xdr:cNvSpPr txBox="1"/>
      </xdr:nvSpPr>
      <xdr:spPr>
        <a:xfrm>
          <a:off x="15290800" y="1305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40" name="楕円 439"/>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5097</xdr:rowOff>
    </xdr:from>
    <xdr:ext cx="762000" cy="259045"/>
    <xdr:sp macro="" textlink="">
      <xdr:nvSpPr>
        <xdr:cNvPr id="441" name="テキスト ボックス 440"/>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140970</xdr:rowOff>
    </xdr:from>
    <xdr:to>
      <xdr:col>69</xdr:col>
      <xdr:colOff>142875</xdr:colOff>
      <xdr:row>78</xdr:row>
      <xdr:rowOff>71120</xdr:rowOff>
    </xdr:to>
    <xdr:sp macro="" textlink="">
      <xdr:nvSpPr>
        <xdr:cNvPr id="442" name="楕円 441"/>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81297</xdr:rowOff>
    </xdr:from>
    <xdr:ext cx="762000" cy="259045"/>
    <xdr:sp macro="" textlink="">
      <xdr:nvSpPr>
        <xdr:cNvPr id="443" name="テキスト ボックス 442"/>
        <xdr:cNvSpPr txBox="1"/>
      </xdr:nvSpPr>
      <xdr:spPr>
        <a:xfrm>
          <a:off x="13512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44" name="楕円 443"/>
        <xdr:cNvSpPr/>
      </xdr:nvSpPr>
      <xdr:spPr>
        <a:xfrm>
          <a:off x="12954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45" name="テキスト ボックス 444"/>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16388</xdr:rowOff>
    </xdr:from>
    <xdr:to>
      <xdr:col>29</xdr:col>
      <xdr:colOff>127000</xdr:colOff>
      <xdr:row>18</xdr:row>
      <xdr:rowOff>45799</xdr:rowOff>
    </xdr:to>
    <xdr:cxnSp macro="">
      <xdr:nvCxnSpPr>
        <xdr:cNvPr id="49" name="直線コネクタ 48"/>
        <xdr:cNvCxnSpPr/>
      </xdr:nvCxnSpPr>
      <xdr:spPr bwMode="auto">
        <a:xfrm flipV="1">
          <a:off x="5003800" y="3150113"/>
          <a:ext cx="647700" cy="29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45799</xdr:rowOff>
    </xdr:from>
    <xdr:to>
      <xdr:col>26</xdr:col>
      <xdr:colOff>50800</xdr:colOff>
      <xdr:row>18</xdr:row>
      <xdr:rowOff>63975</xdr:rowOff>
    </xdr:to>
    <xdr:cxnSp macro="">
      <xdr:nvCxnSpPr>
        <xdr:cNvPr id="52" name="直線コネクタ 51"/>
        <xdr:cNvCxnSpPr/>
      </xdr:nvCxnSpPr>
      <xdr:spPr bwMode="auto">
        <a:xfrm flipV="1">
          <a:off x="4305300" y="3179524"/>
          <a:ext cx="698500" cy="18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63975</xdr:rowOff>
    </xdr:from>
    <xdr:to>
      <xdr:col>22</xdr:col>
      <xdr:colOff>114300</xdr:colOff>
      <xdr:row>18</xdr:row>
      <xdr:rowOff>74811</xdr:rowOff>
    </xdr:to>
    <xdr:cxnSp macro="">
      <xdr:nvCxnSpPr>
        <xdr:cNvPr id="55" name="直線コネクタ 54"/>
        <xdr:cNvCxnSpPr/>
      </xdr:nvCxnSpPr>
      <xdr:spPr bwMode="auto">
        <a:xfrm flipV="1">
          <a:off x="3606800" y="3197700"/>
          <a:ext cx="698500" cy="10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71879</xdr:rowOff>
    </xdr:from>
    <xdr:to>
      <xdr:col>18</xdr:col>
      <xdr:colOff>177800</xdr:colOff>
      <xdr:row>18</xdr:row>
      <xdr:rowOff>74811</xdr:rowOff>
    </xdr:to>
    <xdr:cxnSp macro="">
      <xdr:nvCxnSpPr>
        <xdr:cNvPr id="58" name="直線コネクタ 57"/>
        <xdr:cNvCxnSpPr/>
      </xdr:nvCxnSpPr>
      <xdr:spPr bwMode="auto">
        <a:xfrm>
          <a:off x="2908300" y="3205604"/>
          <a:ext cx="698500" cy="2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29244</xdr:rowOff>
    </xdr:from>
    <xdr:to>
      <xdr:col>15</xdr:col>
      <xdr:colOff>101600</xdr:colOff>
      <xdr:row>18</xdr:row>
      <xdr:rowOff>130844</xdr:rowOff>
    </xdr:to>
    <xdr:sp macro="" textlink="">
      <xdr:nvSpPr>
        <xdr:cNvPr id="61" name="フローチャート: 判断 60"/>
        <xdr:cNvSpPr/>
      </xdr:nvSpPr>
      <xdr:spPr bwMode="auto">
        <a:xfrm>
          <a:off x="2857500" y="3162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115621</xdr:rowOff>
    </xdr:from>
    <xdr:ext cx="762000" cy="259045"/>
    <xdr:sp macro="" textlink="">
      <xdr:nvSpPr>
        <xdr:cNvPr id="62" name="テキスト ボックス 61"/>
        <xdr:cNvSpPr txBox="1"/>
      </xdr:nvSpPr>
      <xdr:spPr>
        <a:xfrm>
          <a:off x="2527300" y="324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137038</xdr:rowOff>
    </xdr:from>
    <xdr:to>
      <xdr:col>29</xdr:col>
      <xdr:colOff>177800</xdr:colOff>
      <xdr:row>18</xdr:row>
      <xdr:rowOff>67188</xdr:rowOff>
    </xdr:to>
    <xdr:sp macro="" textlink="">
      <xdr:nvSpPr>
        <xdr:cNvPr id="68" name="楕円 67"/>
        <xdr:cNvSpPr/>
      </xdr:nvSpPr>
      <xdr:spPr bwMode="auto">
        <a:xfrm>
          <a:off x="5600700" y="3099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45615</xdr:rowOff>
    </xdr:from>
    <xdr:ext cx="762000" cy="259045"/>
    <xdr:sp macro="" textlink="">
      <xdr:nvSpPr>
        <xdr:cNvPr id="69" name="人口1人当たり決算額の推移該当値テキスト130"/>
        <xdr:cNvSpPr txBox="1"/>
      </xdr:nvSpPr>
      <xdr:spPr>
        <a:xfrm>
          <a:off x="5740400" y="300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166449</xdr:rowOff>
    </xdr:from>
    <xdr:to>
      <xdr:col>26</xdr:col>
      <xdr:colOff>101600</xdr:colOff>
      <xdr:row>18</xdr:row>
      <xdr:rowOff>96599</xdr:rowOff>
    </xdr:to>
    <xdr:sp macro="" textlink="">
      <xdr:nvSpPr>
        <xdr:cNvPr id="70" name="楕円 69"/>
        <xdr:cNvSpPr/>
      </xdr:nvSpPr>
      <xdr:spPr bwMode="auto">
        <a:xfrm>
          <a:off x="4953000" y="3128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81377</xdr:rowOff>
    </xdr:from>
    <xdr:ext cx="736600" cy="259045"/>
    <xdr:sp macro="" textlink="">
      <xdr:nvSpPr>
        <xdr:cNvPr id="71" name="テキスト ボックス 70"/>
        <xdr:cNvSpPr txBox="1"/>
      </xdr:nvSpPr>
      <xdr:spPr>
        <a:xfrm>
          <a:off x="4622800" y="3215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13175</xdr:rowOff>
    </xdr:from>
    <xdr:to>
      <xdr:col>22</xdr:col>
      <xdr:colOff>165100</xdr:colOff>
      <xdr:row>18</xdr:row>
      <xdr:rowOff>114775</xdr:rowOff>
    </xdr:to>
    <xdr:sp macro="" textlink="">
      <xdr:nvSpPr>
        <xdr:cNvPr id="72" name="楕円 71"/>
        <xdr:cNvSpPr/>
      </xdr:nvSpPr>
      <xdr:spPr bwMode="auto">
        <a:xfrm>
          <a:off x="4254500" y="3146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99552</xdr:rowOff>
    </xdr:from>
    <xdr:ext cx="762000" cy="259045"/>
    <xdr:sp macro="" textlink="">
      <xdr:nvSpPr>
        <xdr:cNvPr id="73" name="テキスト ボックス 72"/>
        <xdr:cNvSpPr txBox="1"/>
      </xdr:nvSpPr>
      <xdr:spPr>
        <a:xfrm>
          <a:off x="3924300" y="32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24011</xdr:rowOff>
    </xdr:from>
    <xdr:to>
      <xdr:col>19</xdr:col>
      <xdr:colOff>38100</xdr:colOff>
      <xdr:row>18</xdr:row>
      <xdr:rowOff>125611</xdr:rowOff>
    </xdr:to>
    <xdr:sp macro="" textlink="">
      <xdr:nvSpPr>
        <xdr:cNvPr id="74" name="楕円 73"/>
        <xdr:cNvSpPr/>
      </xdr:nvSpPr>
      <xdr:spPr bwMode="auto">
        <a:xfrm>
          <a:off x="3556000" y="3157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110388</xdr:rowOff>
    </xdr:from>
    <xdr:ext cx="762000" cy="259045"/>
    <xdr:sp macro="" textlink="">
      <xdr:nvSpPr>
        <xdr:cNvPr id="75" name="テキスト ボックス 74"/>
        <xdr:cNvSpPr txBox="1"/>
      </xdr:nvSpPr>
      <xdr:spPr>
        <a:xfrm>
          <a:off x="3225800" y="324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21079</xdr:rowOff>
    </xdr:from>
    <xdr:to>
      <xdr:col>15</xdr:col>
      <xdr:colOff>101600</xdr:colOff>
      <xdr:row>18</xdr:row>
      <xdr:rowOff>122679</xdr:rowOff>
    </xdr:to>
    <xdr:sp macro="" textlink="">
      <xdr:nvSpPr>
        <xdr:cNvPr id="76" name="楕円 75"/>
        <xdr:cNvSpPr/>
      </xdr:nvSpPr>
      <xdr:spPr bwMode="auto">
        <a:xfrm>
          <a:off x="2857500" y="3154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132856</xdr:rowOff>
    </xdr:from>
    <xdr:ext cx="762000" cy="259045"/>
    <xdr:sp macro="" textlink="">
      <xdr:nvSpPr>
        <xdr:cNvPr id="77" name="テキスト ボックス 76"/>
        <xdr:cNvSpPr txBox="1"/>
      </xdr:nvSpPr>
      <xdr:spPr>
        <a:xfrm>
          <a:off x="2527300" y="29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321479</xdr:rowOff>
    </xdr:from>
    <xdr:to>
      <xdr:col>29</xdr:col>
      <xdr:colOff>127000</xdr:colOff>
      <xdr:row>35</xdr:row>
      <xdr:rowOff>341825</xdr:rowOff>
    </xdr:to>
    <xdr:cxnSp macro="">
      <xdr:nvCxnSpPr>
        <xdr:cNvPr id="108" name="直線コネクタ 107"/>
        <xdr:cNvCxnSpPr/>
      </xdr:nvCxnSpPr>
      <xdr:spPr bwMode="auto">
        <a:xfrm flipV="1">
          <a:off x="5003800" y="6931829"/>
          <a:ext cx="647700" cy="20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341825</xdr:rowOff>
    </xdr:from>
    <xdr:to>
      <xdr:col>26</xdr:col>
      <xdr:colOff>50800</xdr:colOff>
      <xdr:row>36</xdr:row>
      <xdr:rowOff>7296</xdr:rowOff>
    </xdr:to>
    <xdr:cxnSp macro="">
      <xdr:nvCxnSpPr>
        <xdr:cNvPr id="111" name="直線コネクタ 110"/>
        <xdr:cNvCxnSpPr/>
      </xdr:nvCxnSpPr>
      <xdr:spPr bwMode="auto">
        <a:xfrm flipV="1">
          <a:off x="4305300" y="6952175"/>
          <a:ext cx="698500" cy="8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2605</xdr:rowOff>
    </xdr:from>
    <xdr:to>
      <xdr:col>22</xdr:col>
      <xdr:colOff>114300</xdr:colOff>
      <xdr:row>36</xdr:row>
      <xdr:rowOff>7296</xdr:rowOff>
    </xdr:to>
    <xdr:cxnSp macro="">
      <xdr:nvCxnSpPr>
        <xdr:cNvPr id="114" name="直線コネクタ 113"/>
        <xdr:cNvCxnSpPr/>
      </xdr:nvCxnSpPr>
      <xdr:spPr bwMode="auto">
        <a:xfrm>
          <a:off x="3606800" y="6955855"/>
          <a:ext cx="698500" cy="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2605</xdr:rowOff>
    </xdr:from>
    <xdr:to>
      <xdr:col>18</xdr:col>
      <xdr:colOff>177800</xdr:colOff>
      <xdr:row>36</xdr:row>
      <xdr:rowOff>5966</xdr:rowOff>
    </xdr:to>
    <xdr:cxnSp macro="">
      <xdr:nvCxnSpPr>
        <xdr:cNvPr id="117" name="直線コネクタ 116"/>
        <xdr:cNvCxnSpPr/>
      </xdr:nvCxnSpPr>
      <xdr:spPr bwMode="auto">
        <a:xfrm flipV="1">
          <a:off x="2908300" y="6955855"/>
          <a:ext cx="698500" cy="3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188722</xdr:rowOff>
    </xdr:from>
    <xdr:to>
      <xdr:col>15</xdr:col>
      <xdr:colOff>101600</xdr:colOff>
      <xdr:row>35</xdr:row>
      <xdr:rowOff>290322</xdr:rowOff>
    </xdr:to>
    <xdr:sp macro="" textlink="">
      <xdr:nvSpPr>
        <xdr:cNvPr id="120" name="フローチャート: 判断 119"/>
        <xdr:cNvSpPr/>
      </xdr:nvSpPr>
      <xdr:spPr bwMode="auto">
        <a:xfrm>
          <a:off x="2857500" y="67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300499</xdr:rowOff>
    </xdr:from>
    <xdr:ext cx="762000" cy="259045"/>
    <xdr:sp macro="" textlink="">
      <xdr:nvSpPr>
        <xdr:cNvPr id="121" name="テキスト ボックス 120"/>
        <xdr:cNvSpPr txBox="1"/>
      </xdr:nvSpPr>
      <xdr:spPr>
        <a:xfrm>
          <a:off x="25273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270679</xdr:rowOff>
    </xdr:from>
    <xdr:to>
      <xdr:col>29</xdr:col>
      <xdr:colOff>177800</xdr:colOff>
      <xdr:row>36</xdr:row>
      <xdr:rowOff>29379</xdr:rowOff>
    </xdr:to>
    <xdr:sp macro="" textlink="">
      <xdr:nvSpPr>
        <xdr:cNvPr id="127" name="楕円 126"/>
        <xdr:cNvSpPr/>
      </xdr:nvSpPr>
      <xdr:spPr bwMode="auto">
        <a:xfrm>
          <a:off x="5600700" y="6881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242756</xdr:rowOff>
    </xdr:from>
    <xdr:ext cx="762000" cy="259045"/>
    <xdr:sp macro="" textlink="">
      <xdr:nvSpPr>
        <xdr:cNvPr id="128" name="人口1人当たり決算額の推移該当値テキスト445"/>
        <xdr:cNvSpPr txBox="1"/>
      </xdr:nvSpPr>
      <xdr:spPr>
        <a:xfrm>
          <a:off x="5740400" y="685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291025</xdr:rowOff>
    </xdr:from>
    <xdr:to>
      <xdr:col>26</xdr:col>
      <xdr:colOff>101600</xdr:colOff>
      <xdr:row>36</xdr:row>
      <xdr:rowOff>49725</xdr:rowOff>
    </xdr:to>
    <xdr:sp macro="" textlink="">
      <xdr:nvSpPr>
        <xdr:cNvPr id="129" name="楕円 128"/>
        <xdr:cNvSpPr/>
      </xdr:nvSpPr>
      <xdr:spPr bwMode="auto">
        <a:xfrm>
          <a:off x="4953000" y="6901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34502</xdr:rowOff>
    </xdr:from>
    <xdr:ext cx="736600" cy="259045"/>
    <xdr:sp macro="" textlink="">
      <xdr:nvSpPr>
        <xdr:cNvPr id="130" name="テキスト ボックス 129"/>
        <xdr:cNvSpPr txBox="1"/>
      </xdr:nvSpPr>
      <xdr:spPr>
        <a:xfrm>
          <a:off x="4622800" y="6987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299396</xdr:rowOff>
    </xdr:from>
    <xdr:to>
      <xdr:col>22</xdr:col>
      <xdr:colOff>165100</xdr:colOff>
      <xdr:row>36</xdr:row>
      <xdr:rowOff>58096</xdr:rowOff>
    </xdr:to>
    <xdr:sp macro="" textlink="">
      <xdr:nvSpPr>
        <xdr:cNvPr id="131" name="楕円 130"/>
        <xdr:cNvSpPr/>
      </xdr:nvSpPr>
      <xdr:spPr bwMode="auto">
        <a:xfrm>
          <a:off x="4254500" y="6909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42873</xdr:rowOff>
    </xdr:from>
    <xdr:ext cx="762000" cy="259045"/>
    <xdr:sp macro="" textlink="">
      <xdr:nvSpPr>
        <xdr:cNvPr id="132" name="テキスト ボックス 131"/>
        <xdr:cNvSpPr txBox="1"/>
      </xdr:nvSpPr>
      <xdr:spPr>
        <a:xfrm>
          <a:off x="3924300" y="699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294705</xdr:rowOff>
    </xdr:from>
    <xdr:to>
      <xdr:col>19</xdr:col>
      <xdr:colOff>38100</xdr:colOff>
      <xdr:row>36</xdr:row>
      <xdr:rowOff>53405</xdr:rowOff>
    </xdr:to>
    <xdr:sp macro="" textlink="">
      <xdr:nvSpPr>
        <xdr:cNvPr id="133" name="楕円 132"/>
        <xdr:cNvSpPr/>
      </xdr:nvSpPr>
      <xdr:spPr bwMode="auto">
        <a:xfrm>
          <a:off x="3556000" y="690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38182</xdr:rowOff>
    </xdr:from>
    <xdr:ext cx="762000" cy="259045"/>
    <xdr:sp macro="" textlink="">
      <xdr:nvSpPr>
        <xdr:cNvPr id="134" name="テキスト ボックス 133"/>
        <xdr:cNvSpPr txBox="1"/>
      </xdr:nvSpPr>
      <xdr:spPr>
        <a:xfrm>
          <a:off x="3225800" y="69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298066</xdr:rowOff>
    </xdr:from>
    <xdr:to>
      <xdr:col>15</xdr:col>
      <xdr:colOff>101600</xdr:colOff>
      <xdr:row>36</xdr:row>
      <xdr:rowOff>56766</xdr:rowOff>
    </xdr:to>
    <xdr:sp macro="" textlink="">
      <xdr:nvSpPr>
        <xdr:cNvPr id="135" name="楕円 134"/>
        <xdr:cNvSpPr/>
      </xdr:nvSpPr>
      <xdr:spPr bwMode="auto">
        <a:xfrm>
          <a:off x="2857500" y="6908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41543</xdr:rowOff>
    </xdr:from>
    <xdr:ext cx="762000" cy="259045"/>
    <xdr:sp macro="" textlink="">
      <xdr:nvSpPr>
        <xdr:cNvPr id="136" name="テキスト ボックス 135"/>
        <xdr:cNvSpPr txBox="1"/>
      </xdr:nvSpPr>
      <xdr:spPr>
        <a:xfrm>
          <a:off x="2527300" y="699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
4,711
173.30
7,355,418
6,979,587
225,797
3,331,335
5,674,546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43086</xdr:rowOff>
    </xdr:from>
    <xdr:to>
      <xdr:col>24</xdr:col>
      <xdr:colOff>63500</xdr:colOff>
      <xdr:row>37</xdr:row>
      <xdr:rowOff>49633</xdr:rowOff>
    </xdr:to>
    <xdr:cxnSp macro="">
      <xdr:nvCxnSpPr>
        <xdr:cNvPr id="60" name="直線コネクタ 59"/>
        <xdr:cNvCxnSpPr/>
      </xdr:nvCxnSpPr>
      <xdr:spPr>
        <a:xfrm flipV="1">
          <a:off x="3797300" y="6386736"/>
          <a:ext cx="8382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49633</xdr:rowOff>
    </xdr:from>
    <xdr:to>
      <xdr:col>19</xdr:col>
      <xdr:colOff>177800</xdr:colOff>
      <xdr:row>37</xdr:row>
      <xdr:rowOff>59339</xdr:rowOff>
    </xdr:to>
    <xdr:cxnSp macro="">
      <xdr:nvCxnSpPr>
        <xdr:cNvPr id="63" name="直線コネクタ 62"/>
        <xdr:cNvCxnSpPr/>
      </xdr:nvCxnSpPr>
      <xdr:spPr>
        <a:xfrm flipV="1">
          <a:off x="2908300" y="6393283"/>
          <a:ext cx="88900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59339</xdr:rowOff>
    </xdr:from>
    <xdr:to>
      <xdr:col>15</xdr:col>
      <xdr:colOff>50800</xdr:colOff>
      <xdr:row>37</xdr:row>
      <xdr:rowOff>64672</xdr:rowOff>
    </xdr:to>
    <xdr:cxnSp macro="">
      <xdr:nvCxnSpPr>
        <xdr:cNvPr id="66" name="直線コネクタ 65"/>
        <xdr:cNvCxnSpPr/>
      </xdr:nvCxnSpPr>
      <xdr:spPr>
        <a:xfrm flipV="1">
          <a:off x="2019300" y="6402989"/>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64672</xdr:rowOff>
    </xdr:from>
    <xdr:to>
      <xdr:col>10</xdr:col>
      <xdr:colOff>114300</xdr:colOff>
      <xdr:row>37</xdr:row>
      <xdr:rowOff>102979</xdr:rowOff>
    </xdr:to>
    <xdr:cxnSp macro="">
      <xdr:nvCxnSpPr>
        <xdr:cNvPr id="69" name="直線コネクタ 68"/>
        <xdr:cNvCxnSpPr/>
      </xdr:nvCxnSpPr>
      <xdr:spPr>
        <a:xfrm flipV="1">
          <a:off x="1130300" y="6408322"/>
          <a:ext cx="8890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69448</xdr:rowOff>
    </xdr:from>
    <xdr:to>
      <xdr:col>6</xdr:col>
      <xdr:colOff>38100</xdr:colOff>
      <xdr:row>37</xdr:row>
      <xdr:rowOff>171048</xdr:rowOff>
    </xdr:to>
    <xdr:sp macro="" textlink="">
      <xdr:nvSpPr>
        <xdr:cNvPr id="72" name="フローチャート: 判断 71"/>
        <xdr:cNvSpPr/>
      </xdr:nvSpPr>
      <xdr:spPr>
        <a:xfrm>
          <a:off x="1079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162175</xdr:rowOff>
    </xdr:from>
    <xdr:ext cx="599010" cy="259045"/>
    <xdr:sp macro="" textlink="">
      <xdr:nvSpPr>
        <xdr:cNvPr id="73" name="テキスト ボックス 72"/>
        <xdr:cNvSpPr txBox="1"/>
      </xdr:nvSpPr>
      <xdr:spPr>
        <a:xfrm>
          <a:off x="830795" y="65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163736</xdr:rowOff>
    </xdr:from>
    <xdr:to>
      <xdr:col>24</xdr:col>
      <xdr:colOff>114300</xdr:colOff>
      <xdr:row>37</xdr:row>
      <xdr:rowOff>93886</xdr:rowOff>
    </xdr:to>
    <xdr:sp macro="" textlink="">
      <xdr:nvSpPr>
        <xdr:cNvPr id="79" name="楕円 78"/>
        <xdr:cNvSpPr/>
      </xdr:nvSpPr>
      <xdr:spPr>
        <a:xfrm>
          <a:off x="4584700" y="63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142163</xdr:rowOff>
    </xdr:from>
    <xdr:ext cx="599010" cy="259045"/>
    <xdr:sp macro="" textlink="">
      <xdr:nvSpPr>
        <xdr:cNvPr id="80" name="人件費該当値テキスト"/>
        <xdr:cNvSpPr txBox="1"/>
      </xdr:nvSpPr>
      <xdr:spPr>
        <a:xfrm>
          <a:off x="4686300" y="631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170283</xdr:rowOff>
    </xdr:from>
    <xdr:to>
      <xdr:col>20</xdr:col>
      <xdr:colOff>38100</xdr:colOff>
      <xdr:row>37</xdr:row>
      <xdr:rowOff>100433</xdr:rowOff>
    </xdr:to>
    <xdr:sp macro="" textlink="">
      <xdr:nvSpPr>
        <xdr:cNvPr id="81" name="楕円 80"/>
        <xdr:cNvSpPr/>
      </xdr:nvSpPr>
      <xdr:spPr>
        <a:xfrm>
          <a:off x="3746500" y="634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91560</xdr:rowOff>
    </xdr:from>
    <xdr:ext cx="599010" cy="259045"/>
    <xdr:sp macro="" textlink="">
      <xdr:nvSpPr>
        <xdr:cNvPr id="82" name="テキスト ボックス 81"/>
        <xdr:cNvSpPr txBox="1"/>
      </xdr:nvSpPr>
      <xdr:spPr>
        <a:xfrm>
          <a:off x="3497795" y="64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8539</xdr:rowOff>
    </xdr:from>
    <xdr:to>
      <xdr:col>15</xdr:col>
      <xdr:colOff>101600</xdr:colOff>
      <xdr:row>37</xdr:row>
      <xdr:rowOff>110139</xdr:rowOff>
    </xdr:to>
    <xdr:sp macro="" textlink="">
      <xdr:nvSpPr>
        <xdr:cNvPr id="83" name="楕円 82"/>
        <xdr:cNvSpPr/>
      </xdr:nvSpPr>
      <xdr:spPr>
        <a:xfrm>
          <a:off x="2857500" y="635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101266</xdr:rowOff>
    </xdr:from>
    <xdr:ext cx="599010" cy="259045"/>
    <xdr:sp macro="" textlink="">
      <xdr:nvSpPr>
        <xdr:cNvPr id="84" name="テキスト ボックス 83"/>
        <xdr:cNvSpPr txBox="1"/>
      </xdr:nvSpPr>
      <xdr:spPr>
        <a:xfrm>
          <a:off x="2608795" y="644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13872</xdr:rowOff>
    </xdr:from>
    <xdr:to>
      <xdr:col>10</xdr:col>
      <xdr:colOff>165100</xdr:colOff>
      <xdr:row>37</xdr:row>
      <xdr:rowOff>115472</xdr:rowOff>
    </xdr:to>
    <xdr:sp macro="" textlink="">
      <xdr:nvSpPr>
        <xdr:cNvPr id="85" name="楕円 84"/>
        <xdr:cNvSpPr/>
      </xdr:nvSpPr>
      <xdr:spPr>
        <a:xfrm>
          <a:off x="1968500" y="635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106599</xdr:rowOff>
    </xdr:from>
    <xdr:ext cx="599010" cy="259045"/>
    <xdr:sp macro="" textlink="">
      <xdr:nvSpPr>
        <xdr:cNvPr id="86" name="テキスト ボックス 85"/>
        <xdr:cNvSpPr txBox="1"/>
      </xdr:nvSpPr>
      <xdr:spPr>
        <a:xfrm>
          <a:off x="1719795" y="645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52179</xdr:rowOff>
    </xdr:from>
    <xdr:to>
      <xdr:col>6</xdr:col>
      <xdr:colOff>38100</xdr:colOff>
      <xdr:row>37</xdr:row>
      <xdr:rowOff>153779</xdr:rowOff>
    </xdr:to>
    <xdr:sp macro="" textlink="">
      <xdr:nvSpPr>
        <xdr:cNvPr id="87" name="楕円 86"/>
        <xdr:cNvSpPr/>
      </xdr:nvSpPr>
      <xdr:spPr>
        <a:xfrm>
          <a:off x="1079500" y="63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170306</xdr:rowOff>
    </xdr:from>
    <xdr:ext cx="599010" cy="259045"/>
    <xdr:sp macro="" textlink="">
      <xdr:nvSpPr>
        <xdr:cNvPr id="88" name="テキスト ボックス 87"/>
        <xdr:cNvSpPr txBox="1"/>
      </xdr:nvSpPr>
      <xdr:spPr>
        <a:xfrm>
          <a:off x="830795" y="617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82502</xdr:rowOff>
    </xdr:from>
    <xdr:to>
      <xdr:col>24</xdr:col>
      <xdr:colOff>63500</xdr:colOff>
      <xdr:row>57</xdr:row>
      <xdr:rowOff>115159</xdr:rowOff>
    </xdr:to>
    <xdr:cxnSp macro="">
      <xdr:nvCxnSpPr>
        <xdr:cNvPr id="117" name="直線コネクタ 116"/>
        <xdr:cNvCxnSpPr/>
      </xdr:nvCxnSpPr>
      <xdr:spPr>
        <a:xfrm>
          <a:off x="3797300" y="985515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82502</xdr:rowOff>
    </xdr:from>
    <xdr:to>
      <xdr:col>19</xdr:col>
      <xdr:colOff>177800</xdr:colOff>
      <xdr:row>57</xdr:row>
      <xdr:rowOff>143158</xdr:rowOff>
    </xdr:to>
    <xdr:cxnSp macro="">
      <xdr:nvCxnSpPr>
        <xdr:cNvPr id="120" name="直線コネクタ 119"/>
        <xdr:cNvCxnSpPr/>
      </xdr:nvCxnSpPr>
      <xdr:spPr>
        <a:xfrm flipV="1">
          <a:off x="2908300" y="9855152"/>
          <a:ext cx="889000" cy="6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143158</xdr:rowOff>
    </xdr:from>
    <xdr:to>
      <xdr:col>15</xdr:col>
      <xdr:colOff>50800</xdr:colOff>
      <xdr:row>57</xdr:row>
      <xdr:rowOff>154196</xdr:rowOff>
    </xdr:to>
    <xdr:cxnSp macro="">
      <xdr:nvCxnSpPr>
        <xdr:cNvPr id="123" name="直線コネクタ 122"/>
        <xdr:cNvCxnSpPr/>
      </xdr:nvCxnSpPr>
      <xdr:spPr>
        <a:xfrm flipV="1">
          <a:off x="2019300" y="9915808"/>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133853</xdr:rowOff>
    </xdr:from>
    <xdr:to>
      <xdr:col>10</xdr:col>
      <xdr:colOff>114300</xdr:colOff>
      <xdr:row>57</xdr:row>
      <xdr:rowOff>154196</xdr:rowOff>
    </xdr:to>
    <xdr:cxnSp macro="">
      <xdr:nvCxnSpPr>
        <xdr:cNvPr id="126" name="直線コネクタ 125"/>
        <xdr:cNvCxnSpPr/>
      </xdr:nvCxnSpPr>
      <xdr:spPr>
        <a:xfrm>
          <a:off x="1130300" y="9906503"/>
          <a:ext cx="889000" cy="2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145038</xdr:rowOff>
    </xdr:from>
    <xdr:to>
      <xdr:col>6</xdr:col>
      <xdr:colOff>38100</xdr:colOff>
      <xdr:row>58</xdr:row>
      <xdr:rowOff>75188</xdr:rowOff>
    </xdr:to>
    <xdr:sp macro="" textlink="">
      <xdr:nvSpPr>
        <xdr:cNvPr id="129" name="フローチャート: 判断 128"/>
        <xdr:cNvSpPr/>
      </xdr:nvSpPr>
      <xdr:spPr>
        <a:xfrm>
          <a:off x="1079500" y="991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66315</xdr:rowOff>
    </xdr:from>
    <xdr:ext cx="599010" cy="259045"/>
    <xdr:sp macro="" textlink="">
      <xdr:nvSpPr>
        <xdr:cNvPr id="130" name="テキスト ボックス 129"/>
        <xdr:cNvSpPr txBox="1"/>
      </xdr:nvSpPr>
      <xdr:spPr>
        <a:xfrm>
          <a:off x="830795" y="1001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64359</xdr:rowOff>
    </xdr:from>
    <xdr:to>
      <xdr:col>24</xdr:col>
      <xdr:colOff>114300</xdr:colOff>
      <xdr:row>57</xdr:row>
      <xdr:rowOff>165959</xdr:rowOff>
    </xdr:to>
    <xdr:sp macro="" textlink="">
      <xdr:nvSpPr>
        <xdr:cNvPr id="136" name="楕円 135"/>
        <xdr:cNvSpPr/>
      </xdr:nvSpPr>
      <xdr:spPr>
        <a:xfrm>
          <a:off x="4584700" y="983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42786</xdr:rowOff>
    </xdr:from>
    <xdr:ext cx="599010" cy="259045"/>
    <xdr:sp macro="" textlink="">
      <xdr:nvSpPr>
        <xdr:cNvPr id="137" name="物件費該当値テキスト"/>
        <xdr:cNvSpPr txBox="1"/>
      </xdr:nvSpPr>
      <xdr:spPr>
        <a:xfrm>
          <a:off x="4686300" y="981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31702</xdr:rowOff>
    </xdr:from>
    <xdr:to>
      <xdr:col>20</xdr:col>
      <xdr:colOff>38100</xdr:colOff>
      <xdr:row>57</xdr:row>
      <xdr:rowOff>133302</xdr:rowOff>
    </xdr:to>
    <xdr:sp macro="" textlink="">
      <xdr:nvSpPr>
        <xdr:cNvPr id="138" name="楕円 137"/>
        <xdr:cNvSpPr/>
      </xdr:nvSpPr>
      <xdr:spPr>
        <a:xfrm>
          <a:off x="3746500" y="980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124429</xdr:rowOff>
    </xdr:from>
    <xdr:ext cx="599010" cy="259045"/>
    <xdr:sp macro="" textlink="">
      <xdr:nvSpPr>
        <xdr:cNvPr id="139" name="テキスト ボックス 138"/>
        <xdr:cNvSpPr txBox="1"/>
      </xdr:nvSpPr>
      <xdr:spPr>
        <a:xfrm>
          <a:off x="3497795" y="989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92358</xdr:rowOff>
    </xdr:from>
    <xdr:to>
      <xdr:col>15</xdr:col>
      <xdr:colOff>101600</xdr:colOff>
      <xdr:row>58</xdr:row>
      <xdr:rowOff>22508</xdr:rowOff>
    </xdr:to>
    <xdr:sp macro="" textlink="">
      <xdr:nvSpPr>
        <xdr:cNvPr id="140" name="楕円 139"/>
        <xdr:cNvSpPr/>
      </xdr:nvSpPr>
      <xdr:spPr>
        <a:xfrm>
          <a:off x="2857500" y="98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13635</xdr:rowOff>
    </xdr:from>
    <xdr:ext cx="599010" cy="259045"/>
    <xdr:sp macro="" textlink="">
      <xdr:nvSpPr>
        <xdr:cNvPr id="141" name="テキスト ボックス 140"/>
        <xdr:cNvSpPr txBox="1"/>
      </xdr:nvSpPr>
      <xdr:spPr>
        <a:xfrm>
          <a:off x="2608795" y="995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103396</xdr:rowOff>
    </xdr:from>
    <xdr:to>
      <xdr:col>10</xdr:col>
      <xdr:colOff>165100</xdr:colOff>
      <xdr:row>58</xdr:row>
      <xdr:rowOff>33546</xdr:rowOff>
    </xdr:to>
    <xdr:sp macro="" textlink="">
      <xdr:nvSpPr>
        <xdr:cNvPr id="142" name="楕円 141"/>
        <xdr:cNvSpPr/>
      </xdr:nvSpPr>
      <xdr:spPr>
        <a:xfrm>
          <a:off x="1968500" y="987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24673</xdr:rowOff>
    </xdr:from>
    <xdr:ext cx="599010" cy="259045"/>
    <xdr:sp macro="" textlink="">
      <xdr:nvSpPr>
        <xdr:cNvPr id="143" name="テキスト ボックス 142"/>
        <xdr:cNvSpPr txBox="1"/>
      </xdr:nvSpPr>
      <xdr:spPr>
        <a:xfrm>
          <a:off x="1719795" y="996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83053</xdr:rowOff>
    </xdr:from>
    <xdr:to>
      <xdr:col>6</xdr:col>
      <xdr:colOff>38100</xdr:colOff>
      <xdr:row>58</xdr:row>
      <xdr:rowOff>13203</xdr:rowOff>
    </xdr:to>
    <xdr:sp macro="" textlink="">
      <xdr:nvSpPr>
        <xdr:cNvPr id="144" name="楕円 143"/>
        <xdr:cNvSpPr/>
      </xdr:nvSpPr>
      <xdr:spPr>
        <a:xfrm>
          <a:off x="1079500" y="985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29730</xdr:rowOff>
    </xdr:from>
    <xdr:ext cx="599010" cy="259045"/>
    <xdr:sp macro="" textlink="">
      <xdr:nvSpPr>
        <xdr:cNvPr id="145" name="テキスト ボックス 144"/>
        <xdr:cNvSpPr txBox="1"/>
      </xdr:nvSpPr>
      <xdr:spPr>
        <a:xfrm>
          <a:off x="830795" y="963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68943</xdr:rowOff>
    </xdr:from>
    <xdr:to>
      <xdr:col>24</xdr:col>
      <xdr:colOff>63500</xdr:colOff>
      <xdr:row>78</xdr:row>
      <xdr:rowOff>73118</xdr:rowOff>
    </xdr:to>
    <xdr:cxnSp macro="">
      <xdr:nvCxnSpPr>
        <xdr:cNvPr id="172" name="直線コネクタ 171"/>
        <xdr:cNvCxnSpPr/>
      </xdr:nvCxnSpPr>
      <xdr:spPr>
        <a:xfrm flipV="1">
          <a:off x="3797300" y="13442043"/>
          <a:ext cx="8382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73118</xdr:rowOff>
    </xdr:from>
    <xdr:to>
      <xdr:col>19</xdr:col>
      <xdr:colOff>177800</xdr:colOff>
      <xdr:row>78</xdr:row>
      <xdr:rowOff>83231</xdr:rowOff>
    </xdr:to>
    <xdr:cxnSp macro="">
      <xdr:nvCxnSpPr>
        <xdr:cNvPr id="175" name="直線コネクタ 174"/>
        <xdr:cNvCxnSpPr/>
      </xdr:nvCxnSpPr>
      <xdr:spPr>
        <a:xfrm flipV="1">
          <a:off x="2908300" y="13446218"/>
          <a:ext cx="88900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83231</xdr:rowOff>
    </xdr:from>
    <xdr:to>
      <xdr:col>15</xdr:col>
      <xdr:colOff>50800</xdr:colOff>
      <xdr:row>78</xdr:row>
      <xdr:rowOff>85920</xdr:rowOff>
    </xdr:to>
    <xdr:cxnSp macro="">
      <xdr:nvCxnSpPr>
        <xdr:cNvPr id="178" name="直線コネクタ 177"/>
        <xdr:cNvCxnSpPr/>
      </xdr:nvCxnSpPr>
      <xdr:spPr>
        <a:xfrm flipV="1">
          <a:off x="2019300" y="13456331"/>
          <a:ext cx="889000" cy="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84196</xdr:rowOff>
    </xdr:from>
    <xdr:to>
      <xdr:col>10</xdr:col>
      <xdr:colOff>114300</xdr:colOff>
      <xdr:row>78</xdr:row>
      <xdr:rowOff>85920</xdr:rowOff>
    </xdr:to>
    <xdr:cxnSp macro="">
      <xdr:nvCxnSpPr>
        <xdr:cNvPr id="181" name="直線コネクタ 180"/>
        <xdr:cNvCxnSpPr/>
      </xdr:nvCxnSpPr>
      <xdr:spPr>
        <a:xfrm>
          <a:off x="1130300" y="1345729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16151</xdr:rowOff>
    </xdr:from>
    <xdr:to>
      <xdr:col>6</xdr:col>
      <xdr:colOff>38100</xdr:colOff>
      <xdr:row>78</xdr:row>
      <xdr:rowOff>117751</xdr:rowOff>
    </xdr:to>
    <xdr:sp macro="" textlink="">
      <xdr:nvSpPr>
        <xdr:cNvPr id="184" name="フローチャート: 判断 183"/>
        <xdr:cNvSpPr/>
      </xdr:nvSpPr>
      <xdr:spPr>
        <a:xfrm>
          <a:off x="1079500" y="1338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134278</xdr:rowOff>
    </xdr:from>
    <xdr:ext cx="534377" cy="259045"/>
    <xdr:sp macro="" textlink="">
      <xdr:nvSpPr>
        <xdr:cNvPr id="185" name="テキスト ボックス 184"/>
        <xdr:cNvSpPr txBox="1"/>
      </xdr:nvSpPr>
      <xdr:spPr>
        <a:xfrm>
          <a:off x="863111" y="1316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18143</xdr:rowOff>
    </xdr:from>
    <xdr:to>
      <xdr:col>24</xdr:col>
      <xdr:colOff>114300</xdr:colOff>
      <xdr:row>78</xdr:row>
      <xdr:rowOff>119743</xdr:rowOff>
    </xdr:to>
    <xdr:sp macro="" textlink="">
      <xdr:nvSpPr>
        <xdr:cNvPr id="191" name="楕円 190"/>
        <xdr:cNvSpPr/>
      </xdr:nvSpPr>
      <xdr:spPr>
        <a:xfrm>
          <a:off x="4584700" y="133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104520</xdr:rowOff>
    </xdr:from>
    <xdr:ext cx="534377" cy="259045"/>
    <xdr:sp macro="" textlink="">
      <xdr:nvSpPr>
        <xdr:cNvPr id="192" name="維持補修費該当値テキスト"/>
        <xdr:cNvSpPr txBox="1"/>
      </xdr:nvSpPr>
      <xdr:spPr>
        <a:xfrm>
          <a:off x="4686300" y="1330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22318</xdr:rowOff>
    </xdr:from>
    <xdr:to>
      <xdr:col>20</xdr:col>
      <xdr:colOff>38100</xdr:colOff>
      <xdr:row>78</xdr:row>
      <xdr:rowOff>123918</xdr:rowOff>
    </xdr:to>
    <xdr:sp macro="" textlink="">
      <xdr:nvSpPr>
        <xdr:cNvPr id="193" name="楕円 192"/>
        <xdr:cNvSpPr/>
      </xdr:nvSpPr>
      <xdr:spPr>
        <a:xfrm>
          <a:off x="3746500" y="1339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115045</xdr:rowOff>
    </xdr:from>
    <xdr:ext cx="534377" cy="259045"/>
    <xdr:sp macro="" textlink="">
      <xdr:nvSpPr>
        <xdr:cNvPr id="194" name="テキスト ボックス 193"/>
        <xdr:cNvSpPr txBox="1"/>
      </xdr:nvSpPr>
      <xdr:spPr>
        <a:xfrm>
          <a:off x="3530111" y="134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32431</xdr:rowOff>
    </xdr:from>
    <xdr:to>
      <xdr:col>15</xdr:col>
      <xdr:colOff>101600</xdr:colOff>
      <xdr:row>78</xdr:row>
      <xdr:rowOff>134031</xdr:rowOff>
    </xdr:to>
    <xdr:sp macro="" textlink="">
      <xdr:nvSpPr>
        <xdr:cNvPr id="195" name="楕円 194"/>
        <xdr:cNvSpPr/>
      </xdr:nvSpPr>
      <xdr:spPr>
        <a:xfrm>
          <a:off x="2857500" y="134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125158</xdr:rowOff>
    </xdr:from>
    <xdr:ext cx="534377" cy="259045"/>
    <xdr:sp macro="" textlink="">
      <xdr:nvSpPr>
        <xdr:cNvPr id="196" name="テキスト ボックス 195"/>
        <xdr:cNvSpPr txBox="1"/>
      </xdr:nvSpPr>
      <xdr:spPr>
        <a:xfrm>
          <a:off x="2641111" y="1349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35120</xdr:rowOff>
    </xdr:from>
    <xdr:to>
      <xdr:col>10</xdr:col>
      <xdr:colOff>165100</xdr:colOff>
      <xdr:row>78</xdr:row>
      <xdr:rowOff>136720</xdr:rowOff>
    </xdr:to>
    <xdr:sp macro="" textlink="">
      <xdr:nvSpPr>
        <xdr:cNvPr id="197" name="楕円 196"/>
        <xdr:cNvSpPr/>
      </xdr:nvSpPr>
      <xdr:spPr>
        <a:xfrm>
          <a:off x="1968500" y="1340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127847</xdr:rowOff>
    </xdr:from>
    <xdr:ext cx="534377" cy="259045"/>
    <xdr:sp macro="" textlink="">
      <xdr:nvSpPr>
        <xdr:cNvPr id="198" name="テキスト ボックス 197"/>
        <xdr:cNvSpPr txBox="1"/>
      </xdr:nvSpPr>
      <xdr:spPr>
        <a:xfrm>
          <a:off x="1752111" y="1350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33396</xdr:rowOff>
    </xdr:from>
    <xdr:to>
      <xdr:col>6</xdr:col>
      <xdr:colOff>38100</xdr:colOff>
      <xdr:row>78</xdr:row>
      <xdr:rowOff>134996</xdr:rowOff>
    </xdr:to>
    <xdr:sp macro="" textlink="">
      <xdr:nvSpPr>
        <xdr:cNvPr id="199" name="楕円 198"/>
        <xdr:cNvSpPr/>
      </xdr:nvSpPr>
      <xdr:spPr>
        <a:xfrm>
          <a:off x="1079500" y="134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126123</xdr:rowOff>
    </xdr:from>
    <xdr:ext cx="534377" cy="259045"/>
    <xdr:sp macro="" textlink="">
      <xdr:nvSpPr>
        <xdr:cNvPr id="200" name="テキスト ボックス 199"/>
        <xdr:cNvSpPr txBox="1"/>
      </xdr:nvSpPr>
      <xdr:spPr>
        <a:xfrm>
          <a:off x="863111" y="1349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93280</xdr:rowOff>
    </xdr:from>
    <xdr:to>
      <xdr:col>24</xdr:col>
      <xdr:colOff>63500</xdr:colOff>
      <xdr:row>95</xdr:row>
      <xdr:rowOff>6083</xdr:rowOff>
    </xdr:to>
    <xdr:cxnSp macro="">
      <xdr:nvCxnSpPr>
        <xdr:cNvPr id="229" name="直線コネクタ 228"/>
        <xdr:cNvCxnSpPr/>
      </xdr:nvCxnSpPr>
      <xdr:spPr>
        <a:xfrm flipV="1">
          <a:off x="3797300" y="16209580"/>
          <a:ext cx="838200" cy="8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124735</xdr:rowOff>
    </xdr:from>
    <xdr:to>
      <xdr:col>19</xdr:col>
      <xdr:colOff>177800</xdr:colOff>
      <xdr:row>95</xdr:row>
      <xdr:rowOff>6083</xdr:rowOff>
    </xdr:to>
    <xdr:cxnSp macro="">
      <xdr:nvCxnSpPr>
        <xdr:cNvPr id="232" name="直線コネクタ 231"/>
        <xdr:cNvCxnSpPr/>
      </xdr:nvCxnSpPr>
      <xdr:spPr>
        <a:xfrm>
          <a:off x="2908300" y="16241035"/>
          <a:ext cx="889000" cy="5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124735</xdr:rowOff>
    </xdr:from>
    <xdr:to>
      <xdr:col>15</xdr:col>
      <xdr:colOff>50800</xdr:colOff>
      <xdr:row>96</xdr:row>
      <xdr:rowOff>14984</xdr:rowOff>
    </xdr:to>
    <xdr:cxnSp macro="">
      <xdr:nvCxnSpPr>
        <xdr:cNvPr id="235" name="直線コネクタ 234"/>
        <xdr:cNvCxnSpPr/>
      </xdr:nvCxnSpPr>
      <xdr:spPr>
        <a:xfrm flipV="1">
          <a:off x="2019300" y="16241035"/>
          <a:ext cx="889000" cy="23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14236</xdr:rowOff>
    </xdr:from>
    <xdr:to>
      <xdr:col>10</xdr:col>
      <xdr:colOff>114300</xdr:colOff>
      <xdr:row>96</xdr:row>
      <xdr:rowOff>14984</xdr:rowOff>
    </xdr:to>
    <xdr:cxnSp macro="">
      <xdr:nvCxnSpPr>
        <xdr:cNvPr id="238" name="直線コネクタ 237"/>
        <xdr:cNvCxnSpPr/>
      </xdr:nvCxnSpPr>
      <xdr:spPr>
        <a:xfrm>
          <a:off x="1130300" y="16473436"/>
          <a:ext cx="8890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105953</xdr:rowOff>
    </xdr:from>
    <xdr:to>
      <xdr:col>6</xdr:col>
      <xdr:colOff>38100</xdr:colOff>
      <xdr:row>96</xdr:row>
      <xdr:rowOff>36103</xdr:rowOff>
    </xdr:to>
    <xdr:sp macro="" textlink="">
      <xdr:nvSpPr>
        <xdr:cNvPr id="241" name="フローチャート: 判断 240"/>
        <xdr:cNvSpPr/>
      </xdr:nvSpPr>
      <xdr:spPr>
        <a:xfrm>
          <a:off x="1079500" y="1639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52630</xdr:rowOff>
    </xdr:from>
    <xdr:ext cx="534377" cy="259045"/>
    <xdr:sp macro="" textlink="">
      <xdr:nvSpPr>
        <xdr:cNvPr id="242" name="テキスト ボックス 241"/>
        <xdr:cNvSpPr txBox="1"/>
      </xdr:nvSpPr>
      <xdr:spPr>
        <a:xfrm>
          <a:off x="863111" y="1616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42480</xdr:rowOff>
    </xdr:from>
    <xdr:to>
      <xdr:col>24</xdr:col>
      <xdr:colOff>114300</xdr:colOff>
      <xdr:row>94</xdr:row>
      <xdr:rowOff>144080</xdr:rowOff>
    </xdr:to>
    <xdr:sp macro="" textlink="">
      <xdr:nvSpPr>
        <xdr:cNvPr id="248" name="楕円 247"/>
        <xdr:cNvSpPr/>
      </xdr:nvSpPr>
      <xdr:spPr>
        <a:xfrm>
          <a:off x="4584700" y="161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65357</xdr:rowOff>
    </xdr:from>
    <xdr:ext cx="599010" cy="259045"/>
    <xdr:sp macro="" textlink="">
      <xdr:nvSpPr>
        <xdr:cNvPr id="249" name="扶助費該当値テキスト"/>
        <xdr:cNvSpPr txBox="1"/>
      </xdr:nvSpPr>
      <xdr:spPr>
        <a:xfrm>
          <a:off x="4686300" y="1601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126733</xdr:rowOff>
    </xdr:from>
    <xdr:to>
      <xdr:col>20</xdr:col>
      <xdr:colOff>38100</xdr:colOff>
      <xdr:row>95</xdr:row>
      <xdr:rowOff>56883</xdr:rowOff>
    </xdr:to>
    <xdr:sp macro="" textlink="">
      <xdr:nvSpPr>
        <xdr:cNvPr id="250" name="楕円 249"/>
        <xdr:cNvSpPr/>
      </xdr:nvSpPr>
      <xdr:spPr>
        <a:xfrm>
          <a:off x="3746500" y="1624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73410</xdr:rowOff>
    </xdr:from>
    <xdr:ext cx="534377" cy="259045"/>
    <xdr:sp macro="" textlink="">
      <xdr:nvSpPr>
        <xdr:cNvPr id="251" name="テキスト ボックス 250"/>
        <xdr:cNvSpPr txBox="1"/>
      </xdr:nvSpPr>
      <xdr:spPr>
        <a:xfrm>
          <a:off x="3530111" y="1601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73935</xdr:rowOff>
    </xdr:from>
    <xdr:to>
      <xdr:col>15</xdr:col>
      <xdr:colOff>101600</xdr:colOff>
      <xdr:row>95</xdr:row>
      <xdr:rowOff>4085</xdr:rowOff>
    </xdr:to>
    <xdr:sp macro="" textlink="">
      <xdr:nvSpPr>
        <xdr:cNvPr id="252" name="楕円 251"/>
        <xdr:cNvSpPr/>
      </xdr:nvSpPr>
      <xdr:spPr>
        <a:xfrm>
          <a:off x="2857500" y="161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20612</xdr:rowOff>
    </xdr:from>
    <xdr:ext cx="599010" cy="259045"/>
    <xdr:sp macro="" textlink="">
      <xdr:nvSpPr>
        <xdr:cNvPr id="253" name="テキスト ボックス 252"/>
        <xdr:cNvSpPr txBox="1"/>
      </xdr:nvSpPr>
      <xdr:spPr>
        <a:xfrm>
          <a:off x="2608795" y="1596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135634</xdr:rowOff>
    </xdr:from>
    <xdr:to>
      <xdr:col>10</xdr:col>
      <xdr:colOff>165100</xdr:colOff>
      <xdr:row>96</xdr:row>
      <xdr:rowOff>65784</xdr:rowOff>
    </xdr:to>
    <xdr:sp macro="" textlink="">
      <xdr:nvSpPr>
        <xdr:cNvPr id="254" name="楕円 253"/>
        <xdr:cNvSpPr/>
      </xdr:nvSpPr>
      <xdr:spPr>
        <a:xfrm>
          <a:off x="1968500" y="1642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56911</xdr:rowOff>
    </xdr:from>
    <xdr:ext cx="534377" cy="259045"/>
    <xdr:sp macro="" textlink="">
      <xdr:nvSpPr>
        <xdr:cNvPr id="255" name="テキスト ボックス 254"/>
        <xdr:cNvSpPr txBox="1"/>
      </xdr:nvSpPr>
      <xdr:spPr>
        <a:xfrm>
          <a:off x="1752111" y="1651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134886</xdr:rowOff>
    </xdr:from>
    <xdr:to>
      <xdr:col>6</xdr:col>
      <xdr:colOff>38100</xdr:colOff>
      <xdr:row>96</xdr:row>
      <xdr:rowOff>65036</xdr:rowOff>
    </xdr:to>
    <xdr:sp macro="" textlink="">
      <xdr:nvSpPr>
        <xdr:cNvPr id="256" name="楕円 255"/>
        <xdr:cNvSpPr/>
      </xdr:nvSpPr>
      <xdr:spPr>
        <a:xfrm>
          <a:off x="1079500" y="164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56163</xdr:rowOff>
    </xdr:from>
    <xdr:ext cx="534377" cy="259045"/>
    <xdr:sp macro="" textlink="">
      <xdr:nvSpPr>
        <xdr:cNvPr id="257" name="テキスト ボックス 256"/>
        <xdr:cNvSpPr txBox="1"/>
      </xdr:nvSpPr>
      <xdr:spPr>
        <a:xfrm>
          <a:off x="863111" y="1651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166469</xdr:rowOff>
    </xdr:from>
    <xdr:to>
      <xdr:col>55</xdr:col>
      <xdr:colOff>0</xdr:colOff>
      <xdr:row>37</xdr:row>
      <xdr:rowOff>128579</xdr:rowOff>
    </xdr:to>
    <xdr:cxnSp macro="">
      <xdr:nvCxnSpPr>
        <xdr:cNvPr id="286" name="直線コネクタ 285"/>
        <xdr:cNvCxnSpPr/>
      </xdr:nvCxnSpPr>
      <xdr:spPr>
        <a:xfrm flipV="1">
          <a:off x="9639300" y="6338669"/>
          <a:ext cx="838200" cy="13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128579</xdr:rowOff>
    </xdr:from>
    <xdr:to>
      <xdr:col>50</xdr:col>
      <xdr:colOff>114300</xdr:colOff>
      <xdr:row>37</xdr:row>
      <xdr:rowOff>129139</xdr:rowOff>
    </xdr:to>
    <xdr:cxnSp macro="">
      <xdr:nvCxnSpPr>
        <xdr:cNvPr id="289" name="直線コネクタ 288"/>
        <xdr:cNvCxnSpPr/>
      </xdr:nvCxnSpPr>
      <xdr:spPr>
        <a:xfrm flipV="1">
          <a:off x="8750300" y="6472229"/>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22040</xdr:rowOff>
    </xdr:from>
    <xdr:to>
      <xdr:col>45</xdr:col>
      <xdr:colOff>177800</xdr:colOff>
      <xdr:row>37</xdr:row>
      <xdr:rowOff>129139</xdr:rowOff>
    </xdr:to>
    <xdr:cxnSp macro="">
      <xdr:nvCxnSpPr>
        <xdr:cNvPr id="292" name="直線コネクタ 291"/>
        <xdr:cNvCxnSpPr/>
      </xdr:nvCxnSpPr>
      <xdr:spPr>
        <a:xfrm>
          <a:off x="7861300" y="6365690"/>
          <a:ext cx="889000" cy="1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22040</xdr:rowOff>
    </xdr:from>
    <xdr:to>
      <xdr:col>41</xdr:col>
      <xdr:colOff>50800</xdr:colOff>
      <xdr:row>38</xdr:row>
      <xdr:rowOff>87333</xdr:rowOff>
    </xdr:to>
    <xdr:cxnSp macro="">
      <xdr:nvCxnSpPr>
        <xdr:cNvPr id="295" name="直線コネクタ 294"/>
        <xdr:cNvCxnSpPr/>
      </xdr:nvCxnSpPr>
      <xdr:spPr>
        <a:xfrm flipV="1">
          <a:off x="6972300" y="6365690"/>
          <a:ext cx="889000" cy="23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50920</xdr:rowOff>
    </xdr:from>
    <xdr:to>
      <xdr:col>36</xdr:col>
      <xdr:colOff>165100</xdr:colOff>
      <xdr:row>37</xdr:row>
      <xdr:rowOff>152520</xdr:rowOff>
    </xdr:to>
    <xdr:sp macro="" textlink="">
      <xdr:nvSpPr>
        <xdr:cNvPr id="298" name="フローチャート: 判断 297"/>
        <xdr:cNvSpPr/>
      </xdr:nvSpPr>
      <xdr:spPr>
        <a:xfrm>
          <a:off x="6921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169047</xdr:rowOff>
    </xdr:from>
    <xdr:ext cx="599010" cy="259045"/>
    <xdr:sp macro="" textlink="">
      <xdr:nvSpPr>
        <xdr:cNvPr id="299" name="テキスト ボックス 298"/>
        <xdr:cNvSpPr txBox="1"/>
      </xdr:nvSpPr>
      <xdr:spPr>
        <a:xfrm>
          <a:off x="6672795" y="616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115669</xdr:rowOff>
    </xdr:from>
    <xdr:to>
      <xdr:col>55</xdr:col>
      <xdr:colOff>50800</xdr:colOff>
      <xdr:row>37</xdr:row>
      <xdr:rowOff>45819</xdr:rowOff>
    </xdr:to>
    <xdr:sp macro="" textlink="">
      <xdr:nvSpPr>
        <xdr:cNvPr id="305" name="楕円 304"/>
        <xdr:cNvSpPr/>
      </xdr:nvSpPr>
      <xdr:spPr>
        <a:xfrm>
          <a:off x="10426700" y="62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94096</xdr:rowOff>
    </xdr:from>
    <xdr:ext cx="599010" cy="259045"/>
    <xdr:sp macro="" textlink="">
      <xdr:nvSpPr>
        <xdr:cNvPr id="306" name="補助費等該当値テキスト"/>
        <xdr:cNvSpPr txBox="1"/>
      </xdr:nvSpPr>
      <xdr:spPr>
        <a:xfrm>
          <a:off x="10528300" y="626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77779</xdr:rowOff>
    </xdr:from>
    <xdr:to>
      <xdr:col>50</xdr:col>
      <xdr:colOff>165100</xdr:colOff>
      <xdr:row>38</xdr:row>
      <xdr:rowOff>7928</xdr:rowOff>
    </xdr:to>
    <xdr:sp macro="" textlink="">
      <xdr:nvSpPr>
        <xdr:cNvPr id="307" name="楕円 306"/>
        <xdr:cNvSpPr/>
      </xdr:nvSpPr>
      <xdr:spPr>
        <a:xfrm>
          <a:off x="9588500" y="64214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170506</xdr:rowOff>
    </xdr:from>
    <xdr:ext cx="599010" cy="259045"/>
    <xdr:sp macro="" textlink="">
      <xdr:nvSpPr>
        <xdr:cNvPr id="308" name="テキスト ボックス 307"/>
        <xdr:cNvSpPr txBox="1"/>
      </xdr:nvSpPr>
      <xdr:spPr>
        <a:xfrm>
          <a:off x="9339795" y="651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78339</xdr:rowOff>
    </xdr:from>
    <xdr:to>
      <xdr:col>46</xdr:col>
      <xdr:colOff>38100</xdr:colOff>
      <xdr:row>38</xdr:row>
      <xdr:rowOff>8489</xdr:rowOff>
    </xdr:to>
    <xdr:sp macro="" textlink="">
      <xdr:nvSpPr>
        <xdr:cNvPr id="309" name="楕円 308"/>
        <xdr:cNvSpPr/>
      </xdr:nvSpPr>
      <xdr:spPr>
        <a:xfrm>
          <a:off x="8699500" y="642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171066</xdr:rowOff>
    </xdr:from>
    <xdr:ext cx="599010" cy="259045"/>
    <xdr:sp macro="" textlink="">
      <xdr:nvSpPr>
        <xdr:cNvPr id="310" name="テキスト ボックス 309"/>
        <xdr:cNvSpPr txBox="1"/>
      </xdr:nvSpPr>
      <xdr:spPr>
        <a:xfrm>
          <a:off x="8450795" y="651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142690</xdr:rowOff>
    </xdr:from>
    <xdr:to>
      <xdr:col>41</xdr:col>
      <xdr:colOff>101600</xdr:colOff>
      <xdr:row>37</xdr:row>
      <xdr:rowOff>72840</xdr:rowOff>
    </xdr:to>
    <xdr:sp macro="" textlink="">
      <xdr:nvSpPr>
        <xdr:cNvPr id="311" name="楕円 310"/>
        <xdr:cNvSpPr/>
      </xdr:nvSpPr>
      <xdr:spPr>
        <a:xfrm>
          <a:off x="7810500" y="63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63967</xdr:rowOff>
    </xdr:from>
    <xdr:ext cx="599010" cy="259045"/>
    <xdr:sp macro="" textlink="">
      <xdr:nvSpPr>
        <xdr:cNvPr id="312" name="テキスト ボックス 311"/>
        <xdr:cNvSpPr txBox="1"/>
      </xdr:nvSpPr>
      <xdr:spPr>
        <a:xfrm>
          <a:off x="7561795" y="640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36533</xdr:rowOff>
    </xdr:from>
    <xdr:to>
      <xdr:col>36</xdr:col>
      <xdr:colOff>165100</xdr:colOff>
      <xdr:row>38</xdr:row>
      <xdr:rowOff>138133</xdr:rowOff>
    </xdr:to>
    <xdr:sp macro="" textlink="">
      <xdr:nvSpPr>
        <xdr:cNvPr id="313" name="楕円 312"/>
        <xdr:cNvSpPr/>
      </xdr:nvSpPr>
      <xdr:spPr>
        <a:xfrm>
          <a:off x="6921500" y="65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129260</xdr:rowOff>
    </xdr:from>
    <xdr:ext cx="534377" cy="259045"/>
    <xdr:sp macro="" textlink="">
      <xdr:nvSpPr>
        <xdr:cNvPr id="314" name="テキスト ボックス 313"/>
        <xdr:cNvSpPr txBox="1"/>
      </xdr:nvSpPr>
      <xdr:spPr>
        <a:xfrm>
          <a:off x="6705111" y="664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45009</xdr:rowOff>
    </xdr:from>
    <xdr:to>
      <xdr:col>55</xdr:col>
      <xdr:colOff>0</xdr:colOff>
      <xdr:row>57</xdr:row>
      <xdr:rowOff>120505</xdr:rowOff>
    </xdr:to>
    <xdr:cxnSp macro="">
      <xdr:nvCxnSpPr>
        <xdr:cNvPr id="343" name="直線コネクタ 342"/>
        <xdr:cNvCxnSpPr/>
      </xdr:nvCxnSpPr>
      <xdr:spPr>
        <a:xfrm>
          <a:off x="9639300" y="9817659"/>
          <a:ext cx="838200" cy="7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45009</xdr:rowOff>
    </xdr:from>
    <xdr:to>
      <xdr:col>50</xdr:col>
      <xdr:colOff>114300</xdr:colOff>
      <xdr:row>57</xdr:row>
      <xdr:rowOff>140083</xdr:rowOff>
    </xdr:to>
    <xdr:cxnSp macro="">
      <xdr:nvCxnSpPr>
        <xdr:cNvPr id="346" name="直線コネクタ 345"/>
        <xdr:cNvCxnSpPr/>
      </xdr:nvCxnSpPr>
      <xdr:spPr>
        <a:xfrm flipV="1">
          <a:off x="8750300" y="9817659"/>
          <a:ext cx="889000" cy="9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140083</xdr:rowOff>
    </xdr:from>
    <xdr:to>
      <xdr:col>45</xdr:col>
      <xdr:colOff>177800</xdr:colOff>
      <xdr:row>58</xdr:row>
      <xdr:rowOff>17431</xdr:rowOff>
    </xdr:to>
    <xdr:cxnSp macro="">
      <xdr:nvCxnSpPr>
        <xdr:cNvPr id="349" name="直線コネクタ 348"/>
        <xdr:cNvCxnSpPr/>
      </xdr:nvCxnSpPr>
      <xdr:spPr>
        <a:xfrm flipV="1">
          <a:off x="7861300" y="9912733"/>
          <a:ext cx="889000" cy="4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17431</xdr:rowOff>
    </xdr:from>
    <xdr:to>
      <xdr:col>41</xdr:col>
      <xdr:colOff>50800</xdr:colOff>
      <xdr:row>58</xdr:row>
      <xdr:rowOff>73119</xdr:rowOff>
    </xdr:to>
    <xdr:cxnSp macro="">
      <xdr:nvCxnSpPr>
        <xdr:cNvPr id="352" name="直線コネクタ 351"/>
        <xdr:cNvCxnSpPr/>
      </xdr:nvCxnSpPr>
      <xdr:spPr>
        <a:xfrm flipV="1">
          <a:off x="6972300" y="9961531"/>
          <a:ext cx="889000" cy="5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20111</xdr:rowOff>
    </xdr:from>
    <xdr:to>
      <xdr:col>36</xdr:col>
      <xdr:colOff>165100</xdr:colOff>
      <xdr:row>58</xdr:row>
      <xdr:rowOff>121711</xdr:rowOff>
    </xdr:to>
    <xdr:sp macro="" textlink="">
      <xdr:nvSpPr>
        <xdr:cNvPr id="355" name="フローチャート: 判断 354"/>
        <xdr:cNvSpPr/>
      </xdr:nvSpPr>
      <xdr:spPr>
        <a:xfrm>
          <a:off x="6921500" y="996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138238</xdr:rowOff>
    </xdr:from>
    <xdr:ext cx="599010" cy="259045"/>
    <xdr:sp macro="" textlink="">
      <xdr:nvSpPr>
        <xdr:cNvPr id="356" name="テキスト ボックス 355"/>
        <xdr:cNvSpPr txBox="1"/>
      </xdr:nvSpPr>
      <xdr:spPr>
        <a:xfrm>
          <a:off x="6672795" y="973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69705</xdr:rowOff>
    </xdr:from>
    <xdr:to>
      <xdr:col>55</xdr:col>
      <xdr:colOff>50800</xdr:colOff>
      <xdr:row>57</xdr:row>
      <xdr:rowOff>171305</xdr:rowOff>
    </xdr:to>
    <xdr:sp macro="" textlink="">
      <xdr:nvSpPr>
        <xdr:cNvPr id="362" name="楕円 361"/>
        <xdr:cNvSpPr/>
      </xdr:nvSpPr>
      <xdr:spPr>
        <a:xfrm>
          <a:off x="10426700" y="98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92582</xdr:rowOff>
    </xdr:from>
    <xdr:ext cx="599010" cy="259045"/>
    <xdr:sp macro="" textlink="">
      <xdr:nvSpPr>
        <xdr:cNvPr id="363" name="普通建設事業費該当値テキスト"/>
        <xdr:cNvSpPr txBox="1"/>
      </xdr:nvSpPr>
      <xdr:spPr>
        <a:xfrm>
          <a:off x="10528300" y="969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165659</xdr:rowOff>
    </xdr:from>
    <xdr:to>
      <xdr:col>50</xdr:col>
      <xdr:colOff>165100</xdr:colOff>
      <xdr:row>57</xdr:row>
      <xdr:rowOff>95809</xdr:rowOff>
    </xdr:to>
    <xdr:sp macro="" textlink="">
      <xdr:nvSpPr>
        <xdr:cNvPr id="364" name="楕円 363"/>
        <xdr:cNvSpPr/>
      </xdr:nvSpPr>
      <xdr:spPr>
        <a:xfrm>
          <a:off x="9588500" y="97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112336</xdr:rowOff>
    </xdr:from>
    <xdr:ext cx="599010" cy="259045"/>
    <xdr:sp macro="" textlink="">
      <xdr:nvSpPr>
        <xdr:cNvPr id="365" name="テキスト ボックス 364"/>
        <xdr:cNvSpPr txBox="1"/>
      </xdr:nvSpPr>
      <xdr:spPr>
        <a:xfrm>
          <a:off x="9339795" y="954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89283</xdr:rowOff>
    </xdr:from>
    <xdr:to>
      <xdr:col>46</xdr:col>
      <xdr:colOff>38100</xdr:colOff>
      <xdr:row>58</xdr:row>
      <xdr:rowOff>19433</xdr:rowOff>
    </xdr:to>
    <xdr:sp macro="" textlink="">
      <xdr:nvSpPr>
        <xdr:cNvPr id="366" name="楕円 365"/>
        <xdr:cNvSpPr/>
      </xdr:nvSpPr>
      <xdr:spPr>
        <a:xfrm>
          <a:off x="8699500" y="986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35960</xdr:rowOff>
    </xdr:from>
    <xdr:ext cx="599010" cy="259045"/>
    <xdr:sp macro="" textlink="">
      <xdr:nvSpPr>
        <xdr:cNvPr id="367" name="テキスト ボックス 366"/>
        <xdr:cNvSpPr txBox="1"/>
      </xdr:nvSpPr>
      <xdr:spPr>
        <a:xfrm>
          <a:off x="8450795" y="963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138081</xdr:rowOff>
    </xdr:from>
    <xdr:to>
      <xdr:col>41</xdr:col>
      <xdr:colOff>101600</xdr:colOff>
      <xdr:row>58</xdr:row>
      <xdr:rowOff>68231</xdr:rowOff>
    </xdr:to>
    <xdr:sp macro="" textlink="">
      <xdr:nvSpPr>
        <xdr:cNvPr id="368" name="楕円 367"/>
        <xdr:cNvSpPr/>
      </xdr:nvSpPr>
      <xdr:spPr>
        <a:xfrm>
          <a:off x="7810500" y="99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59358</xdr:rowOff>
    </xdr:from>
    <xdr:ext cx="599010" cy="259045"/>
    <xdr:sp macro="" textlink="">
      <xdr:nvSpPr>
        <xdr:cNvPr id="369" name="テキスト ボックス 368"/>
        <xdr:cNvSpPr txBox="1"/>
      </xdr:nvSpPr>
      <xdr:spPr>
        <a:xfrm>
          <a:off x="7561795" y="1000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22319</xdr:rowOff>
    </xdr:from>
    <xdr:to>
      <xdr:col>36</xdr:col>
      <xdr:colOff>165100</xdr:colOff>
      <xdr:row>58</xdr:row>
      <xdr:rowOff>123919</xdr:rowOff>
    </xdr:to>
    <xdr:sp macro="" textlink="">
      <xdr:nvSpPr>
        <xdr:cNvPr id="370" name="楕円 369"/>
        <xdr:cNvSpPr/>
      </xdr:nvSpPr>
      <xdr:spPr>
        <a:xfrm>
          <a:off x="6921500" y="996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115046</xdr:rowOff>
    </xdr:from>
    <xdr:ext cx="599010" cy="259045"/>
    <xdr:sp macro="" textlink="">
      <xdr:nvSpPr>
        <xdr:cNvPr id="371" name="テキスト ボックス 370"/>
        <xdr:cNvSpPr txBox="1"/>
      </xdr:nvSpPr>
      <xdr:spPr>
        <a:xfrm>
          <a:off x="6672795" y="1005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42732</xdr:rowOff>
    </xdr:from>
    <xdr:to>
      <xdr:col>55</xdr:col>
      <xdr:colOff>0</xdr:colOff>
      <xdr:row>78</xdr:row>
      <xdr:rowOff>103321</xdr:rowOff>
    </xdr:to>
    <xdr:cxnSp macro="">
      <xdr:nvCxnSpPr>
        <xdr:cNvPr id="402" name="直線コネクタ 401"/>
        <xdr:cNvCxnSpPr/>
      </xdr:nvCxnSpPr>
      <xdr:spPr>
        <a:xfrm flipV="1">
          <a:off x="9639300" y="13415832"/>
          <a:ext cx="838200" cy="6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3" name="普通建設事業費 （ うち新規整備　）平均値テキスト"/>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61288</xdr:rowOff>
    </xdr:from>
    <xdr:to>
      <xdr:col>50</xdr:col>
      <xdr:colOff>114300</xdr:colOff>
      <xdr:row>78</xdr:row>
      <xdr:rowOff>103321</xdr:rowOff>
    </xdr:to>
    <xdr:cxnSp macro="">
      <xdr:nvCxnSpPr>
        <xdr:cNvPr id="405" name="直線コネクタ 404"/>
        <xdr:cNvCxnSpPr/>
      </xdr:nvCxnSpPr>
      <xdr:spPr>
        <a:xfrm>
          <a:off x="8750300" y="13434388"/>
          <a:ext cx="889000" cy="4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30738</xdr:rowOff>
    </xdr:from>
    <xdr:to>
      <xdr:col>45</xdr:col>
      <xdr:colOff>177800</xdr:colOff>
      <xdr:row>78</xdr:row>
      <xdr:rowOff>61288</xdr:rowOff>
    </xdr:to>
    <xdr:cxnSp macro="">
      <xdr:nvCxnSpPr>
        <xdr:cNvPr id="408" name="直線コネクタ 407"/>
        <xdr:cNvCxnSpPr/>
      </xdr:nvCxnSpPr>
      <xdr:spPr>
        <a:xfrm>
          <a:off x="7861300" y="13403838"/>
          <a:ext cx="889000" cy="3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30738</xdr:rowOff>
    </xdr:from>
    <xdr:to>
      <xdr:col>41</xdr:col>
      <xdr:colOff>50800</xdr:colOff>
      <xdr:row>78</xdr:row>
      <xdr:rowOff>133023</xdr:rowOff>
    </xdr:to>
    <xdr:cxnSp macro="">
      <xdr:nvCxnSpPr>
        <xdr:cNvPr id="411" name="直線コネクタ 410"/>
        <xdr:cNvCxnSpPr/>
      </xdr:nvCxnSpPr>
      <xdr:spPr>
        <a:xfrm flipV="1">
          <a:off x="6972300" y="13403838"/>
          <a:ext cx="889000" cy="10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693</xdr:rowOff>
    </xdr:from>
    <xdr:to>
      <xdr:col>36</xdr:col>
      <xdr:colOff>165100</xdr:colOff>
      <xdr:row>79</xdr:row>
      <xdr:rowOff>102293</xdr:rowOff>
    </xdr:to>
    <xdr:sp macro="" textlink="">
      <xdr:nvSpPr>
        <xdr:cNvPr id="414" name="フローチャート: 判断 413"/>
        <xdr:cNvSpPr/>
      </xdr:nvSpPr>
      <xdr:spPr>
        <a:xfrm>
          <a:off x="6921500" y="135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93420</xdr:rowOff>
    </xdr:from>
    <xdr:ext cx="534377" cy="259045"/>
    <xdr:sp macro="" textlink="">
      <xdr:nvSpPr>
        <xdr:cNvPr id="415" name="テキスト ボックス 414"/>
        <xdr:cNvSpPr txBox="1"/>
      </xdr:nvSpPr>
      <xdr:spPr>
        <a:xfrm>
          <a:off x="6705111" y="136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163382</xdr:rowOff>
    </xdr:from>
    <xdr:to>
      <xdr:col>55</xdr:col>
      <xdr:colOff>50800</xdr:colOff>
      <xdr:row>78</xdr:row>
      <xdr:rowOff>93532</xdr:rowOff>
    </xdr:to>
    <xdr:sp macro="" textlink="">
      <xdr:nvSpPr>
        <xdr:cNvPr id="421" name="楕円 420"/>
        <xdr:cNvSpPr/>
      </xdr:nvSpPr>
      <xdr:spPr>
        <a:xfrm>
          <a:off x="10426700" y="1336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14809</xdr:rowOff>
    </xdr:from>
    <xdr:ext cx="599010" cy="259045"/>
    <xdr:sp macro="" textlink="">
      <xdr:nvSpPr>
        <xdr:cNvPr id="422" name="普通建設事業費 （ うち新規整備　）該当値テキスト"/>
        <xdr:cNvSpPr txBox="1"/>
      </xdr:nvSpPr>
      <xdr:spPr>
        <a:xfrm>
          <a:off x="10528300" y="1321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52521</xdr:rowOff>
    </xdr:from>
    <xdr:to>
      <xdr:col>50</xdr:col>
      <xdr:colOff>165100</xdr:colOff>
      <xdr:row>78</xdr:row>
      <xdr:rowOff>154121</xdr:rowOff>
    </xdr:to>
    <xdr:sp macro="" textlink="">
      <xdr:nvSpPr>
        <xdr:cNvPr id="423" name="楕円 422"/>
        <xdr:cNvSpPr/>
      </xdr:nvSpPr>
      <xdr:spPr>
        <a:xfrm>
          <a:off x="9588500" y="134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170648</xdr:rowOff>
    </xdr:from>
    <xdr:ext cx="599010" cy="259045"/>
    <xdr:sp macro="" textlink="">
      <xdr:nvSpPr>
        <xdr:cNvPr id="424" name="テキスト ボックス 423"/>
        <xdr:cNvSpPr txBox="1"/>
      </xdr:nvSpPr>
      <xdr:spPr>
        <a:xfrm>
          <a:off x="9339795" y="1320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10488</xdr:rowOff>
    </xdr:from>
    <xdr:to>
      <xdr:col>46</xdr:col>
      <xdr:colOff>38100</xdr:colOff>
      <xdr:row>78</xdr:row>
      <xdr:rowOff>112088</xdr:rowOff>
    </xdr:to>
    <xdr:sp macro="" textlink="">
      <xdr:nvSpPr>
        <xdr:cNvPr id="425" name="楕円 424"/>
        <xdr:cNvSpPr/>
      </xdr:nvSpPr>
      <xdr:spPr>
        <a:xfrm>
          <a:off x="8699500" y="1338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128615</xdr:rowOff>
    </xdr:from>
    <xdr:ext cx="599010" cy="259045"/>
    <xdr:sp macro="" textlink="">
      <xdr:nvSpPr>
        <xdr:cNvPr id="426" name="テキスト ボックス 425"/>
        <xdr:cNvSpPr txBox="1"/>
      </xdr:nvSpPr>
      <xdr:spPr>
        <a:xfrm>
          <a:off x="8450795" y="1315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151388</xdr:rowOff>
    </xdr:from>
    <xdr:to>
      <xdr:col>41</xdr:col>
      <xdr:colOff>101600</xdr:colOff>
      <xdr:row>78</xdr:row>
      <xdr:rowOff>81538</xdr:rowOff>
    </xdr:to>
    <xdr:sp macro="" textlink="">
      <xdr:nvSpPr>
        <xdr:cNvPr id="427" name="楕円 426"/>
        <xdr:cNvSpPr/>
      </xdr:nvSpPr>
      <xdr:spPr>
        <a:xfrm>
          <a:off x="7810500" y="1335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98065</xdr:rowOff>
    </xdr:from>
    <xdr:ext cx="599010" cy="259045"/>
    <xdr:sp macro="" textlink="">
      <xdr:nvSpPr>
        <xdr:cNvPr id="428" name="テキスト ボックス 427"/>
        <xdr:cNvSpPr txBox="1"/>
      </xdr:nvSpPr>
      <xdr:spPr>
        <a:xfrm>
          <a:off x="7561795" y="1312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82223</xdr:rowOff>
    </xdr:from>
    <xdr:to>
      <xdr:col>36</xdr:col>
      <xdr:colOff>165100</xdr:colOff>
      <xdr:row>79</xdr:row>
      <xdr:rowOff>12373</xdr:rowOff>
    </xdr:to>
    <xdr:sp macro="" textlink="">
      <xdr:nvSpPr>
        <xdr:cNvPr id="429" name="楕円 428"/>
        <xdr:cNvSpPr/>
      </xdr:nvSpPr>
      <xdr:spPr>
        <a:xfrm>
          <a:off x="6921500" y="134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28900</xdr:rowOff>
    </xdr:from>
    <xdr:ext cx="599010" cy="259045"/>
    <xdr:sp macro="" textlink="">
      <xdr:nvSpPr>
        <xdr:cNvPr id="430" name="テキスト ボックス 429"/>
        <xdr:cNvSpPr txBox="1"/>
      </xdr:nvSpPr>
      <xdr:spPr>
        <a:xfrm>
          <a:off x="6672795" y="1323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158308</xdr:rowOff>
    </xdr:from>
    <xdr:to>
      <xdr:col>55</xdr:col>
      <xdr:colOff>0</xdr:colOff>
      <xdr:row>98</xdr:row>
      <xdr:rowOff>165105</xdr:rowOff>
    </xdr:to>
    <xdr:cxnSp macro="">
      <xdr:nvCxnSpPr>
        <xdr:cNvPr id="461" name="直線コネクタ 460"/>
        <xdr:cNvCxnSpPr/>
      </xdr:nvCxnSpPr>
      <xdr:spPr>
        <a:xfrm>
          <a:off x="9639300" y="16960408"/>
          <a:ext cx="838200" cy="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135984</xdr:rowOff>
    </xdr:from>
    <xdr:to>
      <xdr:col>50</xdr:col>
      <xdr:colOff>114300</xdr:colOff>
      <xdr:row>98</xdr:row>
      <xdr:rowOff>158308</xdr:rowOff>
    </xdr:to>
    <xdr:cxnSp macro="">
      <xdr:nvCxnSpPr>
        <xdr:cNvPr id="464" name="直線コネクタ 463"/>
        <xdr:cNvCxnSpPr/>
      </xdr:nvCxnSpPr>
      <xdr:spPr>
        <a:xfrm>
          <a:off x="8750300" y="16938084"/>
          <a:ext cx="889000" cy="2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135984</xdr:rowOff>
    </xdr:from>
    <xdr:to>
      <xdr:col>45</xdr:col>
      <xdr:colOff>177800</xdr:colOff>
      <xdr:row>99</xdr:row>
      <xdr:rowOff>57553</xdr:rowOff>
    </xdr:to>
    <xdr:cxnSp macro="">
      <xdr:nvCxnSpPr>
        <xdr:cNvPr id="467" name="直線コネクタ 466"/>
        <xdr:cNvCxnSpPr/>
      </xdr:nvCxnSpPr>
      <xdr:spPr>
        <a:xfrm flipV="1">
          <a:off x="7861300" y="16938084"/>
          <a:ext cx="889000" cy="9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37488</xdr:rowOff>
    </xdr:from>
    <xdr:to>
      <xdr:col>41</xdr:col>
      <xdr:colOff>50800</xdr:colOff>
      <xdr:row>99</xdr:row>
      <xdr:rowOff>57553</xdr:rowOff>
    </xdr:to>
    <xdr:cxnSp macro="">
      <xdr:nvCxnSpPr>
        <xdr:cNvPr id="470" name="直線コネクタ 469"/>
        <xdr:cNvCxnSpPr/>
      </xdr:nvCxnSpPr>
      <xdr:spPr>
        <a:xfrm>
          <a:off x="6972300" y="17011038"/>
          <a:ext cx="889000" cy="2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96811</xdr:rowOff>
    </xdr:from>
    <xdr:to>
      <xdr:col>36</xdr:col>
      <xdr:colOff>165100</xdr:colOff>
      <xdr:row>99</xdr:row>
      <xdr:rowOff>26961</xdr:rowOff>
    </xdr:to>
    <xdr:sp macro="" textlink="">
      <xdr:nvSpPr>
        <xdr:cNvPr id="473" name="フローチャート: 判断 472"/>
        <xdr:cNvSpPr/>
      </xdr:nvSpPr>
      <xdr:spPr>
        <a:xfrm>
          <a:off x="6921500" y="1689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43488</xdr:rowOff>
    </xdr:from>
    <xdr:ext cx="599010" cy="259045"/>
    <xdr:sp macro="" textlink="">
      <xdr:nvSpPr>
        <xdr:cNvPr id="474" name="テキスト ボックス 473"/>
        <xdr:cNvSpPr txBox="1"/>
      </xdr:nvSpPr>
      <xdr:spPr>
        <a:xfrm>
          <a:off x="6672795" y="166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114305</xdr:rowOff>
    </xdr:from>
    <xdr:to>
      <xdr:col>55</xdr:col>
      <xdr:colOff>50800</xdr:colOff>
      <xdr:row>99</xdr:row>
      <xdr:rowOff>44455</xdr:rowOff>
    </xdr:to>
    <xdr:sp macro="" textlink="">
      <xdr:nvSpPr>
        <xdr:cNvPr id="480" name="楕円 479"/>
        <xdr:cNvSpPr/>
      </xdr:nvSpPr>
      <xdr:spPr>
        <a:xfrm>
          <a:off x="10426700" y="1691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29232</xdr:rowOff>
    </xdr:from>
    <xdr:ext cx="534377" cy="259045"/>
    <xdr:sp macro="" textlink="">
      <xdr:nvSpPr>
        <xdr:cNvPr id="481" name="普通建設事業費 （ うち更新整備　）該当値テキスト"/>
        <xdr:cNvSpPr txBox="1"/>
      </xdr:nvSpPr>
      <xdr:spPr>
        <a:xfrm>
          <a:off x="10528300" y="1683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107508</xdr:rowOff>
    </xdr:from>
    <xdr:to>
      <xdr:col>50</xdr:col>
      <xdr:colOff>165100</xdr:colOff>
      <xdr:row>99</xdr:row>
      <xdr:rowOff>37658</xdr:rowOff>
    </xdr:to>
    <xdr:sp macro="" textlink="">
      <xdr:nvSpPr>
        <xdr:cNvPr id="482" name="楕円 481"/>
        <xdr:cNvSpPr/>
      </xdr:nvSpPr>
      <xdr:spPr>
        <a:xfrm>
          <a:off x="9588500" y="1690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28785</xdr:rowOff>
    </xdr:from>
    <xdr:ext cx="599010" cy="259045"/>
    <xdr:sp macro="" textlink="">
      <xdr:nvSpPr>
        <xdr:cNvPr id="483" name="テキスト ボックス 482"/>
        <xdr:cNvSpPr txBox="1"/>
      </xdr:nvSpPr>
      <xdr:spPr>
        <a:xfrm>
          <a:off x="9339795" y="1700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85184</xdr:rowOff>
    </xdr:from>
    <xdr:to>
      <xdr:col>46</xdr:col>
      <xdr:colOff>38100</xdr:colOff>
      <xdr:row>99</xdr:row>
      <xdr:rowOff>15334</xdr:rowOff>
    </xdr:to>
    <xdr:sp macro="" textlink="">
      <xdr:nvSpPr>
        <xdr:cNvPr id="484" name="楕円 483"/>
        <xdr:cNvSpPr/>
      </xdr:nvSpPr>
      <xdr:spPr>
        <a:xfrm>
          <a:off x="8699500" y="1688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6461</xdr:rowOff>
    </xdr:from>
    <xdr:ext cx="599010" cy="259045"/>
    <xdr:sp macro="" textlink="">
      <xdr:nvSpPr>
        <xdr:cNvPr id="485" name="テキスト ボックス 484"/>
        <xdr:cNvSpPr txBox="1"/>
      </xdr:nvSpPr>
      <xdr:spPr>
        <a:xfrm>
          <a:off x="8450795" y="1698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6753</xdr:rowOff>
    </xdr:from>
    <xdr:to>
      <xdr:col>41</xdr:col>
      <xdr:colOff>101600</xdr:colOff>
      <xdr:row>99</xdr:row>
      <xdr:rowOff>108353</xdr:rowOff>
    </xdr:to>
    <xdr:sp macro="" textlink="">
      <xdr:nvSpPr>
        <xdr:cNvPr id="486" name="楕円 485"/>
        <xdr:cNvSpPr/>
      </xdr:nvSpPr>
      <xdr:spPr>
        <a:xfrm>
          <a:off x="7810500" y="169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99480</xdr:rowOff>
    </xdr:from>
    <xdr:ext cx="534377" cy="259045"/>
    <xdr:sp macro="" textlink="">
      <xdr:nvSpPr>
        <xdr:cNvPr id="487" name="テキスト ボックス 486"/>
        <xdr:cNvSpPr txBox="1"/>
      </xdr:nvSpPr>
      <xdr:spPr>
        <a:xfrm>
          <a:off x="7594111" y="170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158138</xdr:rowOff>
    </xdr:from>
    <xdr:to>
      <xdr:col>36</xdr:col>
      <xdr:colOff>165100</xdr:colOff>
      <xdr:row>99</xdr:row>
      <xdr:rowOff>88288</xdr:rowOff>
    </xdr:to>
    <xdr:sp macro="" textlink="">
      <xdr:nvSpPr>
        <xdr:cNvPr id="488" name="楕円 487"/>
        <xdr:cNvSpPr/>
      </xdr:nvSpPr>
      <xdr:spPr>
        <a:xfrm>
          <a:off x="6921500" y="1696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79415</xdr:rowOff>
    </xdr:from>
    <xdr:ext cx="534377" cy="259045"/>
    <xdr:sp macro="" textlink="">
      <xdr:nvSpPr>
        <xdr:cNvPr id="489" name="テキスト ボックス 488"/>
        <xdr:cNvSpPr txBox="1"/>
      </xdr:nvSpPr>
      <xdr:spPr>
        <a:xfrm>
          <a:off x="6705111" y="1705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19012</xdr:rowOff>
    </xdr:from>
    <xdr:to>
      <xdr:col>85</xdr:col>
      <xdr:colOff>127000</xdr:colOff>
      <xdr:row>39</xdr:row>
      <xdr:rowOff>40594</xdr:rowOff>
    </xdr:to>
    <xdr:cxnSp macro="">
      <xdr:nvCxnSpPr>
        <xdr:cNvPr id="518" name="直線コネクタ 517"/>
        <xdr:cNvCxnSpPr/>
      </xdr:nvCxnSpPr>
      <xdr:spPr>
        <a:xfrm flipV="1">
          <a:off x="15481300" y="6705562"/>
          <a:ext cx="838200" cy="2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16305</xdr:rowOff>
    </xdr:from>
    <xdr:to>
      <xdr:col>81</xdr:col>
      <xdr:colOff>50800</xdr:colOff>
      <xdr:row>39</xdr:row>
      <xdr:rowOff>40594</xdr:rowOff>
    </xdr:to>
    <xdr:cxnSp macro="">
      <xdr:nvCxnSpPr>
        <xdr:cNvPr id="521" name="直線コネクタ 520"/>
        <xdr:cNvCxnSpPr/>
      </xdr:nvCxnSpPr>
      <xdr:spPr>
        <a:xfrm>
          <a:off x="14592300" y="6702855"/>
          <a:ext cx="889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16305</xdr:rowOff>
    </xdr:from>
    <xdr:to>
      <xdr:col>76</xdr:col>
      <xdr:colOff>114300</xdr:colOff>
      <xdr:row>39</xdr:row>
      <xdr:rowOff>17004</xdr:rowOff>
    </xdr:to>
    <xdr:cxnSp macro="">
      <xdr:nvCxnSpPr>
        <xdr:cNvPr id="524" name="直線コネクタ 523"/>
        <xdr:cNvCxnSpPr/>
      </xdr:nvCxnSpPr>
      <xdr:spPr>
        <a:xfrm flipV="1">
          <a:off x="13703300" y="6702855"/>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3336</xdr:rowOff>
    </xdr:from>
    <xdr:to>
      <xdr:col>71</xdr:col>
      <xdr:colOff>177800</xdr:colOff>
      <xdr:row>39</xdr:row>
      <xdr:rowOff>17004</xdr:rowOff>
    </xdr:to>
    <xdr:cxnSp macro="">
      <xdr:nvCxnSpPr>
        <xdr:cNvPr id="527" name="直線コネクタ 526"/>
        <xdr:cNvCxnSpPr/>
      </xdr:nvCxnSpPr>
      <xdr:spPr>
        <a:xfrm>
          <a:off x="12814300" y="6689886"/>
          <a:ext cx="889000" cy="1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144156</xdr:rowOff>
    </xdr:from>
    <xdr:to>
      <xdr:col>67</xdr:col>
      <xdr:colOff>101600</xdr:colOff>
      <xdr:row>39</xdr:row>
      <xdr:rowOff>74306</xdr:rowOff>
    </xdr:to>
    <xdr:sp macro="" textlink="">
      <xdr:nvSpPr>
        <xdr:cNvPr id="530" name="フローチャート: 判断 529"/>
        <xdr:cNvSpPr/>
      </xdr:nvSpPr>
      <xdr:spPr>
        <a:xfrm>
          <a:off x="12763500" y="665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65433</xdr:rowOff>
    </xdr:from>
    <xdr:ext cx="534377" cy="259045"/>
    <xdr:sp macro="" textlink="">
      <xdr:nvSpPr>
        <xdr:cNvPr id="531" name="テキスト ボックス 530"/>
        <xdr:cNvSpPr txBox="1"/>
      </xdr:nvSpPr>
      <xdr:spPr>
        <a:xfrm>
          <a:off x="12547111" y="675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139662</xdr:rowOff>
    </xdr:from>
    <xdr:to>
      <xdr:col>85</xdr:col>
      <xdr:colOff>177800</xdr:colOff>
      <xdr:row>39</xdr:row>
      <xdr:rowOff>69812</xdr:rowOff>
    </xdr:to>
    <xdr:sp macro="" textlink="">
      <xdr:nvSpPr>
        <xdr:cNvPr id="537" name="楕円 536"/>
        <xdr:cNvSpPr/>
      </xdr:nvSpPr>
      <xdr:spPr>
        <a:xfrm>
          <a:off x="16268700" y="66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534377" cy="259045"/>
    <xdr:sp macro="" textlink="">
      <xdr:nvSpPr>
        <xdr:cNvPr id="538" name="災害復旧事業費該当値テキスト"/>
        <xdr:cNvSpPr txBox="1"/>
      </xdr:nvSpPr>
      <xdr:spPr>
        <a:xfrm>
          <a:off x="16370300" y="662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161244</xdr:rowOff>
    </xdr:from>
    <xdr:to>
      <xdr:col>81</xdr:col>
      <xdr:colOff>101600</xdr:colOff>
      <xdr:row>39</xdr:row>
      <xdr:rowOff>91394</xdr:rowOff>
    </xdr:to>
    <xdr:sp macro="" textlink="">
      <xdr:nvSpPr>
        <xdr:cNvPr id="539" name="楕円 538"/>
        <xdr:cNvSpPr/>
      </xdr:nvSpPr>
      <xdr:spPr>
        <a:xfrm>
          <a:off x="15430500" y="667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82521</xdr:rowOff>
    </xdr:from>
    <xdr:ext cx="469744" cy="259045"/>
    <xdr:sp macro="" textlink="">
      <xdr:nvSpPr>
        <xdr:cNvPr id="540" name="テキスト ボックス 539"/>
        <xdr:cNvSpPr txBox="1"/>
      </xdr:nvSpPr>
      <xdr:spPr>
        <a:xfrm>
          <a:off x="15246428" y="676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136955</xdr:rowOff>
    </xdr:from>
    <xdr:to>
      <xdr:col>76</xdr:col>
      <xdr:colOff>165100</xdr:colOff>
      <xdr:row>39</xdr:row>
      <xdr:rowOff>67105</xdr:rowOff>
    </xdr:to>
    <xdr:sp macro="" textlink="">
      <xdr:nvSpPr>
        <xdr:cNvPr id="541" name="楕円 540"/>
        <xdr:cNvSpPr/>
      </xdr:nvSpPr>
      <xdr:spPr>
        <a:xfrm>
          <a:off x="14541500" y="66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58232</xdr:rowOff>
    </xdr:from>
    <xdr:ext cx="534377" cy="259045"/>
    <xdr:sp macro="" textlink="">
      <xdr:nvSpPr>
        <xdr:cNvPr id="542" name="テキスト ボックス 541"/>
        <xdr:cNvSpPr txBox="1"/>
      </xdr:nvSpPr>
      <xdr:spPr>
        <a:xfrm>
          <a:off x="14325111" y="674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137654</xdr:rowOff>
    </xdr:from>
    <xdr:to>
      <xdr:col>72</xdr:col>
      <xdr:colOff>38100</xdr:colOff>
      <xdr:row>39</xdr:row>
      <xdr:rowOff>67804</xdr:rowOff>
    </xdr:to>
    <xdr:sp macro="" textlink="">
      <xdr:nvSpPr>
        <xdr:cNvPr id="543" name="楕円 542"/>
        <xdr:cNvSpPr/>
      </xdr:nvSpPr>
      <xdr:spPr>
        <a:xfrm>
          <a:off x="13652500" y="665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58931</xdr:rowOff>
    </xdr:from>
    <xdr:ext cx="534377" cy="259045"/>
    <xdr:sp macro="" textlink="">
      <xdr:nvSpPr>
        <xdr:cNvPr id="544" name="テキスト ボックス 543"/>
        <xdr:cNvSpPr txBox="1"/>
      </xdr:nvSpPr>
      <xdr:spPr>
        <a:xfrm>
          <a:off x="13436111" y="674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123986</xdr:rowOff>
    </xdr:from>
    <xdr:to>
      <xdr:col>67</xdr:col>
      <xdr:colOff>101600</xdr:colOff>
      <xdr:row>39</xdr:row>
      <xdr:rowOff>54136</xdr:rowOff>
    </xdr:to>
    <xdr:sp macro="" textlink="">
      <xdr:nvSpPr>
        <xdr:cNvPr id="545" name="楕円 544"/>
        <xdr:cNvSpPr/>
      </xdr:nvSpPr>
      <xdr:spPr>
        <a:xfrm>
          <a:off x="12763500" y="663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70663</xdr:rowOff>
    </xdr:from>
    <xdr:ext cx="534377" cy="259045"/>
    <xdr:sp macro="" textlink="">
      <xdr:nvSpPr>
        <xdr:cNvPr id="546" name="テキスト ボックス 545"/>
        <xdr:cNvSpPr txBox="1"/>
      </xdr:nvSpPr>
      <xdr:spPr>
        <a:xfrm>
          <a:off x="12547111" y="641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162814</xdr:rowOff>
    </xdr:from>
    <xdr:to>
      <xdr:col>67</xdr:col>
      <xdr:colOff>101600</xdr:colOff>
      <xdr:row>59</xdr:row>
      <xdr:rowOff>92964</xdr:rowOff>
    </xdr:to>
    <xdr:sp macro="" textlink="">
      <xdr:nvSpPr>
        <xdr:cNvPr id="587" name="フローチャート: 判断 586"/>
        <xdr:cNvSpPr/>
      </xdr:nvSpPr>
      <xdr:spPr>
        <a:xfrm>
          <a:off x="12763500" y="101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109491</xdr:rowOff>
    </xdr:from>
    <xdr:ext cx="249299" cy="259045"/>
    <xdr:sp macro="" textlink="">
      <xdr:nvSpPr>
        <xdr:cNvPr id="588" name="テキスト ボックス 587"/>
        <xdr:cNvSpPr txBox="1"/>
      </xdr:nvSpPr>
      <xdr:spPr>
        <a:xfrm>
          <a:off x="12689650" y="988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34440</xdr:rowOff>
    </xdr:from>
    <xdr:to>
      <xdr:col>85</xdr:col>
      <xdr:colOff>127000</xdr:colOff>
      <xdr:row>78</xdr:row>
      <xdr:rowOff>46912</xdr:rowOff>
    </xdr:to>
    <xdr:cxnSp macro="">
      <xdr:nvCxnSpPr>
        <xdr:cNvPr id="632" name="直線コネクタ 631"/>
        <xdr:cNvCxnSpPr/>
      </xdr:nvCxnSpPr>
      <xdr:spPr>
        <a:xfrm flipV="1">
          <a:off x="15481300" y="13407540"/>
          <a:ext cx="8382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46912</xdr:rowOff>
    </xdr:from>
    <xdr:to>
      <xdr:col>81</xdr:col>
      <xdr:colOff>50800</xdr:colOff>
      <xdr:row>78</xdr:row>
      <xdr:rowOff>62731</xdr:rowOff>
    </xdr:to>
    <xdr:cxnSp macro="">
      <xdr:nvCxnSpPr>
        <xdr:cNvPr id="635" name="直線コネクタ 634"/>
        <xdr:cNvCxnSpPr/>
      </xdr:nvCxnSpPr>
      <xdr:spPr>
        <a:xfrm flipV="1">
          <a:off x="14592300" y="13420012"/>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62731</xdr:rowOff>
    </xdr:from>
    <xdr:to>
      <xdr:col>76</xdr:col>
      <xdr:colOff>114300</xdr:colOff>
      <xdr:row>78</xdr:row>
      <xdr:rowOff>71258</xdr:rowOff>
    </xdr:to>
    <xdr:cxnSp macro="">
      <xdr:nvCxnSpPr>
        <xdr:cNvPr id="638" name="直線コネクタ 637"/>
        <xdr:cNvCxnSpPr/>
      </xdr:nvCxnSpPr>
      <xdr:spPr>
        <a:xfrm flipV="1">
          <a:off x="13703300" y="13435831"/>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71258</xdr:rowOff>
    </xdr:from>
    <xdr:to>
      <xdr:col>71</xdr:col>
      <xdr:colOff>177800</xdr:colOff>
      <xdr:row>78</xdr:row>
      <xdr:rowOff>85782</xdr:rowOff>
    </xdr:to>
    <xdr:cxnSp macro="">
      <xdr:nvCxnSpPr>
        <xdr:cNvPr id="641" name="直線コネクタ 640"/>
        <xdr:cNvCxnSpPr/>
      </xdr:nvCxnSpPr>
      <xdr:spPr>
        <a:xfrm flipV="1">
          <a:off x="12814300" y="13444358"/>
          <a:ext cx="889000" cy="1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124225</xdr:rowOff>
    </xdr:from>
    <xdr:to>
      <xdr:col>67</xdr:col>
      <xdr:colOff>101600</xdr:colOff>
      <xdr:row>78</xdr:row>
      <xdr:rowOff>54375</xdr:rowOff>
    </xdr:to>
    <xdr:sp macro="" textlink="">
      <xdr:nvSpPr>
        <xdr:cNvPr id="644" name="フローチャート: 判断 643"/>
        <xdr:cNvSpPr/>
      </xdr:nvSpPr>
      <xdr:spPr>
        <a:xfrm>
          <a:off x="12763500" y="133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70902</xdr:rowOff>
    </xdr:from>
    <xdr:ext cx="599010" cy="259045"/>
    <xdr:sp macro="" textlink="">
      <xdr:nvSpPr>
        <xdr:cNvPr id="645" name="テキスト ボックス 644"/>
        <xdr:cNvSpPr txBox="1"/>
      </xdr:nvSpPr>
      <xdr:spPr>
        <a:xfrm>
          <a:off x="12514795" y="1310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155090</xdr:rowOff>
    </xdr:from>
    <xdr:to>
      <xdr:col>85</xdr:col>
      <xdr:colOff>177800</xdr:colOff>
      <xdr:row>78</xdr:row>
      <xdr:rowOff>85240</xdr:rowOff>
    </xdr:to>
    <xdr:sp macro="" textlink="">
      <xdr:nvSpPr>
        <xdr:cNvPr id="651" name="楕円 650"/>
        <xdr:cNvSpPr/>
      </xdr:nvSpPr>
      <xdr:spPr>
        <a:xfrm>
          <a:off x="16268700" y="133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70017</xdr:rowOff>
    </xdr:from>
    <xdr:ext cx="534377" cy="259045"/>
    <xdr:sp macro="" textlink="">
      <xdr:nvSpPr>
        <xdr:cNvPr id="652" name="公債費該当値テキスト"/>
        <xdr:cNvSpPr txBox="1"/>
      </xdr:nvSpPr>
      <xdr:spPr>
        <a:xfrm>
          <a:off x="16370300" y="1327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167562</xdr:rowOff>
    </xdr:from>
    <xdr:to>
      <xdr:col>81</xdr:col>
      <xdr:colOff>101600</xdr:colOff>
      <xdr:row>78</xdr:row>
      <xdr:rowOff>97712</xdr:rowOff>
    </xdr:to>
    <xdr:sp macro="" textlink="">
      <xdr:nvSpPr>
        <xdr:cNvPr id="653" name="楕円 652"/>
        <xdr:cNvSpPr/>
      </xdr:nvSpPr>
      <xdr:spPr>
        <a:xfrm>
          <a:off x="15430500" y="1336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88839</xdr:rowOff>
    </xdr:from>
    <xdr:ext cx="534377" cy="259045"/>
    <xdr:sp macro="" textlink="">
      <xdr:nvSpPr>
        <xdr:cNvPr id="654" name="テキスト ボックス 653"/>
        <xdr:cNvSpPr txBox="1"/>
      </xdr:nvSpPr>
      <xdr:spPr>
        <a:xfrm>
          <a:off x="15214111" y="1346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11931</xdr:rowOff>
    </xdr:from>
    <xdr:to>
      <xdr:col>76</xdr:col>
      <xdr:colOff>165100</xdr:colOff>
      <xdr:row>78</xdr:row>
      <xdr:rowOff>113531</xdr:rowOff>
    </xdr:to>
    <xdr:sp macro="" textlink="">
      <xdr:nvSpPr>
        <xdr:cNvPr id="655" name="楕円 654"/>
        <xdr:cNvSpPr/>
      </xdr:nvSpPr>
      <xdr:spPr>
        <a:xfrm>
          <a:off x="14541500" y="133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104658</xdr:rowOff>
    </xdr:from>
    <xdr:ext cx="534377" cy="259045"/>
    <xdr:sp macro="" textlink="">
      <xdr:nvSpPr>
        <xdr:cNvPr id="656" name="テキスト ボックス 655"/>
        <xdr:cNvSpPr txBox="1"/>
      </xdr:nvSpPr>
      <xdr:spPr>
        <a:xfrm>
          <a:off x="14325111" y="134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20458</xdr:rowOff>
    </xdr:from>
    <xdr:to>
      <xdr:col>72</xdr:col>
      <xdr:colOff>38100</xdr:colOff>
      <xdr:row>78</xdr:row>
      <xdr:rowOff>122058</xdr:rowOff>
    </xdr:to>
    <xdr:sp macro="" textlink="">
      <xdr:nvSpPr>
        <xdr:cNvPr id="657" name="楕円 656"/>
        <xdr:cNvSpPr/>
      </xdr:nvSpPr>
      <xdr:spPr>
        <a:xfrm>
          <a:off x="13652500" y="133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113185</xdr:rowOff>
    </xdr:from>
    <xdr:ext cx="534377" cy="259045"/>
    <xdr:sp macro="" textlink="">
      <xdr:nvSpPr>
        <xdr:cNvPr id="658" name="テキスト ボックス 657"/>
        <xdr:cNvSpPr txBox="1"/>
      </xdr:nvSpPr>
      <xdr:spPr>
        <a:xfrm>
          <a:off x="13436111" y="1348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34982</xdr:rowOff>
    </xdr:from>
    <xdr:to>
      <xdr:col>67</xdr:col>
      <xdr:colOff>101600</xdr:colOff>
      <xdr:row>78</xdr:row>
      <xdr:rowOff>136582</xdr:rowOff>
    </xdr:to>
    <xdr:sp macro="" textlink="">
      <xdr:nvSpPr>
        <xdr:cNvPr id="659" name="楕円 658"/>
        <xdr:cNvSpPr/>
      </xdr:nvSpPr>
      <xdr:spPr>
        <a:xfrm>
          <a:off x="12763500" y="134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127709</xdr:rowOff>
    </xdr:from>
    <xdr:ext cx="534377" cy="259045"/>
    <xdr:sp macro="" textlink="">
      <xdr:nvSpPr>
        <xdr:cNvPr id="660" name="テキスト ボックス 659"/>
        <xdr:cNvSpPr txBox="1"/>
      </xdr:nvSpPr>
      <xdr:spPr>
        <a:xfrm>
          <a:off x="12547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102141</xdr:rowOff>
    </xdr:from>
    <xdr:to>
      <xdr:col>85</xdr:col>
      <xdr:colOff>127000</xdr:colOff>
      <xdr:row>98</xdr:row>
      <xdr:rowOff>7240</xdr:rowOff>
    </xdr:to>
    <xdr:cxnSp macro="">
      <xdr:nvCxnSpPr>
        <xdr:cNvPr id="689" name="直線コネクタ 688"/>
        <xdr:cNvCxnSpPr/>
      </xdr:nvCxnSpPr>
      <xdr:spPr>
        <a:xfrm>
          <a:off x="15481300" y="16561341"/>
          <a:ext cx="838200" cy="24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81051</xdr:rowOff>
    </xdr:from>
    <xdr:to>
      <xdr:col>81</xdr:col>
      <xdr:colOff>50800</xdr:colOff>
      <xdr:row>96</xdr:row>
      <xdr:rowOff>102141</xdr:rowOff>
    </xdr:to>
    <xdr:cxnSp macro="">
      <xdr:nvCxnSpPr>
        <xdr:cNvPr id="692" name="直線コネクタ 691"/>
        <xdr:cNvCxnSpPr/>
      </xdr:nvCxnSpPr>
      <xdr:spPr>
        <a:xfrm>
          <a:off x="14592300" y="16540251"/>
          <a:ext cx="889000" cy="2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81051</xdr:rowOff>
    </xdr:from>
    <xdr:to>
      <xdr:col>76</xdr:col>
      <xdr:colOff>114300</xdr:colOff>
      <xdr:row>98</xdr:row>
      <xdr:rowOff>55846</xdr:rowOff>
    </xdr:to>
    <xdr:cxnSp macro="">
      <xdr:nvCxnSpPr>
        <xdr:cNvPr id="695" name="直線コネクタ 694"/>
        <xdr:cNvCxnSpPr/>
      </xdr:nvCxnSpPr>
      <xdr:spPr>
        <a:xfrm flipV="1">
          <a:off x="13703300" y="16540251"/>
          <a:ext cx="889000" cy="3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55846</xdr:rowOff>
    </xdr:from>
    <xdr:to>
      <xdr:col>71</xdr:col>
      <xdr:colOff>177800</xdr:colOff>
      <xdr:row>98</xdr:row>
      <xdr:rowOff>78474</xdr:rowOff>
    </xdr:to>
    <xdr:cxnSp macro="">
      <xdr:nvCxnSpPr>
        <xdr:cNvPr id="698" name="直線コネクタ 697"/>
        <xdr:cNvCxnSpPr/>
      </xdr:nvCxnSpPr>
      <xdr:spPr>
        <a:xfrm flipV="1">
          <a:off x="12814300" y="16857946"/>
          <a:ext cx="889000" cy="2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98538</xdr:rowOff>
    </xdr:from>
    <xdr:to>
      <xdr:col>67</xdr:col>
      <xdr:colOff>101600</xdr:colOff>
      <xdr:row>99</xdr:row>
      <xdr:rowOff>28688</xdr:rowOff>
    </xdr:to>
    <xdr:sp macro="" textlink="">
      <xdr:nvSpPr>
        <xdr:cNvPr id="701" name="フローチャート: 判断 700"/>
        <xdr:cNvSpPr/>
      </xdr:nvSpPr>
      <xdr:spPr>
        <a:xfrm>
          <a:off x="12763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19815</xdr:rowOff>
    </xdr:from>
    <xdr:ext cx="534377" cy="259045"/>
    <xdr:sp macro="" textlink="">
      <xdr:nvSpPr>
        <xdr:cNvPr id="702" name="テキスト ボックス 701"/>
        <xdr:cNvSpPr txBox="1"/>
      </xdr:nvSpPr>
      <xdr:spPr>
        <a:xfrm>
          <a:off x="12547111" y="169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127890</xdr:rowOff>
    </xdr:from>
    <xdr:to>
      <xdr:col>85</xdr:col>
      <xdr:colOff>177800</xdr:colOff>
      <xdr:row>98</xdr:row>
      <xdr:rowOff>58040</xdr:rowOff>
    </xdr:to>
    <xdr:sp macro="" textlink="">
      <xdr:nvSpPr>
        <xdr:cNvPr id="708" name="楕円 707"/>
        <xdr:cNvSpPr/>
      </xdr:nvSpPr>
      <xdr:spPr>
        <a:xfrm>
          <a:off x="16268700" y="167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150767</xdr:rowOff>
    </xdr:from>
    <xdr:ext cx="599010" cy="259045"/>
    <xdr:sp macro="" textlink="">
      <xdr:nvSpPr>
        <xdr:cNvPr id="709" name="積立金該当値テキスト"/>
        <xdr:cNvSpPr txBox="1"/>
      </xdr:nvSpPr>
      <xdr:spPr>
        <a:xfrm>
          <a:off x="16370300" y="1660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51341</xdr:rowOff>
    </xdr:from>
    <xdr:to>
      <xdr:col>81</xdr:col>
      <xdr:colOff>101600</xdr:colOff>
      <xdr:row>96</xdr:row>
      <xdr:rowOff>152941</xdr:rowOff>
    </xdr:to>
    <xdr:sp macro="" textlink="">
      <xdr:nvSpPr>
        <xdr:cNvPr id="710" name="楕円 709"/>
        <xdr:cNvSpPr/>
      </xdr:nvSpPr>
      <xdr:spPr>
        <a:xfrm>
          <a:off x="15430500" y="1651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169468</xdr:rowOff>
    </xdr:from>
    <xdr:ext cx="599010" cy="259045"/>
    <xdr:sp macro="" textlink="">
      <xdr:nvSpPr>
        <xdr:cNvPr id="711" name="テキスト ボックス 710"/>
        <xdr:cNvSpPr txBox="1"/>
      </xdr:nvSpPr>
      <xdr:spPr>
        <a:xfrm>
          <a:off x="15181795" y="1628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30251</xdr:rowOff>
    </xdr:from>
    <xdr:to>
      <xdr:col>76</xdr:col>
      <xdr:colOff>165100</xdr:colOff>
      <xdr:row>96</xdr:row>
      <xdr:rowOff>131851</xdr:rowOff>
    </xdr:to>
    <xdr:sp macro="" textlink="">
      <xdr:nvSpPr>
        <xdr:cNvPr id="712" name="楕円 711"/>
        <xdr:cNvSpPr/>
      </xdr:nvSpPr>
      <xdr:spPr>
        <a:xfrm>
          <a:off x="14541500" y="164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148378</xdr:rowOff>
    </xdr:from>
    <xdr:ext cx="599010" cy="259045"/>
    <xdr:sp macro="" textlink="">
      <xdr:nvSpPr>
        <xdr:cNvPr id="713" name="テキスト ボックス 712"/>
        <xdr:cNvSpPr txBox="1"/>
      </xdr:nvSpPr>
      <xdr:spPr>
        <a:xfrm>
          <a:off x="14292795" y="1626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5046</xdr:rowOff>
    </xdr:from>
    <xdr:to>
      <xdr:col>72</xdr:col>
      <xdr:colOff>38100</xdr:colOff>
      <xdr:row>98</xdr:row>
      <xdr:rowOff>106646</xdr:rowOff>
    </xdr:to>
    <xdr:sp macro="" textlink="">
      <xdr:nvSpPr>
        <xdr:cNvPr id="714" name="楕円 713"/>
        <xdr:cNvSpPr/>
      </xdr:nvSpPr>
      <xdr:spPr>
        <a:xfrm>
          <a:off x="13652500" y="1680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123173</xdr:rowOff>
    </xdr:from>
    <xdr:ext cx="599010" cy="259045"/>
    <xdr:sp macro="" textlink="">
      <xdr:nvSpPr>
        <xdr:cNvPr id="715" name="テキスト ボックス 714"/>
        <xdr:cNvSpPr txBox="1"/>
      </xdr:nvSpPr>
      <xdr:spPr>
        <a:xfrm>
          <a:off x="13403795" y="1658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27674</xdr:rowOff>
    </xdr:from>
    <xdr:to>
      <xdr:col>67</xdr:col>
      <xdr:colOff>101600</xdr:colOff>
      <xdr:row>98</xdr:row>
      <xdr:rowOff>129274</xdr:rowOff>
    </xdr:to>
    <xdr:sp macro="" textlink="">
      <xdr:nvSpPr>
        <xdr:cNvPr id="716" name="楕円 715"/>
        <xdr:cNvSpPr/>
      </xdr:nvSpPr>
      <xdr:spPr>
        <a:xfrm>
          <a:off x="12763500" y="168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145801</xdr:rowOff>
    </xdr:from>
    <xdr:ext cx="599010" cy="259045"/>
    <xdr:sp macro="" textlink="">
      <xdr:nvSpPr>
        <xdr:cNvPr id="717" name="テキスト ボックス 716"/>
        <xdr:cNvSpPr txBox="1"/>
      </xdr:nvSpPr>
      <xdr:spPr>
        <a:xfrm>
          <a:off x="12514795" y="1660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137281</xdr:rowOff>
    </xdr:from>
    <xdr:to>
      <xdr:col>116</xdr:col>
      <xdr:colOff>63500</xdr:colOff>
      <xdr:row>39</xdr:row>
      <xdr:rowOff>44450</xdr:rowOff>
    </xdr:to>
    <xdr:cxnSp macro="">
      <xdr:nvCxnSpPr>
        <xdr:cNvPr id="746" name="直線コネクタ 745"/>
        <xdr:cNvCxnSpPr/>
      </xdr:nvCxnSpPr>
      <xdr:spPr>
        <a:xfrm>
          <a:off x="21323300" y="6652381"/>
          <a:ext cx="838200" cy="7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137281</xdr:rowOff>
    </xdr:from>
    <xdr:to>
      <xdr:col>111</xdr:col>
      <xdr:colOff>177800</xdr:colOff>
      <xdr:row>39</xdr:row>
      <xdr:rowOff>44450</xdr:rowOff>
    </xdr:to>
    <xdr:cxnSp macro="">
      <xdr:nvCxnSpPr>
        <xdr:cNvPr id="749" name="直線コネクタ 748"/>
        <xdr:cNvCxnSpPr/>
      </xdr:nvCxnSpPr>
      <xdr:spPr>
        <a:xfrm flipV="1">
          <a:off x="20434300" y="6652381"/>
          <a:ext cx="889000" cy="7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33876</xdr:rowOff>
    </xdr:from>
    <xdr:ext cx="469744" cy="259045"/>
    <xdr:sp macro="" textlink="">
      <xdr:nvSpPr>
        <xdr:cNvPr id="751" name="テキスト ボックス 750"/>
        <xdr:cNvSpPr txBox="1"/>
      </xdr:nvSpPr>
      <xdr:spPr>
        <a:xfrm>
          <a:off x="21088428" y="672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97472</xdr:rowOff>
    </xdr:from>
    <xdr:to>
      <xdr:col>98</xdr:col>
      <xdr:colOff>38100</xdr:colOff>
      <xdr:row>39</xdr:row>
      <xdr:rowOff>27622</xdr:rowOff>
    </xdr:to>
    <xdr:sp macro="" textlink="">
      <xdr:nvSpPr>
        <xdr:cNvPr id="758" name="フローチャート: 判断 757"/>
        <xdr:cNvSpPr/>
      </xdr:nvSpPr>
      <xdr:spPr>
        <a:xfrm>
          <a:off x="18605500" y="66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44149</xdr:rowOff>
    </xdr:from>
    <xdr:ext cx="469744" cy="259045"/>
    <xdr:sp macro="" textlink="">
      <xdr:nvSpPr>
        <xdr:cNvPr id="759" name="テキスト ボックス 758"/>
        <xdr:cNvSpPr txBox="1"/>
      </xdr:nvSpPr>
      <xdr:spPr>
        <a:xfrm>
          <a:off x="18421428" y="63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86481</xdr:rowOff>
    </xdr:from>
    <xdr:to>
      <xdr:col>112</xdr:col>
      <xdr:colOff>38100</xdr:colOff>
      <xdr:row>39</xdr:row>
      <xdr:rowOff>16631</xdr:rowOff>
    </xdr:to>
    <xdr:sp macro="" textlink="">
      <xdr:nvSpPr>
        <xdr:cNvPr id="767" name="楕円 766"/>
        <xdr:cNvSpPr/>
      </xdr:nvSpPr>
      <xdr:spPr>
        <a:xfrm>
          <a:off x="21272500" y="660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33158</xdr:rowOff>
    </xdr:from>
    <xdr:ext cx="469744" cy="259045"/>
    <xdr:sp macro="" textlink="">
      <xdr:nvSpPr>
        <xdr:cNvPr id="768" name="テキスト ボックス 767"/>
        <xdr:cNvSpPr txBox="1"/>
      </xdr:nvSpPr>
      <xdr:spPr>
        <a:xfrm>
          <a:off x="21088428" y="637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121321</xdr:rowOff>
    </xdr:from>
    <xdr:to>
      <xdr:col>116</xdr:col>
      <xdr:colOff>63500</xdr:colOff>
      <xdr:row>58</xdr:row>
      <xdr:rowOff>124759</xdr:rowOff>
    </xdr:to>
    <xdr:cxnSp macro="">
      <xdr:nvCxnSpPr>
        <xdr:cNvPr id="801" name="直線コネクタ 800"/>
        <xdr:cNvCxnSpPr/>
      </xdr:nvCxnSpPr>
      <xdr:spPr>
        <a:xfrm flipV="1">
          <a:off x="21323300" y="10065421"/>
          <a:ext cx="838200" cy="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124045</xdr:rowOff>
    </xdr:from>
    <xdr:to>
      <xdr:col>111</xdr:col>
      <xdr:colOff>177800</xdr:colOff>
      <xdr:row>58</xdr:row>
      <xdr:rowOff>124759</xdr:rowOff>
    </xdr:to>
    <xdr:cxnSp macro="">
      <xdr:nvCxnSpPr>
        <xdr:cNvPr id="804" name="直線コネクタ 803"/>
        <xdr:cNvCxnSpPr/>
      </xdr:nvCxnSpPr>
      <xdr:spPr>
        <a:xfrm>
          <a:off x="20434300" y="10068145"/>
          <a:ext cx="8890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117306</xdr:rowOff>
    </xdr:from>
    <xdr:to>
      <xdr:col>107</xdr:col>
      <xdr:colOff>50800</xdr:colOff>
      <xdr:row>58</xdr:row>
      <xdr:rowOff>124045</xdr:rowOff>
    </xdr:to>
    <xdr:cxnSp macro="">
      <xdr:nvCxnSpPr>
        <xdr:cNvPr id="807" name="直線コネクタ 806"/>
        <xdr:cNvCxnSpPr/>
      </xdr:nvCxnSpPr>
      <xdr:spPr>
        <a:xfrm>
          <a:off x="19545300" y="10061406"/>
          <a:ext cx="889000" cy="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117178</xdr:rowOff>
    </xdr:from>
    <xdr:to>
      <xdr:col>102</xdr:col>
      <xdr:colOff>114300</xdr:colOff>
      <xdr:row>58</xdr:row>
      <xdr:rowOff>117306</xdr:rowOff>
    </xdr:to>
    <xdr:cxnSp macro="">
      <xdr:nvCxnSpPr>
        <xdr:cNvPr id="810" name="直線コネクタ 809"/>
        <xdr:cNvCxnSpPr/>
      </xdr:nvCxnSpPr>
      <xdr:spPr>
        <a:xfrm>
          <a:off x="18656300" y="10061278"/>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44716</xdr:rowOff>
    </xdr:from>
    <xdr:to>
      <xdr:col>98</xdr:col>
      <xdr:colOff>38100</xdr:colOff>
      <xdr:row>58</xdr:row>
      <xdr:rowOff>146316</xdr:rowOff>
    </xdr:to>
    <xdr:sp macro="" textlink="">
      <xdr:nvSpPr>
        <xdr:cNvPr id="813" name="フローチャート: 判断 812"/>
        <xdr:cNvSpPr/>
      </xdr:nvSpPr>
      <xdr:spPr>
        <a:xfrm>
          <a:off x="18605500" y="99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162843</xdr:rowOff>
    </xdr:from>
    <xdr:ext cx="469744" cy="259045"/>
    <xdr:sp macro="" textlink="">
      <xdr:nvSpPr>
        <xdr:cNvPr id="814" name="テキスト ボックス 813"/>
        <xdr:cNvSpPr txBox="1"/>
      </xdr:nvSpPr>
      <xdr:spPr>
        <a:xfrm>
          <a:off x="18421428" y="97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70521</xdr:rowOff>
    </xdr:from>
    <xdr:to>
      <xdr:col>116</xdr:col>
      <xdr:colOff>114300</xdr:colOff>
      <xdr:row>59</xdr:row>
      <xdr:rowOff>671</xdr:rowOff>
    </xdr:to>
    <xdr:sp macro="" textlink="">
      <xdr:nvSpPr>
        <xdr:cNvPr id="820" name="楕円 819"/>
        <xdr:cNvSpPr/>
      </xdr:nvSpPr>
      <xdr:spPr>
        <a:xfrm>
          <a:off x="22110700" y="1001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168552</xdr:rowOff>
    </xdr:from>
    <xdr:ext cx="469744" cy="259045"/>
    <xdr:sp macro="" textlink="">
      <xdr:nvSpPr>
        <xdr:cNvPr id="821" name="貸付金該当値テキスト"/>
        <xdr:cNvSpPr txBox="1"/>
      </xdr:nvSpPr>
      <xdr:spPr>
        <a:xfrm>
          <a:off x="22212300" y="994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73959</xdr:rowOff>
    </xdr:from>
    <xdr:to>
      <xdr:col>112</xdr:col>
      <xdr:colOff>38100</xdr:colOff>
      <xdr:row>59</xdr:row>
      <xdr:rowOff>4109</xdr:rowOff>
    </xdr:to>
    <xdr:sp macro="" textlink="">
      <xdr:nvSpPr>
        <xdr:cNvPr id="822" name="楕円 821"/>
        <xdr:cNvSpPr/>
      </xdr:nvSpPr>
      <xdr:spPr>
        <a:xfrm>
          <a:off x="21272500" y="100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166686</xdr:rowOff>
    </xdr:from>
    <xdr:ext cx="469744" cy="259045"/>
    <xdr:sp macro="" textlink="">
      <xdr:nvSpPr>
        <xdr:cNvPr id="823" name="テキスト ボックス 822"/>
        <xdr:cNvSpPr txBox="1"/>
      </xdr:nvSpPr>
      <xdr:spPr>
        <a:xfrm>
          <a:off x="21088428" y="1011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73245</xdr:rowOff>
    </xdr:from>
    <xdr:to>
      <xdr:col>107</xdr:col>
      <xdr:colOff>101600</xdr:colOff>
      <xdr:row>59</xdr:row>
      <xdr:rowOff>3395</xdr:rowOff>
    </xdr:to>
    <xdr:sp macro="" textlink="">
      <xdr:nvSpPr>
        <xdr:cNvPr id="824" name="楕円 823"/>
        <xdr:cNvSpPr/>
      </xdr:nvSpPr>
      <xdr:spPr>
        <a:xfrm>
          <a:off x="20383500" y="1001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165972</xdr:rowOff>
    </xdr:from>
    <xdr:ext cx="469744" cy="259045"/>
    <xdr:sp macro="" textlink="">
      <xdr:nvSpPr>
        <xdr:cNvPr id="825" name="テキスト ボックス 824"/>
        <xdr:cNvSpPr txBox="1"/>
      </xdr:nvSpPr>
      <xdr:spPr>
        <a:xfrm>
          <a:off x="20199428" y="1011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66506</xdr:rowOff>
    </xdr:from>
    <xdr:to>
      <xdr:col>102</xdr:col>
      <xdr:colOff>165100</xdr:colOff>
      <xdr:row>58</xdr:row>
      <xdr:rowOff>168106</xdr:rowOff>
    </xdr:to>
    <xdr:sp macro="" textlink="">
      <xdr:nvSpPr>
        <xdr:cNvPr id="826" name="楕円 825"/>
        <xdr:cNvSpPr/>
      </xdr:nvSpPr>
      <xdr:spPr>
        <a:xfrm>
          <a:off x="19494500" y="1001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159233</xdr:rowOff>
    </xdr:from>
    <xdr:ext cx="469744" cy="259045"/>
    <xdr:sp macro="" textlink="">
      <xdr:nvSpPr>
        <xdr:cNvPr id="827" name="テキスト ボックス 826"/>
        <xdr:cNvSpPr txBox="1"/>
      </xdr:nvSpPr>
      <xdr:spPr>
        <a:xfrm>
          <a:off x="19310428" y="1010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66378</xdr:rowOff>
    </xdr:from>
    <xdr:to>
      <xdr:col>98</xdr:col>
      <xdr:colOff>38100</xdr:colOff>
      <xdr:row>58</xdr:row>
      <xdr:rowOff>167978</xdr:rowOff>
    </xdr:to>
    <xdr:sp macro="" textlink="">
      <xdr:nvSpPr>
        <xdr:cNvPr id="828" name="楕円 827"/>
        <xdr:cNvSpPr/>
      </xdr:nvSpPr>
      <xdr:spPr>
        <a:xfrm>
          <a:off x="18605500" y="100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159105</xdr:rowOff>
    </xdr:from>
    <xdr:ext cx="469744" cy="259045"/>
    <xdr:sp macro="" textlink="">
      <xdr:nvSpPr>
        <xdr:cNvPr id="829" name="テキスト ボックス 828"/>
        <xdr:cNvSpPr txBox="1"/>
      </xdr:nvSpPr>
      <xdr:spPr>
        <a:xfrm>
          <a:off x="18421428" y="101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152109</xdr:rowOff>
    </xdr:from>
    <xdr:to>
      <xdr:col>116</xdr:col>
      <xdr:colOff>63500</xdr:colOff>
      <xdr:row>76</xdr:row>
      <xdr:rowOff>170999</xdr:rowOff>
    </xdr:to>
    <xdr:cxnSp macro="">
      <xdr:nvCxnSpPr>
        <xdr:cNvPr id="858" name="直線コネクタ 857"/>
        <xdr:cNvCxnSpPr/>
      </xdr:nvCxnSpPr>
      <xdr:spPr>
        <a:xfrm flipV="1">
          <a:off x="21323300" y="13182309"/>
          <a:ext cx="838200" cy="1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170999</xdr:rowOff>
    </xdr:from>
    <xdr:to>
      <xdr:col>111</xdr:col>
      <xdr:colOff>177800</xdr:colOff>
      <xdr:row>77</xdr:row>
      <xdr:rowOff>22081</xdr:rowOff>
    </xdr:to>
    <xdr:cxnSp macro="">
      <xdr:nvCxnSpPr>
        <xdr:cNvPr id="861" name="直線コネクタ 860"/>
        <xdr:cNvCxnSpPr/>
      </xdr:nvCxnSpPr>
      <xdr:spPr>
        <a:xfrm flipV="1">
          <a:off x="20434300" y="13201199"/>
          <a:ext cx="889000" cy="2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16111</xdr:rowOff>
    </xdr:from>
    <xdr:to>
      <xdr:col>107</xdr:col>
      <xdr:colOff>50800</xdr:colOff>
      <xdr:row>77</xdr:row>
      <xdr:rowOff>22081</xdr:rowOff>
    </xdr:to>
    <xdr:cxnSp macro="">
      <xdr:nvCxnSpPr>
        <xdr:cNvPr id="864" name="直線コネクタ 863"/>
        <xdr:cNvCxnSpPr/>
      </xdr:nvCxnSpPr>
      <xdr:spPr>
        <a:xfrm>
          <a:off x="19545300" y="13217761"/>
          <a:ext cx="889000" cy="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16111</xdr:rowOff>
    </xdr:from>
    <xdr:to>
      <xdr:col>102</xdr:col>
      <xdr:colOff>114300</xdr:colOff>
      <xdr:row>77</xdr:row>
      <xdr:rowOff>29755</xdr:rowOff>
    </xdr:to>
    <xdr:cxnSp macro="">
      <xdr:nvCxnSpPr>
        <xdr:cNvPr id="867" name="直線コネクタ 866"/>
        <xdr:cNvCxnSpPr/>
      </xdr:nvCxnSpPr>
      <xdr:spPr>
        <a:xfrm flipV="1">
          <a:off x="18656300" y="13217761"/>
          <a:ext cx="889000" cy="1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30657</xdr:rowOff>
    </xdr:from>
    <xdr:to>
      <xdr:col>98</xdr:col>
      <xdr:colOff>38100</xdr:colOff>
      <xdr:row>77</xdr:row>
      <xdr:rowOff>132257</xdr:rowOff>
    </xdr:to>
    <xdr:sp macro="" textlink="">
      <xdr:nvSpPr>
        <xdr:cNvPr id="870" name="フローチャート: 判断 869"/>
        <xdr:cNvSpPr/>
      </xdr:nvSpPr>
      <xdr:spPr>
        <a:xfrm>
          <a:off x="18605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123384</xdr:rowOff>
    </xdr:from>
    <xdr:ext cx="534377" cy="259045"/>
    <xdr:sp macro="" textlink="">
      <xdr:nvSpPr>
        <xdr:cNvPr id="871" name="テキスト ボックス 870"/>
        <xdr:cNvSpPr txBox="1"/>
      </xdr:nvSpPr>
      <xdr:spPr>
        <a:xfrm>
          <a:off x="18389111" y="133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101309</xdr:rowOff>
    </xdr:from>
    <xdr:to>
      <xdr:col>116</xdr:col>
      <xdr:colOff>114300</xdr:colOff>
      <xdr:row>77</xdr:row>
      <xdr:rowOff>31459</xdr:rowOff>
    </xdr:to>
    <xdr:sp macro="" textlink="">
      <xdr:nvSpPr>
        <xdr:cNvPr id="877" name="楕円 876"/>
        <xdr:cNvSpPr/>
      </xdr:nvSpPr>
      <xdr:spPr>
        <a:xfrm>
          <a:off x="22110700" y="131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79736</xdr:rowOff>
    </xdr:from>
    <xdr:ext cx="599010" cy="259045"/>
    <xdr:sp macro="" textlink="">
      <xdr:nvSpPr>
        <xdr:cNvPr id="878" name="繰出金該当値テキスト"/>
        <xdr:cNvSpPr txBox="1"/>
      </xdr:nvSpPr>
      <xdr:spPr>
        <a:xfrm>
          <a:off x="22212300" y="1310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120199</xdr:rowOff>
    </xdr:from>
    <xdr:to>
      <xdr:col>112</xdr:col>
      <xdr:colOff>38100</xdr:colOff>
      <xdr:row>77</xdr:row>
      <xdr:rowOff>50349</xdr:rowOff>
    </xdr:to>
    <xdr:sp macro="" textlink="">
      <xdr:nvSpPr>
        <xdr:cNvPr id="879" name="楕円 878"/>
        <xdr:cNvSpPr/>
      </xdr:nvSpPr>
      <xdr:spPr>
        <a:xfrm>
          <a:off x="21272500" y="1315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41476</xdr:rowOff>
    </xdr:from>
    <xdr:ext cx="599010" cy="259045"/>
    <xdr:sp macro="" textlink="">
      <xdr:nvSpPr>
        <xdr:cNvPr id="880" name="テキスト ボックス 879"/>
        <xdr:cNvSpPr txBox="1"/>
      </xdr:nvSpPr>
      <xdr:spPr>
        <a:xfrm>
          <a:off x="21023795" y="1324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142731</xdr:rowOff>
    </xdr:from>
    <xdr:to>
      <xdr:col>107</xdr:col>
      <xdr:colOff>101600</xdr:colOff>
      <xdr:row>77</xdr:row>
      <xdr:rowOff>72881</xdr:rowOff>
    </xdr:to>
    <xdr:sp macro="" textlink="">
      <xdr:nvSpPr>
        <xdr:cNvPr id="881" name="楕円 880"/>
        <xdr:cNvSpPr/>
      </xdr:nvSpPr>
      <xdr:spPr>
        <a:xfrm>
          <a:off x="20383500" y="1317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64008</xdr:rowOff>
    </xdr:from>
    <xdr:ext cx="534377" cy="259045"/>
    <xdr:sp macro="" textlink="">
      <xdr:nvSpPr>
        <xdr:cNvPr id="882" name="テキスト ボックス 881"/>
        <xdr:cNvSpPr txBox="1"/>
      </xdr:nvSpPr>
      <xdr:spPr>
        <a:xfrm>
          <a:off x="20167111" y="1326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136761</xdr:rowOff>
    </xdr:from>
    <xdr:to>
      <xdr:col>102</xdr:col>
      <xdr:colOff>165100</xdr:colOff>
      <xdr:row>77</xdr:row>
      <xdr:rowOff>66911</xdr:rowOff>
    </xdr:to>
    <xdr:sp macro="" textlink="">
      <xdr:nvSpPr>
        <xdr:cNvPr id="883" name="楕円 882"/>
        <xdr:cNvSpPr/>
      </xdr:nvSpPr>
      <xdr:spPr>
        <a:xfrm>
          <a:off x="19494500" y="131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58038</xdr:rowOff>
    </xdr:from>
    <xdr:ext cx="534377" cy="259045"/>
    <xdr:sp macro="" textlink="">
      <xdr:nvSpPr>
        <xdr:cNvPr id="884" name="テキスト ボックス 883"/>
        <xdr:cNvSpPr txBox="1"/>
      </xdr:nvSpPr>
      <xdr:spPr>
        <a:xfrm>
          <a:off x="19278111" y="1325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150405</xdr:rowOff>
    </xdr:from>
    <xdr:to>
      <xdr:col>98</xdr:col>
      <xdr:colOff>38100</xdr:colOff>
      <xdr:row>77</xdr:row>
      <xdr:rowOff>80555</xdr:rowOff>
    </xdr:to>
    <xdr:sp macro="" textlink="">
      <xdr:nvSpPr>
        <xdr:cNvPr id="885" name="楕円 884"/>
        <xdr:cNvSpPr/>
      </xdr:nvSpPr>
      <xdr:spPr>
        <a:xfrm>
          <a:off x="18605500" y="1318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97082</xdr:rowOff>
    </xdr:from>
    <xdr:ext cx="534377" cy="259045"/>
    <xdr:sp macro="" textlink="">
      <xdr:nvSpPr>
        <xdr:cNvPr id="886" name="テキスト ボックス 885"/>
        <xdr:cNvSpPr txBox="1"/>
      </xdr:nvSpPr>
      <xdr:spPr>
        <a:xfrm>
          <a:off x="18389111" y="1295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年度において歳出決算総額は、住民一人あたり　１，</a:t>
          </a:r>
          <a:r>
            <a:rPr kumimoji="1" lang="ja-JP" altLang="en-US" sz="1100">
              <a:solidFill>
                <a:schemeClr val="dk1"/>
              </a:solidFill>
              <a:effectLst/>
              <a:latin typeface="+mn-lt"/>
              <a:ea typeface="+mn-ea"/>
              <a:cs typeface="+mn-cs"/>
            </a:rPr>
            <a:t>４６１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０８２</a:t>
          </a:r>
          <a:r>
            <a:rPr kumimoji="1" lang="ja-JP" altLang="ja-JP" sz="1100">
              <a:solidFill>
                <a:schemeClr val="dk1"/>
              </a:solidFill>
              <a:effectLst/>
              <a:latin typeface="+mn-lt"/>
              <a:ea typeface="+mn-ea"/>
              <a:cs typeface="+mn-cs"/>
            </a:rPr>
            <a:t>円となっいる。普通建設事業費、普通建設事業費（うち新規整備）、扶助費</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は類似団体より高い数値となっている。</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においては</a:t>
          </a:r>
          <a:r>
            <a:rPr kumimoji="1" lang="ja-JP" altLang="en-US" sz="1100">
              <a:solidFill>
                <a:schemeClr val="dk1"/>
              </a:solidFill>
              <a:effectLst/>
              <a:latin typeface="+mn-lt"/>
              <a:ea typeface="+mn-ea"/>
              <a:cs typeface="+mn-cs"/>
            </a:rPr>
            <a:t>中学校建設事業</a:t>
          </a:r>
          <a:r>
            <a:rPr kumimoji="1" lang="ja-JP" altLang="ja-JP" sz="1100">
              <a:solidFill>
                <a:schemeClr val="dk1"/>
              </a:solidFill>
              <a:effectLst/>
              <a:latin typeface="+mn-lt"/>
              <a:ea typeface="+mn-ea"/>
              <a:cs typeface="+mn-cs"/>
            </a:rPr>
            <a:t>による増加である。積立金においてはふるさと納税の基金への積立が増加したためである。今後も事業を進めていく上で、事業内容を精査し、必要な事業を実施し健全な財政運営に努めていく。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
4,711
173.30
7,355,418
6,979,587
225,797
3,331,335
5,674,546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31077</xdr:rowOff>
    </xdr:from>
    <xdr:to>
      <xdr:col>24</xdr:col>
      <xdr:colOff>63500</xdr:colOff>
      <xdr:row>38</xdr:row>
      <xdr:rowOff>35992</xdr:rowOff>
    </xdr:to>
    <xdr:cxnSp macro="">
      <xdr:nvCxnSpPr>
        <xdr:cNvPr id="60" name="直線コネクタ 59"/>
        <xdr:cNvCxnSpPr/>
      </xdr:nvCxnSpPr>
      <xdr:spPr>
        <a:xfrm>
          <a:off x="3797300" y="6546177"/>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31077</xdr:rowOff>
    </xdr:from>
    <xdr:to>
      <xdr:col>19</xdr:col>
      <xdr:colOff>177800</xdr:colOff>
      <xdr:row>38</xdr:row>
      <xdr:rowOff>40145</xdr:rowOff>
    </xdr:to>
    <xdr:cxnSp macro="">
      <xdr:nvCxnSpPr>
        <xdr:cNvPr id="63" name="直線コネクタ 62"/>
        <xdr:cNvCxnSpPr/>
      </xdr:nvCxnSpPr>
      <xdr:spPr>
        <a:xfrm flipV="1">
          <a:off x="2908300" y="6546177"/>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40145</xdr:rowOff>
    </xdr:from>
    <xdr:to>
      <xdr:col>15</xdr:col>
      <xdr:colOff>50800</xdr:colOff>
      <xdr:row>38</xdr:row>
      <xdr:rowOff>45612</xdr:rowOff>
    </xdr:to>
    <xdr:cxnSp macro="">
      <xdr:nvCxnSpPr>
        <xdr:cNvPr id="66" name="直線コネクタ 65"/>
        <xdr:cNvCxnSpPr/>
      </xdr:nvCxnSpPr>
      <xdr:spPr>
        <a:xfrm flipV="1">
          <a:off x="2019300" y="6555245"/>
          <a:ext cx="8890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22199</xdr:rowOff>
    </xdr:from>
    <xdr:to>
      <xdr:col>10</xdr:col>
      <xdr:colOff>114300</xdr:colOff>
      <xdr:row>38</xdr:row>
      <xdr:rowOff>45612</xdr:rowOff>
    </xdr:to>
    <xdr:cxnSp macro="">
      <xdr:nvCxnSpPr>
        <xdr:cNvPr id="69" name="直線コネクタ 68"/>
        <xdr:cNvCxnSpPr/>
      </xdr:nvCxnSpPr>
      <xdr:spPr>
        <a:xfrm>
          <a:off x="1130300" y="6537299"/>
          <a:ext cx="8890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135191</xdr:rowOff>
    </xdr:from>
    <xdr:to>
      <xdr:col>6</xdr:col>
      <xdr:colOff>38100</xdr:colOff>
      <xdr:row>38</xdr:row>
      <xdr:rowOff>65342</xdr:rowOff>
    </xdr:to>
    <xdr:sp macro="" textlink="">
      <xdr:nvSpPr>
        <xdr:cNvPr id="72" name="フローチャート: 判断 71"/>
        <xdr:cNvSpPr/>
      </xdr:nvSpPr>
      <xdr:spPr>
        <a:xfrm>
          <a:off x="1079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81868</xdr:rowOff>
    </xdr:from>
    <xdr:ext cx="534377" cy="259045"/>
    <xdr:sp macro="" textlink="">
      <xdr:nvSpPr>
        <xdr:cNvPr id="73" name="テキスト ボックス 72"/>
        <xdr:cNvSpPr txBox="1"/>
      </xdr:nvSpPr>
      <xdr:spPr>
        <a:xfrm>
          <a:off x="863111" y="625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156642</xdr:rowOff>
    </xdr:from>
    <xdr:to>
      <xdr:col>24</xdr:col>
      <xdr:colOff>114300</xdr:colOff>
      <xdr:row>38</xdr:row>
      <xdr:rowOff>86792</xdr:rowOff>
    </xdr:to>
    <xdr:sp macro="" textlink="">
      <xdr:nvSpPr>
        <xdr:cNvPr id="79" name="楕円 78"/>
        <xdr:cNvSpPr/>
      </xdr:nvSpPr>
      <xdr:spPr>
        <a:xfrm>
          <a:off x="4584700" y="65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71569</xdr:rowOff>
    </xdr:from>
    <xdr:ext cx="469744" cy="259045"/>
    <xdr:sp macro="" textlink="">
      <xdr:nvSpPr>
        <xdr:cNvPr id="80" name="議会費該当値テキスト"/>
        <xdr:cNvSpPr txBox="1"/>
      </xdr:nvSpPr>
      <xdr:spPr>
        <a:xfrm>
          <a:off x="4686300" y="64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151727</xdr:rowOff>
    </xdr:from>
    <xdr:to>
      <xdr:col>20</xdr:col>
      <xdr:colOff>38100</xdr:colOff>
      <xdr:row>38</xdr:row>
      <xdr:rowOff>81877</xdr:rowOff>
    </xdr:to>
    <xdr:sp macro="" textlink="">
      <xdr:nvSpPr>
        <xdr:cNvPr id="81" name="楕円 80"/>
        <xdr:cNvSpPr/>
      </xdr:nvSpPr>
      <xdr:spPr>
        <a:xfrm>
          <a:off x="3746500" y="649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73004</xdr:rowOff>
    </xdr:from>
    <xdr:ext cx="469744" cy="259045"/>
    <xdr:sp macro="" textlink="">
      <xdr:nvSpPr>
        <xdr:cNvPr id="82" name="テキスト ボックス 81"/>
        <xdr:cNvSpPr txBox="1"/>
      </xdr:nvSpPr>
      <xdr:spPr>
        <a:xfrm>
          <a:off x="3562428" y="658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160795</xdr:rowOff>
    </xdr:from>
    <xdr:to>
      <xdr:col>15</xdr:col>
      <xdr:colOff>101600</xdr:colOff>
      <xdr:row>38</xdr:row>
      <xdr:rowOff>90945</xdr:rowOff>
    </xdr:to>
    <xdr:sp macro="" textlink="">
      <xdr:nvSpPr>
        <xdr:cNvPr id="83" name="楕円 82"/>
        <xdr:cNvSpPr/>
      </xdr:nvSpPr>
      <xdr:spPr>
        <a:xfrm>
          <a:off x="2857500" y="65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82072</xdr:rowOff>
    </xdr:from>
    <xdr:ext cx="469744" cy="259045"/>
    <xdr:sp macro="" textlink="">
      <xdr:nvSpPr>
        <xdr:cNvPr id="84" name="テキスト ボックス 83"/>
        <xdr:cNvSpPr txBox="1"/>
      </xdr:nvSpPr>
      <xdr:spPr>
        <a:xfrm>
          <a:off x="2673428" y="65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166262</xdr:rowOff>
    </xdr:from>
    <xdr:to>
      <xdr:col>10</xdr:col>
      <xdr:colOff>165100</xdr:colOff>
      <xdr:row>38</xdr:row>
      <xdr:rowOff>96412</xdr:rowOff>
    </xdr:to>
    <xdr:sp macro="" textlink="">
      <xdr:nvSpPr>
        <xdr:cNvPr id="85" name="楕円 84"/>
        <xdr:cNvSpPr/>
      </xdr:nvSpPr>
      <xdr:spPr>
        <a:xfrm>
          <a:off x="1968500" y="65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87539</xdr:rowOff>
    </xdr:from>
    <xdr:ext cx="469744" cy="259045"/>
    <xdr:sp macro="" textlink="">
      <xdr:nvSpPr>
        <xdr:cNvPr id="86" name="テキスト ボックス 85"/>
        <xdr:cNvSpPr txBox="1"/>
      </xdr:nvSpPr>
      <xdr:spPr>
        <a:xfrm>
          <a:off x="1784428" y="660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142849</xdr:rowOff>
    </xdr:from>
    <xdr:to>
      <xdr:col>6</xdr:col>
      <xdr:colOff>38100</xdr:colOff>
      <xdr:row>38</xdr:row>
      <xdr:rowOff>72999</xdr:rowOff>
    </xdr:to>
    <xdr:sp macro="" textlink="">
      <xdr:nvSpPr>
        <xdr:cNvPr id="87" name="楕円 86"/>
        <xdr:cNvSpPr/>
      </xdr:nvSpPr>
      <xdr:spPr>
        <a:xfrm>
          <a:off x="1079500" y="64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64126</xdr:rowOff>
    </xdr:from>
    <xdr:ext cx="534377" cy="259045"/>
    <xdr:sp macro="" textlink="">
      <xdr:nvSpPr>
        <xdr:cNvPr id="88" name="テキスト ボックス 87"/>
        <xdr:cNvSpPr txBox="1"/>
      </xdr:nvSpPr>
      <xdr:spPr>
        <a:xfrm>
          <a:off x="863111" y="657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87797</xdr:rowOff>
    </xdr:from>
    <xdr:to>
      <xdr:col>24</xdr:col>
      <xdr:colOff>63500</xdr:colOff>
      <xdr:row>56</xdr:row>
      <xdr:rowOff>96933</xdr:rowOff>
    </xdr:to>
    <xdr:cxnSp macro="">
      <xdr:nvCxnSpPr>
        <xdr:cNvPr id="113" name="直線コネクタ 112"/>
        <xdr:cNvCxnSpPr/>
      </xdr:nvCxnSpPr>
      <xdr:spPr>
        <a:xfrm>
          <a:off x="3797300" y="9517547"/>
          <a:ext cx="838200" cy="18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87797</xdr:rowOff>
    </xdr:from>
    <xdr:to>
      <xdr:col>19</xdr:col>
      <xdr:colOff>177800</xdr:colOff>
      <xdr:row>56</xdr:row>
      <xdr:rowOff>31729</xdr:rowOff>
    </xdr:to>
    <xdr:cxnSp macro="">
      <xdr:nvCxnSpPr>
        <xdr:cNvPr id="116" name="直線コネクタ 115"/>
        <xdr:cNvCxnSpPr/>
      </xdr:nvCxnSpPr>
      <xdr:spPr>
        <a:xfrm flipV="1">
          <a:off x="2908300" y="9517547"/>
          <a:ext cx="889000" cy="11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31729</xdr:rowOff>
    </xdr:from>
    <xdr:to>
      <xdr:col>15</xdr:col>
      <xdr:colOff>50800</xdr:colOff>
      <xdr:row>56</xdr:row>
      <xdr:rowOff>138109</xdr:rowOff>
    </xdr:to>
    <xdr:cxnSp macro="">
      <xdr:nvCxnSpPr>
        <xdr:cNvPr id="119" name="直線コネクタ 118"/>
        <xdr:cNvCxnSpPr/>
      </xdr:nvCxnSpPr>
      <xdr:spPr>
        <a:xfrm flipV="1">
          <a:off x="2019300" y="9632929"/>
          <a:ext cx="889000" cy="10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138109</xdr:rowOff>
    </xdr:from>
    <xdr:to>
      <xdr:col>10</xdr:col>
      <xdr:colOff>114300</xdr:colOff>
      <xdr:row>57</xdr:row>
      <xdr:rowOff>37449</xdr:rowOff>
    </xdr:to>
    <xdr:cxnSp macro="">
      <xdr:nvCxnSpPr>
        <xdr:cNvPr id="122" name="直線コネクタ 121"/>
        <xdr:cNvCxnSpPr/>
      </xdr:nvCxnSpPr>
      <xdr:spPr>
        <a:xfrm flipV="1">
          <a:off x="1130300" y="9739309"/>
          <a:ext cx="889000" cy="7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35234</xdr:rowOff>
    </xdr:from>
    <xdr:to>
      <xdr:col>6</xdr:col>
      <xdr:colOff>38100</xdr:colOff>
      <xdr:row>57</xdr:row>
      <xdr:rowOff>136834</xdr:rowOff>
    </xdr:to>
    <xdr:sp macro="" textlink="">
      <xdr:nvSpPr>
        <xdr:cNvPr id="125" name="フローチャート: 判断 124"/>
        <xdr:cNvSpPr/>
      </xdr:nvSpPr>
      <xdr:spPr>
        <a:xfrm>
          <a:off x="1079500" y="980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127961</xdr:rowOff>
    </xdr:from>
    <xdr:ext cx="599010" cy="259045"/>
    <xdr:sp macro="" textlink="">
      <xdr:nvSpPr>
        <xdr:cNvPr id="126" name="テキスト ボックス 125"/>
        <xdr:cNvSpPr txBox="1"/>
      </xdr:nvSpPr>
      <xdr:spPr>
        <a:xfrm>
          <a:off x="830795" y="990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46133</xdr:rowOff>
    </xdr:from>
    <xdr:to>
      <xdr:col>24</xdr:col>
      <xdr:colOff>114300</xdr:colOff>
      <xdr:row>56</xdr:row>
      <xdr:rowOff>147733</xdr:rowOff>
    </xdr:to>
    <xdr:sp macro="" textlink="">
      <xdr:nvSpPr>
        <xdr:cNvPr id="132" name="楕円 131"/>
        <xdr:cNvSpPr/>
      </xdr:nvSpPr>
      <xdr:spPr>
        <a:xfrm>
          <a:off x="4584700" y="96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69010</xdr:rowOff>
    </xdr:from>
    <xdr:ext cx="599010" cy="259045"/>
    <xdr:sp macro="" textlink="">
      <xdr:nvSpPr>
        <xdr:cNvPr id="133" name="総務費該当値テキスト"/>
        <xdr:cNvSpPr txBox="1"/>
      </xdr:nvSpPr>
      <xdr:spPr>
        <a:xfrm>
          <a:off x="4686300" y="949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36997</xdr:rowOff>
    </xdr:from>
    <xdr:to>
      <xdr:col>20</xdr:col>
      <xdr:colOff>38100</xdr:colOff>
      <xdr:row>55</xdr:row>
      <xdr:rowOff>138597</xdr:rowOff>
    </xdr:to>
    <xdr:sp macro="" textlink="">
      <xdr:nvSpPr>
        <xdr:cNvPr id="134" name="楕円 133"/>
        <xdr:cNvSpPr/>
      </xdr:nvSpPr>
      <xdr:spPr>
        <a:xfrm>
          <a:off x="3746500" y="946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155124</xdr:rowOff>
    </xdr:from>
    <xdr:ext cx="599010" cy="259045"/>
    <xdr:sp macro="" textlink="">
      <xdr:nvSpPr>
        <xdr:cNvPr id="135" name="テキスト ボックス 134"/>
        <xdr:cNvSpPr txBox="1"/>
      </xdr:nvSpPr>
      <xdr:spPr>
        <a:xfrm>
          <a:off x="3497795" y="9241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152379</xdr:rowOff>
    </xdr:from>
    <xdr:to>
      <xdr:col>15</xdr:col>
      <xdr:colOff>101600</xdr:colOff>
      <xdr:row>56</xdr:row>
      <xdr:rowOff>82529</xdr:rowOff>
    </xdr:to>
    <xdr:sp macro="" textlink="">
      <xdr:nvSpPr>
        <xdr:cNvPr id="136" name="楕円 135"/>
        <xdr:cNvSpPr/>
      </xdr:nvSpPr>
      <xdr:spPr>
        <a:xfrm>
          <a:off x="2857500" y="958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99056</xdr:rowOff>
    </xdr:from>
    <xdr:ext cx="599010" cy="259045"/>
    <xdr:sp macro="" textlink="">
      <xdr:nvSpPr>
        <xdr:cNvPr id="137" name="テキスト ボックス 136"/>
        <xdr:cNvSpPr txBox="1"/>
      </xdr:nvSpPr>
      <xdr:spPr>
        <a:xfrm>
          <a:off x="2608795" y="9357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87309</xdr:rowOff>
    </xdr:from>
    <xdr:to>
      <xdr:col>10</xdr:col>
      <xdr:colOff>165100</xdr:colOff>
      <xdr:row>57</xdr:row>
      <xdr:rowOff>17459</xdr:rowOff>
    </xdr:to>
    <xdr:sp macro="" textlink="">
      <xdr:nvSpPr>
        <xdr:cNvPr id="138" name="楕円 137"/>
        <xdr:cNvSpPr/>
      </xdr:nvSpPr>
      <xdr:spPr>
        <a:xfrm>
          <a:off x="1968500" y="968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8586</xdr:rowOff>
    </xdr:from>
    <xdr:ext cx="599010" cy="259045"/>
    <xdr:sp macro="" textlink="">
      <xdr:nvSpPr>
        <xdr:cNvPr id="139" name="テキスト ボックス 138"/>
        <xdr:cNvSpPr txBox="1"/>
      </xdr:nvSpPr>
      <xdr:spPr>
        <a:xfrm>
          <a:off x="1719795" y="978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158099</xdr:rowOff>
    </xdr:from>
    <xdr:to>
      <xdr:col>6</xdr:col>
      <xdr:colOff>38100</xdr:colOff>
      <xdr:row>57</xdr:row>
      <xdr:rowOff>88249</xdr:rowOff>
    </xdr:to>
    <xdr:sp macro="" textlink="">
      <xdr:nvSpPr>
        <xdr:cNvPr id="140" name="楕円 139"/>
        <xdr:cNvSpPr/>
      </xdr:nvSpPr>
      <xdr:spPr>
        <a:xfrm>
          <a:off x="1079500" y="975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104776</xdr:rowOff>
    </xdr:from>
    <xdr:ext cx="599010" cy="259045"/>
    <xdr:sp macro="" textlink="">
      <xdr:nvSpPr>
        <xdr:cNvPr id="141" name="テキスト ボックス 140"/>
        <xdr:cNvSpPr txBox="1"/>
      </xdr:nvSpPr>
      <xdr:spPr>
        <a:xfrm>
          <a:off x="830795" y="953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57086</xdr:rowOff>
    </xdr:from>
    <xdr:to>
      <xdr:col>24</xdr:col>
      <xdr:colOff>63500</xdr:colOff>
      <xdr:row>76</xdr:row>
      <xdr:rowOff>75456</xdr:rowOff>
    </xdr:to>
    <xdr:cxnSp macro="">
      <xdr:nvCxnSpPr>
        <xdr:cNvPr id="170" name="直線コネクタ 169"/>
        <xdr:cNvCxnSpPr/>
      </xdr:nvCxnSpPr>
      <xdr:spPr>
        <a:xfrm flipV="1">
          <a:off x="3797300" y="13087286"/>
          <a:ext cx="8382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63793</xdr:rowOff>
    </xdr:from>
    <xdr:to>
      <xdr:col>19</xdr:col>
      <xdr:colOff>177800</xdr:colOff>
      <xdr:row>76</xdr:row>
      <xdr:rowOff>75456</xdr:rowOff>
    </xdr:to>
    <xdr:cxnSp macro="">
      <xdr:nvCxnSpPr>
        <xdr:cNvPr id="173" name="直線コネクタ 172"/>
        <xdr:cNvCxnSpPr/>
      </xdr:nvCxnSpPr>
      <xdr:spPr>
        <a:xfrm>
          <a:off x="2908300" y="13093993"/>
          <a:ext cx="889000" cy="1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63793</xdr:rowOff>
    </xdr:from>
    <xdr:to>
      <xdr:col>15</xdr:col>
      <xdr:colOff>50800</xdr:colOff>
      <xdr:row>76</xdr:row>
      <xdr:rowOff>130606</xdr:rowOff>
    </xdr:to>
    <xdr:cxnSp macro="">
      <xdr:nvCxnSpPr>
        <xdr:cNvPr id="176" name="直線コネクタ 175"/>
        <xdr:cNvCxnSpPr/>
      </xdr:nvCxnSpPr>
      <xdr:spPr>
        <a:xfrm flipV="1">
          <a:off x="2019300" y="13093993"/>
          <a:ext cx="889000" cy="6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130606</xdr:rowOff>
    </xdr:from>
    <xdr:to>
      <xdr:col>10</xdr:col>
      <xdr:colOff>114300</xdr:colOff>
      <xdr:row>76</xdr:row>
      <xdr:rowOff>160596</xdr:rowOff>
    </xdr:to>
    <xdr:cxnSp macro="">
      <xdr:nvCxnSpPr>
        <xdr:cNvPr id="179" name="直線コネクタ 178"/>
        <xdr:cNvCxnSpPr/>
      </xdr:nvCxnSpPr>
      <xdr:spPr>
        <a:xfrm flipV="1">
          <a:off x="1130300" y="13160806"/>
          <a:ext cx="8890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140591</xdr:rowOff>
    </xdr:from>
    <xdr:to>
      <xdr:col>6</xdr:col>
      <xdr:colOff>38100</xdr:colOff>
      <xdr:row>77</xdr:row>
      <xdr:rowOff>70741</xdr:rowOff>
    </xdr:to>
    <xdr:sp macro="" textlink="">
      <xdr:nvSpPr>
        <xdr:cNvPr id="182" name="フローチャート: 判断 181"/>
        <xdr:cNvSpPr/>
      </xdr:nvSpPr>
      <xdr:spPr>
        <a:xfrm>
          <a:off x="1079500" y="1317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61868</xdr:rowOff>
    </xdr:from>
    <xdr:ext cx="599010" cy="259045"/>
    <xdr:sp macro="" textlink="">
      <xdr:nvSpPr>
        <xdr:cNvPr id="183" name="テキスト ボックス 182"/>
        <xdr:cNvSpPr txBox="1"/>
      </xdr:nvSpPr>
      <xdr:spPr>
        <a:xfrm>
          <a:off x="830795" y="1326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6286</xdr:rowOff>
    </xdr:from>
    <xdr:to>
      <xdr:col>24</xdr:col>
      <xdr:colOff>114300</xdr:colOff>
      <xdr:row>76</xdr:row>
      <xdr:rowOff>107886</xdr:rowOff>
    </xdr:to>
    <xdr:sp macro="" textlink="">
      <xdr:nvSpPr>
        <xdr:cNvPr id="189" name="楕円 188"/>
        <xdr:cNvSpPr/>
      </xdr:nvSpPr>
      <xdr:spPr>
        <a:xfrm>
          <a:off x="4584700" y="1303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156163</xdr:rowOff>
    </xdr:from>
    <xdr:ext cx="599010" cy="259045"/>
    <xdr:sp macro="" textlink="">
      <xdr:nvSpPr>
        <xdr:cNvPr id="190" name="民生費該当値テキスト"/>
        <xdr:cNvSpPr txBox="1"/>
      </xdr:nvSpPr>
      <xdr:spPr>
        <a:xfrm>
          <a:off x="4686300" y="1301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24656</xdr:rowOff>
    </xdr:from>
    <xdr:to>
      <xdr:col>20</xdr:col>
      <xdr:colOff>38100</xdr:colOff>
      <xdr:row>76</xdr:row>
      <xdr:rowOff>126256</xdr:rowOff>
    </xdr:to>
    <xdr:sp macro="" textlink="">
      <xdr:nvSpPr>
        <xdr:cNvPr id="191" name="楕円 190"/>
        <xdr:cNvSpPr/>
      </xdr:nvSpPr>
      <xdr:spPr>
        <a:xfrm>
          <a:off x="3746500" y="1305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142783</xdr:rowOff>
    </xdr:from>
    <xdr:ext cx="599010" cy="259045"/>
    <xdr:sp macro="" textlink="">
      <xdr:nvSpPr>
        <xdr:cNvPr id="192" name="テキスト ボックス 191"/>
        <xdr:cNvSpPr txBox="1"/>
      </xdr:nvSpPr>
      <xdr:spPr>
        <a:xfrm>
          <a:off x="3497795" y="1283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12993</xdr:rowOff>
    </xdr:from>
    <xdr:to>
      <xdr:col>15</xdr:col>
      <xdr:colOff>101600</xdr:colOff>
      <xdr:row>76</xdr:row>
      <xdr:rowOff>114593</xdr:rowOff>
    </xdr:to>
    <xdr:sp macro="" textlink="">
      <xdr:nvSpPr>
        <xdr:cNvPr id="193" name="楕円 192"/>
        <xdr:cNvSpPr/>
      </xdr:nvSpPr>
      <xdr:spPr>
        <a:xfrm>
          <a:off x="2857500" y="130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131120</xdr:rowOff>
    </xdr:from>
    <xdr:ext cx="599010" cy="259045"/>
    <xdr:sp macro="" textlink="">
      <xdr:nvSpPr>
        <xdr:cNvPr id="194" name="テキスト ボックス 193"/>
        <xdr:cNvSpPr txBox="1"/>
      </xdr:nvSpPr>
      <xdr:spPr>
        <a:xfrm>
          <a:off x="2608795" y="1281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79806</xdr:rowOff>
    </xdr:from>
    <xdr:to>
      <xdr:col>10</xdr:col>
      <xdr:colOff>165100</xdr:colOff>
      <xdr:row>77</xdr:row>
      <xdr:rowOff>9956</xdr:rowOff>
    </xdr:to>
    <xdr:sp macro="" textlink="">
      <xdr:nvSpPr>
        <xdr:cNvPr id="195" name="楕円 194"/>
        <xdr:cNvSpPr/>
      </xdr:nvSpPr>
      <xdr:spPr>
        <a:xfrm>
          <a:off x="1968500" y="131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1083</xdr:rowOff>
    </xdr:from>
    <xdr:ext cx="599010" cy="259045"/>
    <xdr:sp macro="" textlink="">
      <xdr:nvSpPr>
        <xdr:cNvPr id="196" name="テキスト ボックス 195"/>
        <xdr:cNvSpPr txBox="1"/>
      </xdr:nvSpPr>
      <xdr:spPr>
        <a:xfrm>
          <a:off x="1719795" y="1320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109796</xdr:rowOff>
    </xdr:from>
    <xdr:to>
      <xdr:col>6</xdr:col>
      <xdr:colOff>38100</xdr:colOff>
      <xdr:row>77</xdr:row>
      <xdr:rowOff>39946</xdr:rowOff>
    </xdr:to>
    <xdr:sp macro="" textlink="">
      <xdr:nvSpPr>
        <xdr:cNvPr id="197" name="楕円 196"/>
        <xdr:cNvSpPr/>
      </xdr:nvSpPr>
      <xdr:spPr>
        <a:xfrm>
          <a:off x="1079500" y="1313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56473</xdr:rowOff>
    </xdr:from>
    <xdr:ext cx="599010" cy="259045"/>
    <xdr:sp macro="" textlink="">
      <xdr:nvSpPr>
        <xdr:cNvPr id="198" name="テキスト ボックス 197"/>
        <xdr:cNvSpPr txBox="1"/>
      </xdr:nvSpPr>
      <xdr:spPr>
        <a:xfrm>
          <a:off x="830795" y="1291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97434</xdr:rowOff>
    </xdr:from>
    <xdr:to>
      <xdr:col>24</xdr:col>
      <xdr:colOff>63500</xdr:colOff>
      <xdr:row>98</xdr:row>
      <xdr:rowOff>100699</xdr:rowOff>
    </xdr:to>
    <xdr:cxnSp macro="">
      <xdr:nvCxnSpPr>
        <xdr:cNvPr id="227" name="直線コネクタ 226"/>
        <xdr:cNvCxnSpPr/>
      </xdr:nvCxnSpPr>
      <xdr:spPr>
        <a:xfrm flipV="1">
          <a:off x="3797300" y="1689953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100699</xdr:rowOff>
    </xdr:from>
    <xdr:to>
      <xdr:col>19</xdr:col>
      <xdr:colOff>177800</xdr:colOff>
      <xdr:row>98</xdr:row>
      <xdr:rowOff>114074</xdr:rowOff>
    </xdr:to>
    <xdr:cxnSp macro="">
      <xdr:nvCxnSpPr>
        <xdr:cNvPr id="230" name="直線コネクタ 229"/>
        <xdr:cNvCxnSpPr/>
      </xdr:nvCxnSpPr>
      <xdr:spPr>
        <a:xfrm flipV="1">
          <a:off x="2908300" y="16902799"/>
          <a:ext cx="889000" cy="1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114074</xdr:rowOff>
    </xdr:from>
    <xdr:to>
      <xdr:col>15</xdr:col>
      <xdr:colOff>50800</xdr:colOff>
      <xdr:row>98</xdr:row>
      <xdr:rowOff>128986</xdr:rowOff>
    </xdr:to>
    <xdr:cxnSp macro="">
      <xdr:nvCxnSpPr>
        <xdr:cNvPr id="233" name="直線コネクタ 232"/>
        <xdr:cNvCxnSpPr/>
      </xdr:nvCxnSpPr>
      <xdr:spPr>
        <a:xfrm flipV="1">
          <a:off x="2019300" y="16916174"/>
          <a:ext cx="889000" cy="1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128986</xdr:rowOff>
    </xdr:from>
    <xdr:to>
      <xdr:col>10</xdr:col>
      <xdr:colOff>114300</xdr:colOff>
      <xdr:row>98</xdr:row>
      <xdr:rowOff>131939</xdr:rowOff>
    </xdr:to>
    <xdr:cxnSp macro="">
      <xdr:nvCxnSpPr>
        <xdr:cNvPr id="236" name="直線コネクタ 235"/>
        <xdr:cNvCxnSpPr/>
      </xdr:nvCxnSpPr>
      <xdr:spPr>
        <a:xfrm flipV="1">
          <a:off x="1130300" y="16931086"/>
          <a:ext cx="8890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169032</xdr:rowOff>
    </xdr:from>
    <xdr:to>
      <xdr:col>6</xdr:col>
      <xdr:colOff>38100</xdr:colOff>
      <xdr:row>98</xdr:row>
      <xdr:rowOff>99182</xdr:rowOff>
    </xdr:to>
    <xdr:sp macro="" textlink="">
      <xdr:nvSpPr>
        <xdr:cNvPr id="239" name="フローチャート: 判断 238"/>
        <xdr:cNvSpPr/>
      </xdr:nvSpPr>
      <xdr:spPr>
        <a:xfrm>
          <a:off x="1079500" y="1679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115709</xdr:rowOff>
    </xdr:from>
    <xdr:ext cx="534377" cy="259045"/>
    <xdr:sp macro="" textlink="">
      <xdr:nvSpPr>
        <xdr:cNvPr id="240" name="テキスト ボックス 239"/>
        <xdr:cNvSpPr txBox="1"/>
      </xdr:nvSpPr>
      <xdr:spPr>
        <a:xfrm>
          <a:off x="863111" y="1657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46634</xdr:rowOff>
    </xdr:from>
    <xdr:to>
      <xdr:col>24</xdr:col>
      <xdr:colOff>114300</xdr:colOff>
      <xdr:row>98</xdr:row>
      <xdr:rowOff>148234</xdr:rowOff>
    </xdr:to>
    <xdr:sp macro="" textlink="">
      <xdr:nvSpPr>
        <xdr:cNvPr id="246" name="楕円 245"/>
        <xdr:cNvSpPr/>
      </xdr:nvSpPr>
      <xdr:spPr>
        <a:xfrm>
          <a:off x="4584700" y="1684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133011</xdr:rowOff>
    </xdr:from>
    <xdr:ext cx="534377" cy="259045"/>
    <xdr:sp macro="" textlink="">
      <xdr:nvSpPr>
        <xdr:cNvPr id="247" name="衛生費該当値テキスト"/>
        <xdr:cNvSpPr txBox="1"/>
      </xdr:nvSpPr>
      <xdr:spPr>
        <a:xfrm>
          <a:off x="4686300" y="167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49899</xdr:rowOff>
    </xdr:from>
    <xdr:to>
      <xdr:col>20</xdr:col>
      <xdr:colOff>38100</xdr:colOff>
      <xdr:row>98</xdr:row>
      <xdr:rowOff>151499</xdr:rowOff>
    </xdr:to>
    <xdr:sp macro="" textlink="">
      <xdr:nvSpPr>
        <xdr:cNvPr id="248" name="楕円 247"/>
        <xdr:cNvSpPr/>
      </xdr:nvSpPr>
      <xdr:spPr>
        <a:xfrm>
          <a:off x="3746500" y="1685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142626</xdr:rowOff>
    </xdr:from>
    <xdr:ext cx="534377" cy="259045"/>
    <xdr:sp macro="" textlink="">
      <xdr:nvSpPr>
        <xdr:cNvPr id="249" name="テキスト ボックス 248"/>
        <xdr:cNvSpPr txBox="1"/>
      </xdr:nvSpPr>
      <xdr:spPr>
        <a:xfrm>
          <a:off x="3530111" y="1694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63274</xdr:rowOff>
    </xdr:from>
    <xdr:to>
      <xdr:col>15</xdr:col>
      <xdr:colOff>101600</xdr:colOff>
      <xdr:row>98</xdr:row>
      <xdr:rowOff>164874</xdr:rowOff>
    </xdr:to>
    <xdr:sp macro="" textlink="">
      <xdr:nvSpPr>
        <xdr:cNvPr id="250" name="楕円 249"/>
        <xdr:cNvSpPr/>
      </xdr:nvSpPr>
      <xdr:spPr>
        <a:xfrm>
          <a:off x="2857500" y="1686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156001</xdr:rowOff>
    </xdr:from>
    <xdr:ext cx="534377" cy="259045"/>
    <xdr:sp macro="" textlink="">
      <xdr:nvSpPr>
        <xdr:cNvPr id="251" name="テキスト ボックス 250"/>
        <xdr:cNvSpPr txBox="1"/>
      </xdr:nvSpPr>
      <xdr:spPr>
        <a:xfrm>
          <a:off x="2641111" y="1695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78186</xdr:rowOff>
    </xdr:from>
    <xdr:to>
      <xdr:col>10</xdr:col>
      <xdr:colOff>165100</xdr:colOff>
      <xdr:row>99</xdr:row>
      <xdr:rowOff>8336</xdr:rowOff>
    </xdr:to>
    <xdr:sp macro="" textlink="">
      <xdr:nvSpPr>
        <xdr:cNvPr id="252" name="楕円 251"/>
        <xdr:cNvSpPr/>
      </xdr:nvSpPr>
      <xdr:spPr>
        <a:xfrm>
          <a:off x="1968500" y="1688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170913</xdr:rowOff>
    </xdr:from>
    <xdr:ext cx="534377" cy="259045"/>
    <xdr:sp macro="" textlink="">
      <xdr:nvSpPr>
        <xdr:cNvPr id="253" name="テキスト ボックス 252"/>
        <xdr:cNvSpPr txBox="1"/>
      </xdr:nvSpPr>
      <xdr:spPr>
        <a:xfrm>
          <a:off x="1752111" y="1697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81139</xdr:rowOff>
    </xdr:from>
    <xdr:to>
      <xdr:col>6</xdr:col>
      <xdr:colOff>38100</xdr:colOff>
      <xdr:row>99</xdr:row>
      <xdr:rowOff>11289</xdr:rowOff>
    </xdr:to>
    <xdr:sp macro="" textlink="">
      <xdr:nvSpPr>
        <xdr:cNvPr id="254" name="楕円 253"/>
        <xdr:cNvSpPr/>
      </xdr:nvSpPr>
      <xdr:spPr>
        <a:xfrm>
          <a:off x="1079500" y="168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2416</xdr:rowOff>
    </xdr:from>
    <xdr:ext cx="534377" cy="259045"/>
    <xdr:sp macro="" textlink="">
      <xdr:nvSpPr>
        <xdr:cNvPr id="255" name="テキスト ボックス 254"/>
        <xdr:cNvSpPr txBox="1"/>
      </xdr:nvSpPr>
      <xdr:spPr>
        <a:xfrm>
          <a:off x="863111"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164338</xdr:rowOff>
    </xdr:from>
    <xdr:to>
      <xdr:col>36</xdr:col>
      <xdr:colOff>165100</xdr:colOff>
      <xdr:row>39</xdr:row>
      <xdr:rowOff>94488</xdr:rowOff>
    </xdr:to>
    <xdr:sp macro="" textlink="">
      <xdr:nvSpPr>
        <xdr:cNvPr id="298" name="フローチャート: 判断 297"/>
        <xdr:cNvSpPr/>
      </xdr:nvSpPr>
      <xdr:spPr>
        <a:xfrm>
          <a:off x="6921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111015</xdr:rowOff>
    </xdr:from>
    <xdr:ext cx="378565" cy="259045"/>
    <xdr:sp macro="" textlink="">
      <xdr:nvSpPr>
        <xdr:cNvPr id="299" name="テキスト ボックス 298"/>
        <xdr:cNvSpPr txBox="1"/>
      </xdr:nvSpPr>
      <xdr:spPr>
        <a:xfrm>
          <a:off x="6783017" y="6454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137328</xdr:rowOff>
    </xdr:from>
    <xdr:to>
      <xdr:col>55</xdr:col>
      <xdr:colOff>0</xdr:colOff>
      <xdr:row>57</xdr:row>
      <xdr:rowOff>145498</xdr:rowOff>
    </xdr:to>
    <xdr:cxnSp macro="">
      <xdr:nvCxnSpPr>
        <xdr:cNvPr id="339" name="直線コネクタ 338"/>
        <xdr:cNvCxnSpPr/>
      </xdr:nvCxnSpPr>
      <xdr:spPr>
        <a:xfrm flipV="1">
          <a:off x="9639300" y="9909978"/>
          <a:ext cx="838200" cy="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145498</xdr:rowOff>
    </xdr:from>
    <xdr:to>
      <xdr:col>50</xdr:col>
      <xdr:colOff>114300</xdr:colOff>
      <xdr:row>57</xdr:row>
      <xdr:rowOff>149692</xdr:rowOff>
    </xdr:to>
    <xdr:cxnSp macro="">
      <xdr:nvCxnSpPr>
        <xdr:cNvPr id="342" name="直線コネクタ 341"/>
        <xdr:cNvCxnSpPr/>
      </xdr:nvCxnSpPr>
      <xdr:spPr>
        <a:xfrm flipV="1">
          <a:off x="8750300" y="9918148"/>
          <a:ext cx="889000" cy="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149692</xdr:rowOff>
    </xdr:from>
    <xdr:to>
      <xdr:col>45</xdr:col>
      <xdr:colOff>177800</xdr:colOff>
      <xdr:row>57</xdr:row>
      <xdr:rowOff>155836</xdr:rowOff>
    </xdr:to>
    <xdr:cxnSp macro="">
      <xdr:nvCxnSpPr>
        <xdr:cNvPr id="345" name="直線コネクタ 344"/>
        <xdr:cNvCxnSpPr/>
      </xdr:nvCxnSpPr>
      <xdr:spPr>
        <a:xfrm flipV="1">
          <a:off x="7861300" y="9922342"/>
          <a:ext cx="889000" cy="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155060</xdr:rowOff>
    </xdr:from>
    <xdr:to>
      <xdr:col>41</xdr:col>
      <xdr:colOff>50800</xdr:colOff>
      <xdr:row>57</xdr:row>
      <xdr:rowOff>155836</xdr:rowOff>
    </xdr:to>
    <xdr:cxnSp macro="">
      <xdr:nvCxnSpPr>
        <xdr:cNvPr id="348" name="直線コネクタ 347"/>
        <xdr:cNvCxnSpPr/>
      </xdr:nvCxnSpPr>
      <xdr:spPr>
        <a:xfrm>
          <a:off x="6972300" y="9927710"/>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85797</xdr:rowOff>
    </xdr:from>
    <xdr:to>
      <xdr:col>36</xdr:col>
      <xdr:colOff>165100</xdr:colOff>
      <xdr:row>58</xdr:row>
      <xdr:rowOff>15947</xdr:rowOff>
    </xdr:to>
    <xdr:sp macro="" textlink="">
      <xdr:nvSpPr>
        <xdr:cNvPr id="351" name="フローチャート: 判断 350"/>
        <xdr:cNvSpPr/>
      </xdr:nvSpPr>
      <xdr:spPr>
        <a:xfrm>
          <a:off x="6921500" y="98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32474</xdr:rowOff>
    </xdr:from>
    <xdr:ext cx="599010" cy="259045"/>
    <xdr:sp macro="" textlink="">
      <xdr:nvSpPr>
        <xdr:cNvPr id="352" name="テキスト ボックス 351"/>
        <xdr:cNvSpPr txBox="1"/>
      </xdr:nvSpPr>
      <xdr:spPr>
        <a:xfrm>
          <a:off x="6672795" y="963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86528</xdr:rowOff>
    </xdr:from>
    <xdr:to>
      <xdr:col>55</xdr:col>
      <xdr:colOff>50800</xdr:colOff>
      <xdr:row>58</xdr:row>
      <xdr:rowOff>16678</xdr:rowOff>
    </xdr:to>
    <xdr:sp macro="" textlink="">
      <xdr:nvSpPr>
        <xdr:cNvPr id="358" name="楕円 357"/>
        <xdr:cNvSpPr/>
      </xdr:nvSpPr>
      <xdr:spPr>
        <a:xfrm>
          <a:off x="10426700" y="985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99010" cy="259045"/>
    <xdr:sp macro="" textlink="">
      <xdr:nvSpPr>
        <xdr:cNvPr id="359" name="農林水産業費該当値テキスト"/>
        <xdr:cNvSpPr txBox="1"/>
      </xdr:nvSpPr>
      <xdr:spPr>
        <a:xfrm>
          <a:off x="10528300" y="979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94698</xdr:rowOff>
    </xdr:from>
    <xdr:to>
      <xdr:col>50</xdr:col>
      <xdr:colOff>165100</xdr:colOff>
      <xdr:row>58</xdr:row>
      <xdr:rowOff>24848</xdr:rowOff>
    </xdr:to>
    <xdr:sp macro="" textlink="">
      <xdr:nvSpPr>
        <xdr:cNvPr id="360" name="楕円 359"/>
        <xdr:cNvSpPr/>
      </xdr:nvSpPr>
      <xdr:spPr>
        <a:xfrm>
          <a:off x="9588500" y="98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15975</xdr:rowOff>
    </xdr:from>
    <xdr:ext cx="534377" cy="259045"/>
    <xdr:sp macro="" textlink="">
      <xdr:nvSpPr>
        <xdr:cNvPr id="361" name="テキスト ボックス 360"/>
        <xdr:cNvSpPr txBox="1"/>
      </xdr:nvSpPr>
      <xdr:spPr>
        <a:xfrm>
          <a:off x="9372111" y="996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98892</xdr:rowOff>
    </xdr:from>
    <xdr:to>
      <xdr:col>46</xdr:col>
      <xdr:colOff>38100</xdr:colOff>
      <xdr:row>58</xdr:row>
      <xdr:rowOff>29042</xdr:rowOff>
    </xdr:to>
    <xdr:sp macro="" textlink="">
      <xdr:nvSpPr>
        <xdr:cNvPr id="362" name="楕円 361"/>
        <xdr:cNvSpPr/>
      </xdr:nvSpPr>
      <xdr:spPr>
        <a:xfrm>
          <a:off x="8699500" y="987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20169</xdr:rowOff>
    </xdr:from>
    <xdr:ext cx="534377" cy="259045"/>
    <xdr:sp macro="" textlink="">
      <xdr:nvSpPr>
        <xdr:cNvPr id="363" name="テキスト ボックス 362"/>
        <xdr:cNvSpPr txBox="1"/>
      </xdr:nvSpPr>
      <xdr:spPr>
        <a:xfrm>
          <a:off x="8483111" y="99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105036</xdr:rowOff>
    </xdr:from>
    <xdr:to>
      <xdr:col>41</xdr:col>
      <xdr:colOff>101600</xdr:colOff>
      <xdr:row>58</xdr:row>
      <xdr:rowOff>35186</xdr:rowOff>
    </xdr:to>
    <xdr:sp macro="" textlink="">
      <xdr:nvSpPr>
        <xdr:cNvPr id="364" name="楕円 363"/>
        <xdr:cNvSpPr/>
      </xdr:nvSpPr>
      <xdr:spPr>
        <a:xfrm>
          <a:off x="7810500" y="98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26313</xdr:rowOff>
    </xdr:from>
    <xdr:ext cx="534377" cy="259045"/>
    <xdr:sp macro="" textlink="">
      <xdr:nvSpPr>
        <xdr:cNvPr id="365" name="テキスト ボックス 364"/>
        <xdr:cNvSpPr txBox="1"/>
      </xdr:nvSpPr>
      <xdr:spPr>
        <a:xfrm>
          <a:off x="7594111" y="997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104260</xdr:rowOff>
    </xdr:from>
    <xdr:to>
      <xdr:col>36</xdr:col>
      <xdr:colOff>165100</xdr:colOff>
      <xdr:row>58</xdr:row>
      <xdr:rowOff>34410</xdr:rowOff>
    </xdr:to>
    <xdr:sp macro="" textlink="">
      <xdr:nvSpPr>
        <xdr:cNvPr id="366" name="楕円 365"/>
        <xdr:cNvSpPr/>
      </xdr:nvSpPr>
      <xdr:spPr>
        <a:xfrm>
          <a:off x="6921500" y="98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25537</xdr:rowOff>
    </xdr:from>
    <xdr:ext cx="534377" cy="259045"/>
    <xdr:sp macro="" textlink="">
      <xdr:nvSpPr>
        <xdr:cNvPr id="367" name="テキスト ボックス 366"/>
        <xdr:cNvSpPr txBox="1"/>
      </xdr:nvSpPr>
      <xdr:spPr>
        <a:xfrm>
          <a:off x="6705111" y="996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96563</xdr:rowOff>
    </xdr:from>
    <xdr:to>
      <xdr:col>55</xdr:col>
      <xdr:colOff>0</xdr:colOff>
      <xdr:row>78</xdr:row>
      <xdr:rowOff>119304</xdr:rowOff>
    </xdr:to>
    <xdr:cxnSp macro="">
      <xdr:nvCxnSpPr>
        <xdr:cNvPr id="396" name="直線コネクタ 395"/>
        <xdr:cNvCxnSpPr/>
      </xdr:nvCxnSpPr>
      <xdr:spPr>
        <a:xfrm flipV="1">
          <a:off x="9639300" y="13469663"/>
          <a:ext cx="838200" cy="2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77777</xdr:rowOff>
    </xdr:from>
    <xdr:to>
      <xdr:col>50</xdr:col>
      <xdr:colOff>114300</xdr:colOff>
      <xdr:row>78</xdr:row>
      <xdr:rowOff>119304</xdr:rowOff>
    </xdr:to>
    <xdr:cxnSp macro="">
      <xdr:nvCxnSpPr>
        <xdr:cNvPr id="399" name="直線コネクタ 398"/>
        <xdr:cNvCxnSpPr/>
      </xdr:nvCxnSpPr>
      <xdr:spPr>
        <a:xfrm>
          <a:off x="8750300" y="13450877"/>
          <a:ext cx="889000" cy="4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77777</xdr:rowOff>
    </xdr:from>
    <xdr:to>
      <xdr:col>45</xdr:col>
      <xdr:colOff>177800</xdr:colOff>
      <xdr:row>78</xdr:row>
      <xdr:rowOff>145571</xdr:rowOff>
    </xdr:to>
    <xdr:cxnSp macro="">
      <xdr:nvCxnSpPr>
        <xdr:cNvPr id="402" name="直線コネクタ 401"/>
        <xdr:cNvCxnSpPr/>
      </xdr:nvCxnSpPr>
      <xdr:spPr>
        <a:xfrm flipV="1">
          <a:off x="7861300" y="13450877"/>
          <a:ext cx="8890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126704</xdr:rowOff>
    </xdr:from>
    <xdr:to>
      <xdr:col>41</xdr:col>
      <xdr:colOff>50800</xdr:colOff>
      <xdr:row>78</xdr:row>
      <xdr:rowOff>145571</xdr:rowOff>
    </xdr:to>
    <xdr:cxnSp macro="">
      <xdr:nvCxnSpPr>
        <xdr:cNvPr id="405" name="直線コネクタ 404"/>
        <xdr:cNvCxnSpPr/>
      </xdr:nvCxnSpPr>
      <xdr:spPr>
        <a:xfrm>
          <a:off x="6972300" y="13499804"/>
          <a:ext cx="889000" cy="1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58200</xdr:rowOff>
    </xdr:from>
    <xdr:to>
      <xdr:col>36</xdr:col>
      <xdr:colOff>165100</xdr:colOff>
      <xdr:row>78</xdr:row>
      <xdr:rowOff>159800</xdr:rowOff>
    </xdr:to>
    <xdr:sp macro="" textlink="">
      <xdr:nvSpPr>
        <xdr:cNvPr id="408" name="フローチャート: 判断 407"/>
        <xdr:cNvSpPr/>
      </xdr:nvSpPr>
      <xdr:spPr>
        <a:xfrm>
          <a:off x="6921500" y="1343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4877</xdr:rowOff>
    </xdr:from>
    <xdr:ext cx="534377" cy="259045"/>
    <xdr:sp macro="" textlink="">
      <xdr:nvSpPr>
        <xdr:cNvPr id="409" name="テキスト ボックス 408"/>
        <xdr:cNvSpPr txBox="1"/>
      </xdr:nvSpPr>
      <xdr:spPr>
        <a:xfrm>
          <a:off x="6705111" y="1320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45763</xdr:rowOff>
    </xdr:from>
    <xdr:to>
      <xdr:col>55</xdr:col>
      <xdr:colOff>50800</xdr:colOff>
      <xdr:row>78</xdr:row>
      <xdr:rowOff>147363</xdr:rowOff>
    </xdr:to>
    <xdr:sp macro="" textlink="">
      <xdr:nvSpPr>
        <xdr:cNvPr id="415" name="楕円 414"/>
        <xdr:cNvSpPr/>
      </xdr:nvSpPr>
      <xdr:spPr>
        <a:xfrm>
          <a:off x="10426700" y="1341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132140</xdr:rowOff>
    </xdr:from>
    <xdr:ext cx="534377" cy="259045"/>
    <xdr:sp macro="" textlink="">
      <xdr:nvSpPr>
        <xdr:cNvPr id="416" name="商工費該当値テキスト"/>
        <xdr:cNvSpPr txBox="1"/>
      </xdr:nvSpPr>
      <xdr:spPr>
        <a:xfrm>
          <a:off x="10528300" y="1333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68504</xdr:rowOff>
    </xdr:from>
    <xdr:to>
      <xdr:col>50</xdr:col>
      <xdr:colOff>165100</xdr:colOff>
      <xdr:row>78</xdr:row>
      <xdr:rowOff>170104</xdr:rowOff>
    </xdr:to>
    <xdr:sp macro="" textlink="">
      <xdr:nvSpPr>
        <xdr:cNvPr id="417" name="楕円 416"/>
        <xdr:cNvSpPr/>
      </xdr:nvSpPr>
      <xdr:spPr>
        <a:xfrm>
          <a:off x="9588500" y="134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161231</xdr:rowOff>
    </xdr:from>
    <xdr:ext cx="534377" cy="259045"/>
    <xdr:sp macro="" textlink="">
      <xdr:nvSpPr>
        <xdr:cNvPr id="418" name="テキスト ボックス 417"/>
        <xdr:cNvSpPr txBox="1"/>
      </xdr:nvSpPr>
      <xdr:spPr>
        <a:xfrm>
          <a:off x="9372111" y="135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26977</xdr:rowOff>
    </xdr:from>
    <xdr:to>
      <xdr:col>46</xdr:col>
      <xdr:colOff>38100</xdr:colOff>
      <xdr:row>78</xdr:row>
      <xdr:rowOff>128577</xdr:rowOff>
    </xdr:to>
    <xdr:sp macro="" textlink="">
      <xdr:nvSpPr>
        <xdr:cNvPr id="419" name="楕円 418"/>
        <xdr:cNvSpPr/>
      </xdr:nvSpPr>
      <xdr:spPr>
        <a:xfrm>
          <a:off x="8699500" y="1340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119704</xdr:rowOff>
    </xdr:from>
    <xdr:ext cx="534377" cy="259045"/>
    <xdr:sp macro="" textlink="">
      <xdr:nvSpPr>
        <xdr:cNvPr id="420" name="テキスト ボックス 419"/>
        <xdr:cNvSpPr txBox="1"/>
      </xdr:nvSpPr>
      <xdr:spPr>
        <a:xfrm>
          <a:off x="8483111" y="134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94771</xdr:rowOff>
    </xdr:from>
    <xdr:to>
      <xdr:col>41</xdr:col>
      <xdr:colOff>101600</xdr:colOff>
      <xdr:row>79</xdr:row>
      <xdr:rowOff>24921</xdr:rowOff>
    </xdr:to>
    <xdr:sp macro="" textlink="">
      <xdr:nvSpPr>
        <xdr:cNvPr id="421" name="楕円 420"/>
        <xdr:cNvSpPr/>
      </xdr:nvSpPr>
      <xdr:spPr>
        <a:xfrm>
          <a:off x="7810500" y="1346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16048</xdr:rowOff>
    </xdr:from>
    <xdr:ext cx="534377" cy="259045"/>
    <xdr:sp macro="" textlink="">
      <xdr:nvSpPr>
        <xdr:cNvPr id="422" name="テキスト ボックス 421"/>
        <xdr:cNvSpPr txBox="1"/>
      </xdr:nvSpPr>
      <xdr:spPr>
        <a:xfrm>
          <a:off x="7594111" y="1356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75904</xdr:rowOff>
    </xdr:from>
    <xdr:to>
      <xdr:col>36</xdr:col>
      <xdr:colOff>165100</xdr:colOff>
      <xdr:row>79</xdr:row>
      <xdr:rowOff>6054</xdr:rowOff>
    </xdr:to>
    <xdr:sp macro="" textlink="">
      <xdr:nvSpPr>
        <xdr:cNvPr id="423" name="楕円 422"/>
        <xdr:cNvSpPr/>
      </xdr:nvSpPr>
      <xdr:spPr>
        <a:xfrm>
          <a:off x="6921500" y="1344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168631</xdr:rowOff>
    </xdr:from>
    <xdr:ext cx="534377" cy="259045"/>
    <xdr:sp macro="" textlink="">
      <xdr:nvSpPr>
        <xdr:cNvPr id="424" name="テキスト ボックス 423"/>
        <xdr:cNvSpPr txBox="1"/>
      </xdr:nvSpPr>
      <xdr:spPr>
        <a:xfrm>
          <a:off x="6705111" y="1354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65647</xdr:rowOff>
    </xdr:from>
    <xdr:to>
      <xdr:col>55</xdr:col>
      <xdr:colOff>0</xdr:colOff>
      <xdr:row>98</xdr:row>
      <xdr:rowOff>69414</xdr:rowOff>
    </xdr:to>
    <xdr:cxnSp macro="">
      <xdr:nvCxnSpPr>
        <xdr:cNvPr id="455" name="直線コネクタ 454"/>
        <xdr:cNvCxnSpPr/>
      </xdr:nvCxnSpPr>
      <xdr:spPr>
        <a:xfrm>
          <a:off x="9639300" y="16867747"/>
          <a:ext cx="838200" cy="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65647</xdr:rowOff>
    </xdr:from>
    <xdr:to>
      <xdr:col>50</xdr:col>
      <xdr:colOff>114300</xdr:colOff>
      <xdr:row>98</xdr:row>
      <xdr:rowOff>107260</xdr:rowOff>
    </xdr:to>
    <xdr:cxnSp macro="">
      <xdr:nvCxnSpPr>
        <xdr:cNvPr id="458" name="直線コネクタ 457"/>
        <xdr:cNvCxnSpPr/>
      </xdr:nvCxnSpPr>
      <xdr:spPr>
        <a:xfrm flipV="1">
          <a:off x="8750300" y="16867747"/>
          <a:ext cx="889000" cy="4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92773</xdr:rowOff>
    </xdr:from>
    <xdr:to>
      <xdr:col>45</xdr:col>
      <xdr:colOff>177800</xdr:colOff>
      <xdr:row>98</xdr:row>
      <xdr:rowOff>107260</xdr:rowOff>
    </xdr:to>
    <xdr:cxnSp macro="">
      <xdr:nvCxnSpPr>
        <xdr:cNvPr id="461" name="直線コネクタ 460"/>
        <xdr:cNvCxnSpPr/>
      </xdr:nvCxnSpPr>
      <xdr:spPr>
        <a:xfrm>
          <a:off x="7861300" y="16894873"/>
          <a:ext cx="889000" cy="1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45472</xdr:rowOff>
    </xdr:from>
    <xdr:to>
      <xdr:col>41</xdr:col>
      <xdr:colOff>50800</xdr:colOff>
      <xdr:row>98</xdr:row>
      <xdr:rowOff>92773</xdr:rowOff>
    </xdr:to>
    <xdr:cxnSp macro="">
      <xdr:nvCxnSpPr>
        <xdr:cNvPr id="464" name="直線コネクタ 463"/>
        <xdr:cNvCxnSpPr/>
      </xdr:nvCxnSpPr>
      <xdr:spPr>
        <a:xfrm>
          <a:off x="6972300" y="16847572"/>
          <a:ext cx="889000" cy="4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59080</xdr:rowOff>
    </xdr:from>
    <xdr:to>
      <xdr:col>36</xdr:col>
      <xdr:colOff>165100</xdr:colOff>
      <xdr:row>98</xdr:row>
      <xdr:rowOff>160680</xdr:rowOff>
    </xdr:to>
    <xdr:sp macro="" textlink="">
      <xdr:nvSpPr>
        <xdr:cNvPr id="467" name="フローチャート: 判断 466"/>
        <xdr:cNvSpPr/>
      </xdr:nvSpPr>
      <xdr:spPr>
        <a:xfrm>
          <a:off x="6921500" y="168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151807</xdr:rowOff>
    </xdr:from>
    <xdr:ext cx="534377" cy="259045"/>
    <xdr:sp macro="" textlink="">
      <xdr:nvSpPr>
        <xdr:cNvPr id="468" name="テキスト ボックス 467"/>
        <xdr:cNvSpPr txBox="1"/>
      </xdr:nvSpPr>
      <xdr:spPr>
        <a:xfrm>
          <a:off x="6705111" y="1695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18614</xdr:rowOff>
    </xdr:from>
    <xdr:to>
      <xdr:col>55</xdr:col>
      <xdr:colOff>50800</xdr:colOff>
      <xdr:row>98</xdr:row>
      <xdr:rowOff>120214</xdr:rowOff>
    </xdr:to>
    <xdr:sp macro="" textlink="">
      <xdr:nvSpPr>
        <xdr:cNvPr id="474" name="楕円 473"/>
        <xdr:cNvSpPr/>
      </xdr:nvSpPr>
      <xdr:spPr>
        <a:xfrm>
          <a:off x="10426700" y="168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168491</xdr:rowOff>
    </xdr:from>
    <xdr:ext cx="599010" cy="259045"/>
    <xdr:sp macro="" textlink="">
      <xdr:nvSpPr>
        <xdr:cNvPr id="475" name="土木費該当値テキスト"/>
        <xdr:cNvSpPr txBox="1"/>
      </xdr:nvSpPr>
      <xdr:spPr>
        <a:xfrm>
          <a:off x="10528300" y="1679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14847</xdr:rowOff>
    </xdr:from>
    <xdr:to>
      <xdr:col>50</xdr:col>
      <xdr:colOff>165100</xdr:colOff>
      <xdr:row>98</xdr:row>
      <xdr:rowOff>116447</xdr:rowOff>
    </xdr:to>
    <xdr:sp macro="" textlink="">
      <xdr:nvSpPr>
        <xdr:cNvPr id="476" name="楕円 475"/>
        <xdr:cNvSpPr/>
      </xdr:nvSpPr>
      <xdr:spPr>
        <a:xfrm>
          <a:off x="9588500" y="1681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107574</xdr:rowOff>
    </xdr:from>
    <xdr:ext cx="599010" cy="259045"/>
    <xdr:sp macro="" textlink="">
      <xdr:nvSpPr>
        <xdr:cNvPr id="477" name="テキスト ボックス 476"/>
        <xdr:cNvSpPr txBox="1"/>
      </xdr:nvSpPr>
      <xdr:spPr>
        <a:xfrm>
          <a:off x="9339795" y="16909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56460</xdr:rowOff>
    </xdr:from>
    <xdr:to>
      <xdr:col>46</xdr:col>
      <xdr:colOff>38100</xdr:colOff>
      <xdr:row>98</xdr:row>
      <xdr:rowOff>158060</xdr:rowOff>
    </xdr:to>
    <xdr:sp macro="" textlink="">
      <xdr:nvSpPr>
        <xdr:cNvPr id="478" name="楕円 477"/>
        <xdr:cNvSpPr/>
      </xdr:nvSpPr>
      <xdr:spPr>
        <a:xfrm>
          <a:off x="8699500" y="168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149187</xdr:rowOff>
    </xdr:from>
    <xdr:ext cx="534377" cy="259045"/>
    <xdr:sp macro="" textlink="">
      <xdr:nvSpPr>
        <xdr:cNvPr id="479" name="テキスト ボックス 478"/>
        <xdr:cNvSpPr txBox="1"/>
      </xdr:nvSpPr>
      <xdr:spPr>
        <a:xfrm>
          <a:off x="8483111" y="1695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41973</xdr:rowOff>
    </xdr:from>
    <xdr:to>
      <xdr:col>41</xdr:col>
      <xdr:colOff>101600</xdr:colOff>
      <xdr:row>98</xdr:row>
      <xdr:rowOff>143573</xdr:rowOff>
    </xdr:to>
    <xdr:sp macro="" textlink="">
      <xdr:nvSpPr>
        <xdr:cNvPr id="480" name="楕円 479"/>
        <xdr:cNvSpPr/>
      </xdr:nvSpPr>
      <xdr:spPr>
        <a:xfrm>
          <a:off x="7810500" y="1684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134700</xdr:rowOff>
    </xdr:from>
    <xdr:ext cx="599010" cy="259045"/>
    <xdr:sp macro="" textlink="">
      <xdr:nvSpPr>
        <xdr:cNvPr id="481" name="テキスト ボックス 480"/>
        <xdr:cNvSpPr txBox="1"/>
      </xdr:nvSpPr>
      <xdr:spPr>
        <a:xfrm>
          <a:off x="7561795" y="169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166122</xdr:rowOff>
    </xdr:from>
    <xdr:to>
      <xdr:col>36</xdr:col>
      <xdr:colOff>165100</xdr:colOff>
      <xdr:row>98</xdr:row>
      <xdr:rowOff>96272</xdr:rowOff>
    </xdr:to>
    <xdr:sp macro="" textlink="">
      <xdr:nvSpPr>
        <xdr:cNvPr id="482" name="楕円 481"/>
        <xdr:cNvSpPr/>
      </xdr:nvSpPr>
      <xdr:spPr>
        <a:xfrm>
          <a:off x="6921500" y="16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112799</xdr:rowOff>
    </xdr:from>
    <xdr:ext cx="599010" cy="259045"/>
    <xdr:sp macro="" textlink="">
      <xdr:nvSpPr>
        <xdr:cNvPr id="483" name="テキスト ボックス 482"/>
        <xdr:cNvSpPr txBox="1"/>
      </xdr:nvSpPr>
      <xdr:spPr>
        <a:xfrm>
          <a:off x="6672795" y="16571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83597</xdr:rowOff>
    </xdr:from>
    <xdr:to>
      <xdr:col>85</xdr:col>
      <xdr:colOff>127000</xdr:colOff>
      <xdr:row>37</xdr:row>
      <xdr:rowOff>122061</xdr:rowOff>
    </xdr:to>
    <xdr:cxnSp macro="">
      <xdr:nvCxnSpPr>
        <xdr:cNvPr id="510" name="直線コネクタ 509"/>
        <xdr:cNvCxnSpPr/>
      </xdr:nvCxnSpPr>
      <xdr:spPr>
        <a:xfrm flipV="1">
          <a:off x="15481300" y="6427247"/>
          <a:ext cx="838200" cy="3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119245</xdr:rowOff>
    </xdr:from>
    <xdr:to>
      <xdr:col>81</xdr:col>
      <xdr:colOff>50800</xdr:colOff>
      <xdr:row>37</xdr:row>
      <xdr:rowOff>122061</xdr:rowOff>
    </xdr:to>
    <xdr:cxnSp macro="">
      <xdr:nvCxnSpPr>
        <xdr:cNvPr id="513" name="直線コネクタ 512"/>
        <xdr:cNvCxnSpPr/>
      </xdr:nvCxnSpPr>
      <xdr:spPr>
        <a:xfrm>
          <a:off x="14592300" y="6462895"/>
          <a:ext cx="8890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113745</xdr:rowOff>
    </xdr:from>
    <xdr:to>
      <xdr:col>76</xdr:col>
      <xdr:colOff>114300</xdr:colOff>
      <xdr:row>37</xdr:row>
      <xdr:rowOff>119245</xdr:rowOff>
    </xdr:to>
    <xdr:cxnSp macro="">
      <xdr:nvCxnSpPr>
        <xdr:cNvPr id="516" name="直線コネクタ 515"/>
        <xdr:cNvCxnSpPr/>
      </xdr:nvCxnSpPr>
      <xdr:spPr>
        <a:xfrm>
          <a:off x="13703300" y="6457395"/>
          <a:ext cx="889000" cy="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113745</xdr:rowOff>
    </xdr:from>
    <xdr:to>
      <xdr:col>71</xdr:col>
      <xdr:colOff>177800</xdr:colOff>
      <xdr:row>37</xdr:row>
      <xdr:rowOff>145159</xdr:rowOff>
    </xdr:to>
    <xdr:cxnSp macro="">
      <xdr:nvCxnSpPr>
        <xdr:cNvPr id="519" name="直線コネクタ 518"/>
        <xdr:cNvCxnSpPr/>
      </xdr:nvCxnSpPr>
      <xdr:spPr>
        <a:xfrm flipV="1">
          <a:off x="12814300" y="6457395"/>
          <a:ext cx="889000" cy="3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51446</xdr:rowOff>
    </xdr:from>
    <xdr:to>
      <xdr:col>67</xdr:col>
      <xdr:colOff>101600</xdr:colOff>
      <xdr:row>37</xdr:row>
      <xdr:rowOff>153046</xdr:rowOff>
    </xdr:to>
    <xdr:sp macro="" textlink="">
      <xdr:nvSpPr>
        <xdr:cNvPr id="522" name="フローチャート: 判断 521"/>
        <xdr:cNvSpPr/>
      </xdr:nvSpPr>
      <xdr:spPr>
        <a:xfrm>
          <a:off x="12763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169573</xdr:rowOff>
    </xdr:from>
    <xdr:ext cx="534377" cy="259045"/>
    <xdr:sp macro="" textlink="">
      <xdr:nvSpPr>
        <xdr:cNvPr id="523" name="テキスト ボックス 522"/>
        <xdr:cNvSpPr txBox="1"/>
      </xdr:nvSpPr>
      <xdr:spPr>
        <a:xfrm>
          <a:off x="12547111" y="61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32797</xdr:rowOff>
    </xdr:from>
    <xdr:to>
      <xdr:col>85</xdr:col>
      <xdr:colOff>177800</xdr:colOff>
      <xdr:row>37</xdr:row>
      <xdr:rowOff>134397</xdr:rowOff>
    </xdr:to>
    <xdr:sp macro="" textlink="">
      <xdr:nvSpPr>
        <xdr:cNvPr id="529" name="楕円 528"/>
        <xdr:cNvSpPr/>
      </xdr:nvSpPr>
      <xdr:spPr>
        <a:xfrm>
          <a:off x="16268700" y="637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11224</xdr:rowOff>
    </xdr:from>
    <xdr:ext cx="534377" cy="259045"/>
    <xdr:sp macro="" textlink="">
      <xdr:nvSpPr>
        <xdr:cNvPr id="530" name="消防費該当値テキスト"/>
        <xdr:cNvSpPr txBox="1"/>
      </xdr:nvSpPr>
      <xdr:spPr>
        <a:xfrm>
          <a:off x="16370300" y="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71261</xdr:rowOff>
    </xdr:from>
    <xdr:to>
      <xdr:col>81</xdr:col>
      <xdr:colOff>101600</xdr:colOff>
      <xdr:row>38</xdr:row>
      <xdr:rowOff>1411</xdr:rowOff>
    </xdr:to>
    <xdr:sp macro="" textlink="">
      <xdr:nvSpPr>
        <xdr:cNvPr id="531" name="楕円 530"/>
        <xdr:cNvSpPr/>
      </xdr:nvSpPr>
      <xdr:spPr>
        <a:xfrm>
          <a:off x="15430500" y="64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163989</xdr:rowOff>
    </xdr:from>
    <xdr:ext cx="534377" cy="259045"/>
    <xdr:sp macro="" textlink="">
      <xdr:nvSpPr>
        <xdr:cNvPr id="532" name="テキスト ボックス 531"/>
        <xdr:cNvSpPr txBox="1"/>
      </xdr:nvSpPr>
      <xdr:spPr>
        <a:xfrm>
          <a:off x="15214111" y="650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68445</xdr:rowOff>
    </xdr:from>
    <xdr:to>
      <xdr:col>76</xdr:col>
      <xdr:colOff>165100</xdr:colOff>
      <xdr:row>37</xdr:row>
      <xdr:rowOff>170045</xdr:rowOff>
    </xdr:to>
    <xdr:sp macro="" textlink="">
      <xdr:nvSpPr>
        <xdr:cNvPr id="533" name="楕円 532"/>
        <xdr:cNvSpPr/>
      </xdr:nvSpPr>
      <xdr:spPr>
        <a:xfrm>
          <a:off x="14541500" y="64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161172</xdr:rowOff>
    </xdr:from>
    <xdr:ext cx="534377" cy="259045"/>
    <xdr:sp macro="" textlink="">
      <xdr:nvSpPr>
        <xdr:cNvPr id="534" name="テキスト ボックス 533"/>
        <xdr:cNvSpPr txBox="1"/>
      </xdr:nvSpPr>
      <xdr:spPr>
        <a:xfrm>
          <a:off x="14325111" y="650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62945</xdr:rowOff>
    </xdr:from>
    <xdr:to>
      <xdr:col>72</xdr:col>
      <xdr:colOff>38100</xdr:colOff>
      <xdr:row>37</xdr:row>
      <xdr:rowOff>164545</xdr:rowOff>
    </xdr:to>
    <xdr:sp macro="" textlink="">
      <xdr:nvSpPr>
        <xdr:cNvPr id="535" name="楕円 534"/>
        <xdr:cNvSpPr/>
      </xdr:nvSpPr>
      <xdr:spPr>
        <a:xfrm>
          <a:off x="13652500" y="64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155672</xdr:rowOff>
    </xdr:from>
    <xdr:ext cx="534377" cy="259045"/>
    <xdr:sp macro="" textlink="">
      <xdr:nvSpPr>
        <xdr:cNvPr id="536" name="テキスト ボックス 535"/>
        <xdr:cNvSpPr txBox="1"/>
      </xdr:nvSpPr>
      <xdr:spPr>
        <a:xfrm>
          <a:off x="13436111" y="64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94359</xdr:rowOff>
    </xdr:from>
    <xdr:to>
      <xdr:col>67</xdr:col>
      <xdr:colOff>101600</xdr:colOff>
      <xdr:row>38</xdr:row>
      <xdr:rowOff>24509</xdr:rowOff>
    </xdr:to>
    <xdr:sp macro="" textlink="">
      <xdr:nvSpPr>
        <xdr:cNvPr id="537" name="楕円 536"/>
        <xdr:cNvSpPr/>
      </xdr:nvSpPr>
      <xdr:spPr>
        <a:xfrm>
          <a:off x="12763500" y="643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15636</xdr:rowOff>
    </xdr:from>
    <xdr:ext cx="534377" cy="259045"/>
    <xdr:sp macro="" textlink="">
      <xdr:nvSpPr>
        <xdr:cNvPr id="538" name="テキスト ボックス 537"/>
        <xdr:cNvSpPr txBox="1"/>
      </xdr:nvSpPr>
      <xdr:spPr>
        <a:xfrm>
          <a:off x="12547111" y="653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125074</xdr:rowOff>
    </xdr:from>
    <xdr:to>
      <xdr:col>85</xdr:col>
      <xdr:colOff>127000</xdr:colOff>
      <xdr:row>57</xdr:row>
      <xdr:rowOff>39682</xdr:rowOff>
    </xdr:to>
    <xdr:cxnSp macro="">
      <xdr:nvCxnSpPr>
        <xdr:cNvPr id="567" name="直線コネクタ 566"/>
        <xdr:cNvCxnSpPr/>
      </xdr:nvCxnSpPr>
      <xdr:spPr>
        <a:xfrm flipV="1">
          <a:off x="15481300" y="9726274"/>
          <a:ext cx="838200" cy="8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100608</xdr:rowOff>
    </xdr:from>
    <xdr:to>
      <xdr:col>81</xdr:col>
      <xdr:colOff>50800</xdr:colOff>
      <xdr:row>57</xdr:row>
      <xdr:rowOff>39682</xdr:rowOff>
    </xdr:to>
    <xdr:cxnSp macro="">
      <xdr:nvCxnSpPr>
        <xdr:cNvPr id="570" name="直線コネクタ 569"/>
        <xdr:cNvCxnSpPr/>
      </xdr:nvCxnSpPr>
      <xdr:spPr>
        <a:xfrm>
          <a:off x="14592300" y="9701808"/>
          <a:ext cx="889000" cy="11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100608</xdr:rowOff>
    </xdr:from>
    <xdr:to>
      <xdr:col>76</xdr:col>
      <xdr:colOff>114300</xdr:colOff>
      <xdr:row>57</xdr:row>
      <xdr:rowOff>25451</xdr:rowOff>
    </xdr:to>
    <xdr:cxnSp macro="">
      <xdr:nvCxnSpPr>
        <xdr:cNvPr id="573" name="直線コネクタ 572"/>
        <xdr:cNvCxnSpPr/>
      </xdr:nvCxnSpPr>
      <xdr:spPr>
        <a:xfrm flipV="1">
          <a:off x="13703300" y="9701808"/>
          <a:ext cx="889000" cy="9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25451</xdr:rowOff>
    </xdr:from>
    <xdr:to>
      <xdr:col>71</xdr:col>
      <xdr:colOff>177800</xdr:colOff>
      <xdr:row>58</xdr:row>
      <xdr:rowOff>65132</xdr:rowOff>
    </xdr:to>
    <xdr:cxnSp macro="">
      <xdr:nvCxnSpPr>
        <xdr:cNvPr id="576" name="直線コネクタ 575"/>
        <xdr:cNvCxnSpPr/>
      </xdr:nvCxnSpPr>
      <xdr:spPr>
        <a:xfrm flipV="1">
          <a:off x="12814300" y="9798101"/>
          <a:ext cx="889000" cy="21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147281</xdr:rowOff>
    </xdr:from>
    <xdr:to>
      <xdr:col>67</xdr:col>
      <xdr:colOff>101600</xdr:colOff>
      <xdr:row>58</xdr:row>
      <xdr:rowOff>77431</xdr:rowOff>
    </xdr:to>
    <xdr:sp macro="" textlink="">
      <xdr:nvSpPr>
        <xdr:cNvPr id="579" name="フローチャート: 判断 578"/>
        <xdr:cNvSpPr/>
      </xdr:nvSpPr>
      <xdr:spPr>
        <a:xfrm>
          <a:off x="12763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93958</xdr:rowOff>
    </xdr:from>
    <xdr:ext cx="534377" cy="259045"/>
    <xdr:sp macro="" textlink="">
      <xdr:nvSpPr>
        <xdr:cNvPr id="580" name="テキスト ボックス 579"/>
        <xdr:cNvSpPr txBox="1"/>
      </xdr:nvSpPr>
      <xdr:spPr>
        <a:xfrm>
          <a:off x="12547111" y="96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74274</xdr:rowOff>
    </xdr:from>
    <xdr:to>
      <xdr:col>85</xdr:col>
      <xdr:colOff>177800</xdr:colOff>
      <xdr:row>57</xdr:row>
      <xdr:rowOff>4424</xdr:rowOff>
    </xdr:to>
    <xdr:sp macro="" textlink="">
      <xdr:nvSpPr>
        <xdr:cNvPr id="586" name="楕円 585"/>
        <xdr:cNvSpPr/>
      </xdr:nvSpPr>
      <xdr:spPr>
        <a:xfrm>
          <a:off x="16268700" y="967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97151</xdr:rowOff>
    </xdr:from>
    <xdr:ext cx="599010" cy="259045"/>
    <xdr:sp macro="" textlink="">
      <xdr:nvSpPr>
        <xdr:cNvPr id="587" name="教育費該当値テキスト"/>
        <xdr:cNvSpPr txBox="1"/>
      </xdr:nvSpPr>
      <xdr:spPr>
        <a:xfrm>
          <a:off x="16370300" y="952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160332</xdr:rowOff>
    </xdr:from>
    <xdr:to>
      <xdr:col>81</xdr:col>
      <xdr:colOff>101600</xdr:colOff>
      <xdr:row>57</xdr:row>
      <xdr:rowOff>90482</xdr:rowOff>
    </xdr:to>
    <xdr:sp macro="" textlink="">
      <xdr:nvSpPr>
        <xdr:cNvPr id="588" name="楕円 587"/>
        <xdr:cNvSpPr/>
      </xdr:nvSpPr>
      <xdr:spPr>
        <a:xfrm>
          <a:off x="15430500" y="97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107009</xdr:rowOff>
    </xdr:from>
    <xdr:ext cx="599010" cy="259045"/>
    <xdr:sp macro="" textlink="">
      <xdr:nvSpPr>
        <xdr:cNvPr id="589" name="テキスト ボックス 588"/>
        <xdr:cNvSpPr txBox="1"/>
      </xdr:nvSpPr>
      <xdr:spPr>
        <a:xfrm>
          <a:off x="15181795" y="953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49808</xdr:rowOff>
    </xdr:from>
    <xdr:to>
      <xdr:col>76</xdr:col>
      <xdr:colOff>165100</xdr:colOff>
      <xdr:row>56</xdr:row>
      <xdr:rowOff>151408</xdr:rowOff>
    </xdr:to>
    <xdr:sp macro="" textlink="">
      <xdr:nvSpPr>
        <xdr:cNvPr id="590" name="楕円 589"/>
        <xdr:cNvSpPr/>
      </xdr:nvSpPr>
      <xdr:spPr>
        <a:xfrm>
          <a:off x="14541500" y="965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167935</xdr:rowOff>
    </xdr:from>
    <xdr:ext cx="599010" cy="259045"/>
    <xdr:sp macro="" textlink="">
      <xdr:nvSpPr>
        <xdr:cNvPr id="591" name="テキスト ボックス 590"/>
        <xdr:cNvSpPr txBox="1"/>
      </xdr:nvSpPr>
      <xdr:spPr>
        <a:xfrm>
          <a:off x="14292795" y="942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146101</xdr:rowOff>
    </xdr:from>
    <xdr:to>
      <xdr:col>72</xdr:col>
      <xdr:colOff>38100</xdr:colOff>
      <xdr:row>57</xdr:row>
      <xdr:rowOff>76251</xdr:rowOff>
    </xdr:to>
    <xdr:sp macro="" textlink="">
      <xdr:nvSpPr>
        <xdr:cNvPr id="592" name="楕円 591"/>
        <xdr:cNvSpPr/>
      </xdr:nvSpPr>
      <xdr:spPr>
        <a:xfrm>
          <a:off x="13652500" y="97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92778</xdr:rowOff>
    </xdr:from>
    <xdr:ext cx="599010" cy="259045"/>
    <xdr:sp macro="" textlink="">
      <xdr:nvSpPr>
        <xdr:cNvPr id="593" name="テキスト ボックス 592"/>
        <xdr:cNvSpPr txBox="1"/>
      </xdr:nvSpPr>
      <xdr:spPr>
        <a:xfrm>
          <a:off x="13403795" y="952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14332</xdr:rowOff>
    </xdr:from>
    <xdr:to>
      <xdr:col>67</xdr:col>
      <xdr:colOff>101600</xdr:colOff>
      <xdr:row>58</xdr:row>
      <xdr:rowOff>115932</xdr:rowOff>
    </xdr:to>
    <xdr:sp macro="" textlink="">
      <xdr:nvSpPr>
        <xdr:cNvPr id="594" name="楕円 593"/>
        <xdr:cNvSpPr/>
      </xdr:nvSpPr>
      <xdr:spPr>
        <a:xfrm>
          <a:off x="12763500" y="995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107059</xdr:rowOff>
    </xdr:from>
    <xdr:ext cx="534377" cy="259045"/>
    <xdr:sp macro="" textlink="">
      <xdr:nvSpPr>
        <xdr:cNvPr id="595" name="テキスト ボックス 594"/>
        <xdr:cNvSpPr txBox="1"/>
      </xdr:nvSpPr>
      <xdr:spPr>
        <a:xfrm>
          <a:off x="12547111" y="1005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19011</xdr:rowOff>
    </xdr:from>
    <xdr:to>
      <xdr:col>85</xdr:col>
      <xdr:colOff>127000</xdr:colOff>
      <xdr:row>79</xdr:row>
      <xdr:rowOff>40594</xdr:rowOff>
    </xdr:to>
    <xdr:cxnSp macro="">
      <xdr:nvCxnSpPr>
        <xdr:cNvPr id="624" name="直線コネクタ 623"/>
        <xdr:cNvCxnSpPr/>
      </xdr:nvCxnSpPr>
      <xdr:spPr>
        <a:xfrm flipV="1">
          <a:off x="15481300" y="13563561"/>
          <a:ext cx="838200" cy="2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16306</xdr:rowOff>
    </xdr:from>
    <xdr:to>
      <xdr:col>81</xdr:col>
      <xdr:colOff>50800</xdr:colOff>
      <xdr:row>79</xdr:row>
      <xdr:rowOff>40594</xdr:rowOff>
    </xdr:to>
    <xdr:cxnSp macro="">
      <xdr:nvCxnSpPr>
        <xdr:cNvPr id="627" name="直線コネクタ 626"/>
        <xdr:cNvCxnSpPr/>
      </xdr:nvCxnSpPr>
      <xdr:spPr>
        <a:xfrm>
          <a:off x="14592300" y="13560856"/>
          <a:ext cx="889000" cy="2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16306</xdr:rowOff>
    </xdr:from>
    <xdr:to>
      <xdr:col>76</xdr:col>
      <xdr:colOff>114300</xdr:colOff>
      <xdr:row>79</xdr:row>
      <xdr:rowOff>17004</xdr:rowOff>
    </xdr:to>
    <xdr:cxnSp macro="">
      <xdr:nvCxnSpPr>
        <xdr:cNvPr id="630" name="直線コネクタ 629"/>
        <xdr:cNvCxnSpPr/>
      </xdr:nvCxnSpPr>
      <xdr:spPr>
        <a:xfrm flipV="1">
          <a:off x="13703300" y="13560856"/>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3336</xdr:rowOff>
    </xdr:from>
    <xdr:to>
      <xdr:col>71</xdr:col>
      <xdr:colOff>177800</xdr:colOff>
      <xdr:row>79</xdr:row>
      <xdr:rowOff>17004</xdr:rowOff>
    </xdr:to>
    <xdr:cxnSp macro="">
      <xdr:nvCxnSpPr>
        <xdr:cNvPr id="633" name="直線コネクタ 632"/>
        <xdr:cNvCxnSpPr/>
      </xdr:nvCxnSpPr>
      <xdr:spPr>
        <a:xfrm>
          <a:off x="12814300" y="13547886"/>
          <a:ext cx="889000" cy="1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144156</xdr:rowOff>
    </xdr:from>
    <xdr:to>
      <xdr:col>67</xdr:col>
      <xdr:colOff>101600</xdr:colOff>
      <xdr:row>79</xdr:row>
      <xdr:rowOff>74306</xdr:rowOff>
    </xdr:to>
    <xdr:sp macro="" textlink="">
      <xdr:nvSpPr>
        <xdr:cNvPr id="636" name="フローチャート: 判断 635"/>
        <xdr:cNvSpPr/>
      </xdr:nvSpPr>
      <xdr:spPr>
        <a:xfrm>
          <a:off x="12763500" y="1351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65433</xdr:rowOff>
    </xdr:from>
    <xdr:ext cx="534377" cy="259045"/>
    <xdr:sp macro="" textlink="">
      <xdr:nvSpPr>
        <xdr:cNvPr id="637" name="テキスト ボックス 636"/>
        <xdr:cNvSpPr txBox="1"/>
      </xdr:nvSpPr>
      <xdr:spPr>
        <a:xfrm>
          <a:off x="12547111" y="1360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139661</xdr:rowOff>
    </xdr:from>
    <xdr:to>
      <xdr:col>85</xdr:col>
      <xdr:colOff>177800</xdr:colOff>
      <xdr:row>79</xdr:row>
      <xdr:rowOff>69811</xdr:rowOff>
    </xdr:to>
    <xdr:sp macro="" textlink="">
      <xdr:nvSpPr>
        <xdr:cNvPr id="643" name="楕円 642"/>
        <xdr:cNvSpPr/>
      </xdr:nvSpPr>
      <xdr:spPr>
        <a:xfrm>
          <a:off x="16268700" y="1351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110973</xdr:rowOff>
    </xdr:from>
    <xdr:ext cx="534377" cy="259045"/>
    <xdr:sp macro="" textlink="">
      <xdr:nvSpPr>
        <xdr:cNvPr id="644" name="災害復旧費該当値テキスト"/>
        <xdr:cNvSpPr txBox="1"/>
      </xdr:nvSpPr>
      <xdr:spPr>
        <a:xfrm>
          <a:off x="16370300" y="134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161244</xdr:rowOff>
    </xdr:from>
    <xdr:to>
      <xdr:col>81</xdr:col>
      <xdr:colOff>101600</xdr:colOff>
      <xdr:row>79</xdr:row>
      <xdr:rowOff>91394</xdr:rowOff>
    </xdr:to>
    <xdr:sp macro="" textlink="">
      <xdr:nvSpPr>
        <xdr:cNvPr id="645" name="楕円 644"/>
        <xdr:cNvSpPr/>
      </xdr:nvSpPr>
      <xdr:spPr>
        <a:xfrm>
          <a:off x="15430500" y="135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82521</xdr:rowOff>
    </xdr:from>
    <xdr:ext cx="469744" cy="259045"/>
    <xdr:sp macro="" textlink="">
      <xdr:nvSpPr>
        <xdr:cNvPr id="646" name="テキスト ボックス 645"/>
        <xdr:cNvSpPr txBox="1"/>
      </xdr:nvSpPr>
      <xdr:spPr>
        <a:xfrm>
          <a:off x="15246428" y="1362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136956</xdr:rowOff>
    </xdr:from>
    <xdr:to>
      <xdr:col>76</xdr:col>
      <xdr:colOff>165100</xdr:colOff>
      <xdr:row>79</xdr:row>
      <xdr:rowOff>67106</xdr:rowOff>
    </xdr:to>
    <xdr:sp macro="" textlink="">
      <xdr:nvSpPr>
        <xdr:cNvPr id="647" name="楕円 646"/>
        <xdr:cNvSpPr/>
      </xdr:nvSpPr>
      <xdr:spPr>
        <a:xfrm>
          <a:off x="14541500" y="1351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58233</xdr:rowOff>
    </xdr:from>
    <xdr:ext cx="534377" cy="259045"/>
    <xdr:sp macro="" textlink="">
      <xdr:nvSpPr>
        <xdr:cNvPr id="648" name="テキスト ボックス 647"/>
        <xdr:cNvSpPr txBox="1"/>
      </xdr:nvSpPr>
      <xdr:spPr>
        <a:xfrm>
          <a:off x="14325111" y="1360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137654</xdr:rowOff>
    </xdr:from>
    <xdr:to>
      <xdr:col>72</xdr:col>
      <xdr:colOff>38100</xdr:colOff>
      <xdr:row>79</xdr:row>
      <xdr:rowOff>67804</xdr:rowOff>
    </xdr:to>
    <xdr:sp macro="" textlink="">
      <xdr:nvSpPr>
        <xdr:cNvPr id="649" name="楕円 648"/>
        <xdr:cNvSpPr/>
      </xdr:nvSpPr>
      <xdr:spPr>
        <a:xfrm>
          <a:off x="13652500" y="1351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58931</xdr:rowOff>
    </xdr:from>
    <xdr:ext cx="534377" cy="259045"/>
    <xdr:sp macro="" textlink="">
      <xdr:nvSpPr>
        <xdr:cNvPr id="650" name="テキスト ボックス 649"/>
        <xdr:cNvSpPr txBox="1"/>
      </xdr:nvSpPr>
      <xdr:spPr>
        <a:xfrm>
          <a:off x="13436111" y="1360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123986</xdr:rowOff>
    </xdr:from>
    <xdr:to>
      <xdr:col>67</xdr:col>
      <xdr:colOff>101600</xdr:colOff>
      <xdr:row>79</xdr:row>
      <xdr:rowOff>54136</xdr:rowOff>
    </xdr:to>
    <xdr:sp macro="" textlink="">
      <xdr:nvSpPr>
        <xdr:cNvPr id="651" name="楕円 650"/>
        <xdr:cNvSpPr/>
      </xdr:nvSpPr>
      <xdr:spPr>
        <a:xfrm>
          <a:off x="12763500" y="1349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70663</xdr:rowOff>
    </xdr:from>
    <xdr:ext cx="534377" cy="259045"/>
    <xdr:sp macro="" textlink="">
      <xdr:nvSpPr>
        <xdr:cNvPr id="652" name="テキスト ボックス 651"/>
        <xdr:cNvSpPr txBox="1"/>
      </xdr:nvSpPr>
      <xdr:spPr>
        <a:xfrm>
          <a:off x="12547111" y="1327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34440</xdr:rowOff>
    </xdr:from>
    <xdr:to>
      <xdr:col>85</xdr:col>
      <xdr:colOff>127000</xdr:colOff>
      <xdr:row>98</xdr:row>
      <xdr:rowOff>46912</xdr:rowOff>
    </xdr:to>
    <xdr:cxnSp macro="">
      <xdr:nvCxnSpPr>
        <xdr:cNvPr id="681" name="直線コネクタ 680"/>
        <xdr:cNvCxnSpPr/>
      </xdr:nvCxnSpPr>
      <xdr:spPr>
        <a:xfrm flipV="1">
          <a:off x="15481300" y="16836540"/>
          <a:ext cx="8382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46912</xdr:rowOff>
    </xdr:from>
    <xdr:to>
      <xdr:col>81</xdr:col>
      <xdr:colOff>50800</xdr:colOff>
      <xdr:row>98</xdr:row>
      <xdr:rowOff>62731</xdr:rowOff>
    </xdr:to>
    <xdr:cxnSp macro="">
      <xdr:nvCxnSpPr>
        <xdr:cNvPr id="684" name="直線コネクタ 683"/>
        <xdr:cNvCxnSpPr/>
      </xdr:nvCxnSpPr>
      <xdr:spPr>
        <a:xfrm flipV="1">
          <a:off x="14592300" y="16849012"/>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62731</xdr:rowOff>
    </xdr:from>
    <xdr:to>
      <xdr:col>76</xdr:col>
      <xdr:colOff>114300</xdr:colOff>
      <xdr:row>98</xdr:row>
      <xdr:rowOff>71258</xdr:rowOff>
    </xdr:to>
    <xdr:cxnSp macro="">
      <xdr:nvCxnSpPr>
        <xdr:cNvPr id="687" name="直線コネクタ 686"/>
        <xdr:cNvCxnSpPr/>
      </xdr:nvCxnSpPr>
      <xdr:spPr>
        <a:xfrm flipV="1">
          <a:off x="13703300" y="16864831"/>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71258</xdr:rowOff>
    </xdr:from>
    <xdr:to>
      <xdr:col>71</xdr:col>
      <xdr:colOff>177800</xdr:colOff>
      <xdr:row>98</xdr:row>
      <xdr:rowOff>85782</xdr:rowOff>
    </xdr:to>
    <xdr:cxnSp macro="">
      <xdr:nvCxnSpPr>
        <xdr:cNvPr id="690" name="直線コネクタ 689"/>
        <xdr:cNvCxnSpPr/>
      </xdr:nvCxnSpPr>
      <xdr:spPr>
        <a:xfrm flipV="1">
          <a:off x="12814300" y="16873358"/>
          <a:ext cx="889000" cy="1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124192</xdr:rowOff>
    </xdr:from>
    <xdr:to>
      <xdr:col>67</xdr:col>
      <xdr:colOff>101600</xdr:colOff>
      <xdr:row>98</xdr:row>
      <xdr:rowOff>54342</xdr:rowOff>
    </xdr:to>
    <xdr:sp macro="" textlink="">
      <xdr:nvSpPr>
        <xdr:cNvPr id="693" name="フローチャート: 判断 692"/>
        <xdr:cNvSpPr/>
      </xdr:nvSpPr>
      <xdr:spPr>
        <a:xfrm>
          <a:off x="12763500" y="1675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70869</xdr:rowOff>
    </xdr:from>
    <xdr:ext cx="599010" cy="259045"/>
    <xdr:sp macro="" textlink="">
      <xdr:nvSpPr>
        <xdr:cNvPr id="694" name="テキスト ボックス 693"/>
        <xdr:cNvSpPr txBox="1"/>
      </xdr:nvSpPr>
      <xdr:spPr>
        <a:xfrm>
          <a:off x="12514795" y="1653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155090</xdr:rowOff>
    </xdr:from>
    <xdr:to>
      <xdr:col>85</xdr:col>
      <xdr:colOff>177800</xdr:colOff>
      <xdr:row>98</xdr:row>
      <xdr:rowOff>85240</xdr:rowOff>
    </xdr:to>
    <xdr:sp macro="" textlink="">
      <xdr:nvSpPr>
        <xdr:cNvPr id="700" name="楕円 699"/>
        <xdr:cNvSpPr/>
      </xdr:nvSpPr>
      <xdr:spPr>
        <a:xfrm>
          <a:off x="16268700" y="167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70017</xdr:rowOff>
    </xdr:from>
    <xdr:ext cx="534377" cy="259045"/>
    <xdr:sp macro="" textlink="">
      <xdr:nvSpPr>
        <xdr:cNvPr id="701" name="公債費該当値テキスト"/>
        <xdr:cNvSpPr txBox="1"/>
      </xdr:nvSpPr>
      <xdr:spPr>
        <a:xfrm>
          <a:off x="16370300" y="1670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167562</xdr:rowOff>
    </xdr:from>
    <xdr:to>
      <xdr:col>81</xdr:col>
      <xdr:colOff>101600</xdr:colOff>
      <xdr:row>98</xdr:row>
      <xdr:rowOff>97712</xdr:rowOff>
    </xdr:to>
    <xdr:sp macro="" textlink="">
      <xdr:nvSpPr>
        <xdr:cNvPr id="702" name="楕円 701"/>
        <xdr:cNvSpPr/>
      </xdr:nvSpPr>
      <xdr:spPr>
        <a:xfrm>
          <a:off x="15430500" y="1679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88839</xdr:rowOff>
    </xdr:from>
    <xdr:ext cx="534377" cy="259045"/>
    <xdr:sp macro="" textlink="">
      <xdr:nvSpPr>
        <xdr:cNvPr id="703" name="テキスト ボックス 702"/>
        <xdr:cNvSpPr txBox="1"/>
      </xdr:nvSpPr>
      <xdr:spPr>
        <a:xfrm>
          <a:off x="15214111" y="1689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11931</xdr:rowOff>
    </xdr:from>
    <xdr:to>
      <xdr:col>76</xdr:col>
      <xdr:colOff>165100</xdr:colOff>
      <xdr:row>98</xdr:row>
      <xdr:rowOff>113531</xdr:rowOff>
    </xdr:to>
    <xdr:sp macro="" textlink="">
      <xdr:nvSpPr>
        <xdr:cNvPr id="704" name="楕円 703"/>
        <xdr:cNvSpPr/>
      </xdr:nvSpPr>
      <xdr:spPr>
        <a:xfrm>
          <a:off x="14541500" y="1681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104658</xdr:rowOff>
    </xdr:from>
    <xdr:ext cx="534377" cy="259045"/>
    <xdr:sp macro="" textlink="">
      <xdr:nvSpPr>
        <xdr:cNvPr id="705" name="テキスト ボックス 704"/>
        <xdr:cNvSpPr txBox="1"/>
      </xdr:nvSpPr>
      <xdr:spPr>
        <a:xfrm>
          <a:off x="14325111" y="169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20458</xdr:rowOff>
    </xdr:from>
    <xdr:to>
      <xdr:col>72</xdr:col>
      <xdr:colOff>38100</xdr:colOff>
      <xdr:row>98</xdr:row>
      <xdr:rowOff>122058</xdr:rowOff>
    </xdr:to>
    <xdr:sp macro="" textlink="">
      <xdr:nvSpPr>
        <xdr:cNvPr id="706" name="楕円 705"/>
        <xdr:cNvSpPr/>
      </xdr:nvSpPr>
      <xdr:spPr>
        <a:xfrm>
          <a:off x="13652500" y="1682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113185</xdr:rowOff>
    </xdr:from>
    <xdr:ext cx="534377" cy="259045"/>
    <xdr:sp macro="" textlink="">
      <xdr:nvSpPr>
        <xdr:cNvPr id="707" name="テキスト ボックス 706"/>
        <xdr:cNvSpPr txBox="1"/>
      </xdr:nvSpPr>
      <xdr:spPr>
        <a:xfrm>
          <a:off x="13436111" y="1691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34982</xdr:rowOff>
    </xdr:from>
    <xdr:to>
      <xdr:col>67</xdr:col>
      <xdr:colOff>101600</xdr:colOff>
      <xdr:row>98</xdr:row>
      <xdr:rowOff>136582</xdr:rowOff>
    </xdr:to>
    <xdr:sp macro="" textlink="">
      <xdr:nvSpPr>
        <xdr:cNvPr id="708" name="楕円 707"/>
        <xdr:cNvSpPr/>
      </xdr:nvSpPr>
      <xdr:spPr>
        <a:xfrm>
          <a:off x="12763500" y="168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127709</xdr:rowOff>
    </xdr:from>
    <xdr:ext cx="534377" cy="259045"/>
    <xdr:sp macro="" textlink="">
      <xdr:nvSpPr>
        <xdr:cNvPr id="709" name="テキスト ボックス 708"/>
        <xdr:cNvSpPr txBox="1"/>
      </xdr:nvSpPr>
      <xdr:spPr>
        <a:xfrm>
          <a:off x="12547111" y="1692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153848</xdr:rowOff>
    </xdr:from>
    <xdr:to>
      <xdr:col>98</xdr:col>
      <xdr:colOff>38100</xdr:colOff>
      <xdr:row>39</xdr:row>
      <xdr:rowOff>83998</xdr:rowOff>
    </xdr:to>
    <xdr:sp macro="" textlink="">
      <xdr:nvSpPr>
        <xdr:cNvPr id="750" name="フローチャート: 判断 749"/>
        <xdr:cNvSpPr/>
      </xdr:nvSpPr>
      <xdr:spPr>
        <a:xfrm>
          <a:off x="18605500" y="66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100525</xdr:rowOff>
    </xdr:from>
    <xdr:ext cx="378565" cy="259045"/>
    <xdr:sp macro="" textlink="">
      <xdr:nvSpPr>
        <xdr:cNvPr id="751" name="テキスト ボックス 750"/>
        <xdr:cNvSpPr txBox="1"/>
      </xdr:nvSpPr>
      <xdr:spPr>
        <a:xfrm>
          <a:off x="18467017" y="64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総務費については、</a:t>
          </a:r>
          <a:r>
            <a:rPr kumimoji="1" lang="en-US" altLang="ja-JP" sz="1100">
              <a:solidFill>
                <a:schemeClr val="dk1"/>
              </a:solidFill>
              <a:effectLst/>
              <a:latin typeface="+mn-lt"/>
              <a:ea typeface="+mn-ea"/>
              <a:cs typeface="+mn-cs"/>
            </a:rPr>
            <a:t>315,986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474,833</a:t>
          </a:r>
          <a:r>
            <a:rPr kumimoji="1" lang="ja-JP" altLang="ja-JP" sz="1100">
              <a:solidFill>
                <a:schemeClr val="dk1"/>
              </a:solidFill>
              <a:effectLst/>
              <a:latin typeface="+mn-lt"/>
              <a:ea typeface="+mn-ea"/>
              <a:cs typeface="+mn-cs"/>
            </a:rPr>
            <a:t>円となっている。これは主にまち・ひと・しごと創生推進事業基金積立の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教育費については、</a:t>
          </a:r>
          <a:r>
            <a:rPr kumimoji="1" lang="en-US" altLang="ja-JP" sz="1100">
              <a:solidFill>
                <a:schemeClr val="dk1"/>
              </a:solidFill>
              <a:effectLst/>
              <a:latin typeface="+mn-lt"/>
              <a:ea typeface="+mn-ea"/>
              <a:cs typeface="+mn-cs"/>
            </a:rPr>
            <a:t>45,175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227,678</a:t>
          </a:r>
          <a:r>
            <a:rPr kumimoji="1" lang="ja-JP" altLang="ja-JP" sz="1100">
              <a:solidFill>
                <a:schemeClr val="dk1"/>
              </a:solidFill>
              <a:effectLst/>
              <a:latin typeface="+mn-lt"/>
              <a:ea typeface="+mn-ea"/>
              <a:cs typeface="+mn-cs"/>
            </a:rPr>
            <a:t>円となっている。これは中学校建設事業の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5,969</a:t>
          </a:r>
          <a:r>
            <a:rPr kumimoji="1" lang="ja-JP" altLang="ja-JP" sz="1100">
              <a:solidFill>
                <a:schemeClr val="dk1"/>
              </a:solidFill>
              <a:effectLst/>
              <a:latin typeface="+mn-lt"/>
              <a:ea typeface="+mn-ea"/>
              <a:cs typeface="+mn-cs"/>
            </a:rPr>
            <a:t>円増加の</a:t>
          </a:r>
          <a:r>
            <a:rPr kumimoji="1" lang="en-US" altLang="ja-JP" sz="1100">
              <a:solidFill>
                <a:schemeClr val="dk1"/>
              </a:solidFill>
              <a:effectLst/>
              <a:latin typeface="+mn-lt"/>
              <a:ea typeface="+mn-ea"/>
              <a:cs typeface="+mn-cs"/>
            </a:rPr>
            <a:t>31,322</a:t>
          </a:r>
          <a:r>
            <a:rPr kumimoji="1" lang="ja-JP" altLang="ja-JP" sz="1100">
              <a:solidFill>
                <a:schemeClr val="dk1"/>
              </a:solidFill>
              <a:effectLst/>
              <a:latin typeface="+mn-lt"/>
              <a:ea typeface="+mn-ea"/>
              <a:cs typeface="+mn-cs"/>
            </a:rPr>
            <a:t>円となっている。これは</a:t>
          </a:r>
          <a:r>
            <a:rPr kumimoji="1" lang="ja-JP" altLang="en-US"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セクターの神山温泉宿泊施設改修工事</a:t>
          </a:r>
          <a:r>
            <a:rPr kumimoji="1" lang="ja-JP" altLang="ja-JP" sz="1100">
              <a:solidFill>
                <a:schemeClr val="dk1"/>
              </a:solidFill>
              <a:effectLst/>
              <a:latin typeface="+mn-lt"/>
              <a:ea typeface="+mn-ea"/>
              <a:cs typeface="+mn-cs"/>
            </a:rPr>
            <a:t>の増加によるものである。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今後も事業を進めていくうえで、事業内容を精査し、必要な事業を実施し健全な財政運営に努めていく。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年度の実質収支額の比率は、前年度と比較して</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０４</a:t>
          </a:r>
          <a:r>
            <a:rPr lang="ja-JP" altLang="ja-JP" sz="1100">
              <a:solidFill>
                <a:schemeClr val="dk1"/>
              </a:solidFill>
              <a:effectLst/>
              <a:latin typeface="+mn-lt"/>
              <a:ea typeface="+mn-ea"/>
              <a:cs typeface="+mn-cs"/>
            </a:rPr>
            <a:t>ポイント減少し、６．</a:t>
          </a:r>
          <a:r>
            <a:rPr lang="ja-JP" altLang="en-US" sz="1100">
              <a:solidFill>
                <a:schemeClr val="dk1"/>
              </a:solidFill>
              <a:effectLst/>
              <a:latin typeface="+mn-lt"/>
              <a:ea typeface="+mn-ea"/>
              <a:cs typeface="+mn-cs"/>
            </a:rPr>
            <a:t>７８</a:t>
          </a:r>
          <a:r>
            <a:rPr lang="ja-JP" altLang="ja-JP" sz="1100">
              <a:solidFill>
                <a:schemeClr val="dk1"/>
              </a:solidFill>
              <a:effectLst/>
              <a:latin typeface="+mn-lt"/>
              <a:ea typeface="+mn-ea"/>
              <a:cs typeface="+mn-cs"/>
            </a:rPr>
            <a:t>％となっている。今後も５％程度を維持できるような運営に努める。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年度において、連結実質赤字比率について、黒字となっている。今後も黒字で運営できるよう努める。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63421_&#31070;&#2366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59.3</v>
          </cell>
          <cell r="BX53">
            <v>59.9</v>
          </cell>
          <cell r="CF53">
            <v>58.4</v>
          </cell>
          <cell r="CN53">
            <v>58.6</v>
          </cell>
          <cell r="CV53">
            <v>57.9</v>
          </cell>
        </row>
        <row r="55">
          <cell r="AN55" t="str">
            <v>類似団体内平均値</v>
          </cell>
          <cell r="BP55">
            <v>0</v>
          </cell>
          <cell r="BX55">
            <v>0</v>
          </cell>
          <cell r="CF55">
            <v>0</v>
          </cell>
          <cell r="CN55">
            <v>0</v>
          </cell>
          <cell r="CV55">
            <v>0</v>
          </cell>
        </row>
        <row r="57">
          <cell r="BP57">
            <v>61.6</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row>
        <row r="75">
          <cell r="BP75">
            <v>2.2999999999999998</v>
          </cell>
          <cell r="BX75">
            <v>2.5</v>
          </cell>
          <cell r="CF75">
            <v>2.7</v>
          </cell>
          <cell r="CN75">
            <v>2.5</v>
          </cell>
          <cell r="CV75">
            <v>2.7</v>
          </cell>
        </row>
        <row r="77">
          <cell r="AN77" t="str">
            <v>類似団体内平均値</v>
          </cell>
          <cell r="BP77">
            <v>0</v>
          </cell>
          <cell r="BX77">
            <v>0</v>
          </cell>
          <cell r="CF77">
            <v>0</v>
          </cell>
          <cell r="CN77">
            <v>0</v>
          </cell>
          <cell r="CV77">
            <v>0</v>
          </cell>
        </row>
        <row r="79">
          <cell r="BP79">
            <v>8.6</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7355418</v>
      </c>
      <c r="BO4" s="449"/>
      <c r="BP4" s="449"/>
      <c r="BQ4" s="449"/>
      <c r="BR4" s="449"/>
      <c r="BS4" s="449"/>
      <c r="BT4" s="449"/>
      <c r="BU4" s="450"/>
      <c r="BV4" s="448">
        <v>8530111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6.8</v>
      </c>
      <c r="CU4" s="589"/>
      <c r="CV4" s="589"/>
      <c r="CW4" s="589"/>
      <c r="CX4" s="589"/>
      <c r="CY4" s="589"/>
      <c r="CZ4" s="589"/>
      <c r="DA4" s="590"/>
      <c r="DB4" s="588">
        <v>6.8</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6979587</v>
      </c>
      <c r="BO5" s="420"/>
      <c r="BP5" s="420"/>
      <c r="BQ5" s="420"/>
      <c r="BR5" s="420"/>
      <c r="BS5" s="420"/>
      <c r="BT5" s="420"/>
      <c r="BU5" s="421"/>
      <c r="BV5" s="419">
        <v>8097102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78.7</v>
      </c>
      <c r="CU5" s="417"/>
      <c r="CV5" s="417"/>
      <c r="CW5" s="417"/>
      <c r="CX5" s="417"/>
      <c r="CY5" s="417"/>
      <c r="CZ5" s="417"/>
      <c r="DA5" s="418"/>
      <c r="DB5" s="416">
        <v>74.7</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375831</v>
      </c>
      <c r="BO6" s="420"/>
      <c r="BP6" s="420"/>
      <c r="BQ6" s="420"/>
      <c r="BR6" s="420"/>
      <c r="BS6" s="420"/>
      <c r="BT6" s="420"/>
      <c r="BU6" s="421"/>
      <c r="BV6" s="419">
        <v>433009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78.7</v>
      </c>
      <c r="CU6" s="563"/>
      <c r="CV6" s="563"/>
      <c r="CW6" s="563"/>
      <c r="CX6" s="563"/>
      <c r="CY6" s="563"/>
      <c r="CZ6" s="563"/>
      <c r="DA6" s="564"/>
      <c r="DB6" s="562">
        <v>75.400000000000006</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150034</v>
      </c>
      <c r="BO7" s="420"/>
      <c r="BP7" s="420"/>
      <c r="BQ7" s="420"/>
      <c r="BR7" s="420"/>
      <c r="BS7" s="420"/>
      <c r="BT7" s="420"/>
      <c r="BU7" s="421"/>
      <c r="BV7" s="419">
        <v>208710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3331335</v>
      </c>
      <c r="CU7" s="420"/>
      <c r="CV7" s="420"/>
      <c r="CW7" s="420"/>
      <c r="CX7" s="420"/>
      <c r="CY7" s="420"/>
      <c r="CZ7" s="420"/>
      <c r="DA7" s="421"/>
      <c r="DB7" s="419">
        <v>3286856</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225797</v>
      </c>
      <c r="BO8" s="420"/>
      <c r="BP8" s="420"/>
      <c r="BQ8" s="420"/>
      <c r="BR8" s="420"/>
      <c r="BS8" s="420"/>
      <c r="BT8" s="420"/>
      <c r="BU8" s="421"/>
      <c r="BV8" s="419">
        <v>224299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0.19</v>
      </c>
      <c r="CU8" s="523"/>
      <c r="CV8" s="523"/>
      <c r="CW8" s="523"/>
      <c r="CX8" s="523"/>
      <c r="CY8" s="523"/>
      <c r="CZ8" s="523"/>
      <c r="DA8" s="524"/>
      <c r="DB8" s="522">
        <v>0.2</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4647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1498</v>
      </c>
      <c r="BO9" s="420"/>
      <c r="BP9" s="420"/>
      <c r="BQ9" s="420"/>
      <c r="BR9" s="420"/>
      <c r="BS9" s="420"/>
      <c r="BT9" s="420"/>
      <c r="BU9" s="421"/>
      <c r="BV9" s="419">
        <v>-44092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11.3</v>
      </c>
      <c r="CU9" s="417"/>
      <c r="CV9" s="417"/>
      <c r="CW9" s="417"/>
      <c r="CX9" s="417"/>
      <c r="CY9" s="417"/>
      <c r="CZ9" s="417"/>
      <c r="DA9" s="418"/>
      <c r="DB9" s="416">
        <v>10.6</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5300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11887</v>
      </c>
      <c r="BO10" s="420"/>
      <c r="BP10" s="420"/>
      <c r="BQ10" s="420"/>
      <c r="BR10" s="420"/>
      <c r="BS10" s="420"/>
      <c r="BT10" s="420"/>
      <c r="BU10" s="421"/>
      <c r="BV10" s="419">
        <v>9540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4777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4711</v>
      </c>
      <c r="S13" s="507"/>
      <c r="T13" s="507"/>
      <c r="U13" s="507"/>
      <c r="V13" s="508"/>
      <c r="W13" s="509" t="s">
        <v>131</v>
      </c>
      <c r="X13" s="405"/>
      <c r="Y13" s="405"/>
      <c r="Z13" s="405"/>
      <c r="AA13" s="405"/>
      <c r="AB13" s="406"/>
      <c r="AC13" s="372">
        <v>695</v>
      </c>
      <c r="AD13" s="373"/>
      <c r="AE13" s="373"/>
      <c r="AF13" s="373"/>
      <c r="AG13" s="374"/>
      <c r="AH13" s="372">
        <v>860</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13385</v>
      </c>
      <c r="BO13" s="420"/>
      <c r="BP13" s="420"/>
      <c r="BQ13" s="420"/>
      <c r="BR13" s="420"/>
      <c r="BS13" s="420"/>
      <c r="BT13" s="420"/>
      <c r="BU13" s="421"/>
      <c r="BV13" s="419">
        <v>-34552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2.7</v>
      </c>
      <c r="CU13" s="417"/>
      <c r="CV13" s="417"/>
      <c r="CW13" s="417"/>
      <c r="CX13" s="417"/>
      <c r="CY13" s="417"/>
      <c r="CZ13" s="417"/>
      <c r="DA13" s="418"/>
      <c r="DB13" s="416">
        <v>2.5</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4846</v>
      </c>
      <c r="S14" s="507"/>
      <c r="T14" s="507"/>
      <c r="U14" s="507"/>
      <c r="V14" s="508"/>
      <c r="W14" s="510"/>
      <c r="X14" s="408"/>
      <c r="Y14" s="408"/>
      <c r="Z14" s="408"/>
      <c r="AA14" s="408"/>
      <c r="AB14" s="409"/>
      <c r="AC14" s="499">
        <v>30.3</v>
      </c>
      <c r="AD14" s="500"/>
      <c r="AE14" s="500"/>
      <c r="AF14" s="500"/>
      <c r="AG14" s="501"/>
      <c r="AH14" s="499">
        <v>32.299999999999997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4789</v>
      </c>
      <c r="S15" s="507"/>
      <c r="T15" s="507"/>
      <c r="U15" s="507"/>
      <c r="V15" s="508"/>
      <c r="W15" s="509" t="s">
        <v>137</v>
      </c>
      <c r="X15" s="405"/>
      <c r="Y15" s="405"/>
      <c r="Z15" s="405"/>
      <c r="AA15" s="405"/>
      <c r="AB15" s="406"/>
      <c r="AC15" s="372">
        <v>405</v>
      </c>
      <c r="AD15" s="373"/>
      <c r="AE15" s="373"/>
      <c r="AF15" s="373"/>
      <c r="AG15" s="374"/>
      <c r="AH15" s="372">
        <v>491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630270</v>
      </c>
      <c r="BO15" s="449"/>
      <c r="BP15" s="449"/>
      <c r="BQ15" s="449"/>
      <c r="BR15" s="449"/>
      <c r="BS15" s="449"/>
      <c r="BT15" s="449"/>
      <c r="BU15" s="450"/>
      <c r="BV15" s="448">
        <v>592391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17.600000000000001</v>
      </c>
      <c r="AD16" s="500"/>
      <c r="AE16" s="500"/>
      <c r="AF16" s="500"/>
      <c r="AG16" s="501"/>
      <c r="AH16" s="499">
        <v>18.5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3185739</v>
      </c>
      <c r="BO16" s="420"/>
      <c r="BP16" s="420"/>
      <c r="BQ16" s="420"/>
      <c r="BR16" s="420"/>
      <c r="BS16" s="420"/>
      <c r="BT16" s="420"/>
      <c r="BU16" s="421"/>
      <c r="BV16" s="419">
        <v>3113024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1195</v>
      </c>
      <c r="AD17" s="373"/>
      <c r="AE17" s="373"/>
      <c r="AF17" s="373"/>
      <c r="AG17" s="374"/>
      <c r="AH17" s="372">
        <v>1309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762539</v>
      </c>
      <c r="BO17" s="420"/>
      <c r="BP17" s="420"/>
      <c r="BQ17" s="420"/>
      <c r="BR17" s="420"/>
      <c r="BS17" s="420"/>
      <c r="BT17" s="420"/>
      <c r="BU17" s="421"/>
      <c r="BV17" s="419">
        <v>713498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173.3</v>
      </c>
      <c r="M18" s="472"/>
      <c r="N18" s="472"/>
      <c r="O18" s="472"/>
      <c r="P18" s="472"/>
      <c r="Q18" s="472"/>
      <c r="R18" s="473"/>
      <c r="S18" s="473"/>
      <c r="T18" s="473"/>
      <c r="U18" s="473"/>
      <c r="V18" s="474"/>
      <c r="W18" s="490"/>
      <c r="X18" s="491"/>
      <c r="Y18" s="491"/>
      <c r="Z18" s="491"/>
      <c r="AA18" s="491"/>
      <c r="AB18" s="515"/>
      <c r="AC18" s="389">
        <v>52.1</v>
      </c>
      <c r="AD18" s="390"/>
      <c r="AE18" s="390"/>
      <c r="AF18" s="390"/>
      <c r="AG18" s="475"/>
      <c r="AH18" s="389">
        <v>49.2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2620524</v>
      </c>
      <c r="BO18" s="420"/>
      <c r="BP18" s="420"/>
      <c r="BQ18" s="420"/>
      <c r="BR18" s="420"/>
      <c r="BS18" s="420"/>
      <c r="BT18" s="420"/>
      <c r="BU18" s="421"/>
      <c r="BV18" s="419">
        <v>2466673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27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4020277</v>
      </c>
      <c r="BO19" s="420"/>
      <c r="BP19" s="420"/>
      <c r="BQ19" s="420"/>
      <c r="BR19" s="420"/>
      <c r="BS19" s="420"/>
      <c r="BT19" s="420"/>
      <c r="BU19" s="421"/>
      <c r="BV19" s="419">
        <v>4071126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2021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5674546</v>
      </c>
      <c r="BO22" s="449"/>
      <c r="BP22" s="449"/>
      <c r="BQ22" s="449"/>
      <c r="BR22" s="449"/>
      <c r="BS22" s="449"/>
      <c r="BT22" s="449"/>
      <c r="BU22" s="450"/>
      <c r="BV22" s="448">
        <v>5077613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5659051</v>
      </c>
      <c r="BO23" s="420"/>
      <c r="BP23" s="420"/>
      <c r="BQ23" s="420"/>
      <c r="BR23" s="420"/>
      <c r="BS23" s="420"/>
      <c r="BT23" s="420"/>
      <c r="BU23" s="421"/>
      <c r="BV23" s="419">
        <v>5063581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7460</v>
      </c>
      <c r="R24" s="373"/>
      <c r="S24" s="373"/>
      <c r="T24" s="373"/>
      <c r="U24" s="373"/>
      <c r="V24" s="374"/>
      <c r="W24" s="462"/>
      <c r="X24" s="399"/>
      <c r="Y24" s="400"/>
      <c r="Z24" s="375" t="s">
        <v>162</v>
      </c>
      <c r="AA24" s="376"/>
      <c r="AB24" s="376"/>
      <c r="AC24" s="376"/>
      <c r="AD24" s="376"/>
      <c r="AE24" s="376"/>
      <c r="AF24" s="376"/>
      <c r="AG24" s="377"/>
      <c r="AH24" s="372">
        <v>91</v>
      </c>
      <c r="AI24" s="373"/>
      <c r="AJ24" s="373"/>
      <c r="AK24" s="373"/>
      <c r="AL24" s="374"/>
      <c r="AM24" s="372">
        <v>269815</v>
      </c>
      <c r="AN24" s="373"/>
      <c r="AO24" s="373"/>
      <c r="AP24" s="373"/>
      <c r="AQ24" s="373"/>
      <c r="AR24" s="374"/>
      <c r="AS24" s="372">
        <v>2965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5164086</v>
      </c>
      <c r="BO24" s="420"/>
      <c r="BP24" s="420"/>
      <c r="BQ24" s="420"/>
      <c r="BR24" s="420"/>
      <c r="BS24" s="420"/>
      <c r="BT24" s="420"/>
      <c r="BU24" s="421"/>
      <c r="BV24" s="419">
        <v>4435672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5970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268491</v>
      </c>
      <c r="BO25" s="449"/>
      <c r="BP25" s="449"/>
      <c r="BQ25" s="449"/>
      <c r="BR25" s="449"/>
      <c r="BS25" s="449"/>
      <c r="BT25" s="449"/>
      <c r="BU25" s="450"/>
      <c r="BV25" s="448">
        <v>337662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5410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11720</v>
      </c>
      <c r="AN26" s="373"/>
      <c r="AO26" s="373"/>
      <c r="AP26" s="373"/>
      <c r="AQ26" s="373"/>
      <c r="AR26" s="374"/>
      <c r="AS26" s="372">
        <v>2930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2840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144802</v>
      </c>
      <c r="BO27" s="454"/>
      <c r="BP27" s="454"/>
      <c r="BQ27" s="454"/>
      <c r="BR27" s="454"/>
      <c r="BS27" s="454"/>
      <c r="BT27" s="454"/>
      <c r="BU27" s="455"/>
      <c r="BV27" s="453">
        <v>144802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2340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3092593</v>
      </c>
      <c r="BO28" s="449"/>
      <c r="BP28" s="449"/>
      <c r="BQ28" s="449"/>
      <c r="BR28" s="449"/>
      <c r="BS28" s="449"/>
      <c r="BT28" s="449"/>
      <c r="BU28" s="450"/>
      <c r="BV28" s="448">
        <v>3080706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6</v>
      </c>
      <c r="M29" s="373"/>
      <c r="N29" s="373"/>
      <c r="O29" s="373"/>
      <c r="P29" s="374"/>
      <c r="Q29" s="372">
        <v>1950</v>
      </c>
      <c r="R29" s="373"/>
      <c r="S29" s="373"/>
      <c r="T29" s="373"/>
      <c r="U29" s="373"/>
      <c r="V29" s="374"/>
      <c r="W29" s="463"/>
      <c r="X29" s="464"/>
      <c r="Y29" s="465"/>
      <c r="Z29" s="375" t="s">
        <v>177</v>
      </c>
      <c r="AA29" s="376"/>
      <c r="AB29" s="376"/>
      <c r="AC29" s="376"/>
      <c r="AD29" s="376"/>
      <c r="AE29" s="376"/>
      <c r="AF29" s="376"/>
      <c r="AG29" s="377"/>
      <c r="AH29" s="372">
        <v>91</v>
      </c>
      <c r="AI29" s="373"/>
      <c r="AJ29" s="373"/>
      <c r="AK29" s="373"/>
      <c r="AL29" s="374"/>
      <c r="AM29" s="372">
        <v>269815</v>
      </c>
      <c r="AN29" s="373"/>
      <c r="AO29" s="373"/>
      <c r="AP29" s="373"/>
      <c r="AQ29" s="373"/>
      <c r="AR29" s="374"/>
      <c r="AS29" s="372">
        <v>2965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939682</v>
      </c>
      <c r="BO29" s="420"/>
      <c r="BP29" s="420"/>
      <c r="BQ29" s="420"/>
      <c r="BR29" s="420"/>
      <c r="BS29" s="420"/>
      <c r="BT29" s="420"/>
      <c r="BU29" s="421"/>
      <c r="BV29" s="419">
        <v>936482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6978869</v>
      </c>
      <c r="BO30" s="454"/>
      <c r="BP30" s="454"/>
      <c r="BQ30" s="454"/>
      <c r="BR30" s="454"/>
      <c r="BS30" s="454"/>
      <c r="BT30" s="454"/>
      <c r="BU30" s="455"/>
      <c r="BV30" s="453">
        <v>6924264</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IF('各会計、関係団体の財政状況及び健全化判断比率'!B31="","",'各会計、関係団体の財政状況及び健全化判断比率'!B31)</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6</v>
      </c>
      <c r="BX34" s="367"/>
      <c r="BY34" s="368" t="str">
        <f>IF('各会計、関係団体の財政状況及び健全化判断比率'!B68="","",'各会計、関係団体の財政状況及び健全化判断比率'!B68)</f>
        <v>徳島県市町村議会議員公務災害補償等組合</v>
      </c>
      <c r="BZ34" s="368"/>
      <c r="CA34" s="368"/>
      <c r="CB34" s="368"/>
      <c r="CC34" s="368"/>
      <c r="CD34" s="368"/>
      <c r="CE34" s="368"/>
      <c r="CF34" s="368"/>
      <c r="CG34" s="368"/>
      <c r="CH34" s="368"/>
      <c r="CI34" s="368"/>
      <c r="CJ34" s="368"/>
      <c r="CK34" s="368"/>
      <c r="CL34" s="368"/>
      <c r="CM34" s="368"/>
      <c r="CN34" s="181"/>
      <c r="CO34" s="367">
        <f>IF(CQ34="","",MAX(C34:D43,U34:V43,AM34:AN43,BE34:BF43,BW34:BX43)+1)</f>
        <v>13</v>
      </c>
      <c r="CP34" s="367"/>
      <c r="CQ34" s="368" t="str">
        <f>IF('各会計、関係団体の財政状況及び健全化判断比率'!BS7="","",'各会計、関係団体の財政状況及び健全化判断比率'!BS7)</f>
        <v>（株）神山温泉</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7</v>
      </c>
      <c r="BX35" s="367"/>
      <c r="BY35" s="368" t="str">
        <f>IF('各会計、関係団体の財政状況及び健全化判断比率'!B69="","",'各会計、関係団体の財政状況及び健全化判断比率'!B69)</f>
        <v>徳島県市町村総合事務組合(一般会計)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8</v>
      </c>
      <c r="BX36" s="367"/>
      <c r="BY36" s="368" t="str">
        <f>IF('各会計、関係団体の財政状況及び健全化判断比率'!B70="","",'各会計、関係団体の財政状況及び健全化判断比率'!B70)</f>
        <v>徳島県市町村総合事務組合(滞納整理機構特別会計)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9</v>
      </c>
      <c r="BX37" s="367"/>
      <c r="BY37" s="368" t="str">
        <f>IF('各会計、関係団体の財政状況及び健全化判断比率'!B71="","",'各会計、関係団体の財政状況及び健全化判断比率'!B71)</f>
        <v>阿北環境整備組合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10</v>
      </c>
      <c r="BX38" s="367"/>
      <c r="BY38" s="368" t="str">
        <f>IF('各会計、関係団体の財政状況及び健全化判断比率'!B72="","",'各会計、関係団体の財政状況及び健全化判断比率'!B72)</f>
        <v>名西消防組合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11</v>
      </c>
      <c r="BX39" s="367"/>
      <c r="BY39" s="368" t="str">
        <f>IF('各会計、関係団体の財政状況及び健全化判断比率'!B73="","",'各会計、関係団体の財政状況及び健全化判断比率'!B73)</f>
        <v>徳島県後期高齢者広域連合(一般会計)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12</v>
      </c>
      <c r="BX40" s="367"/>
      <c r="BY40" s="368" t="str">
        <f>IF('各会計、関係団体の財政状況及び健全化判断比率'!B74="","",'各会計、関係団体の財政状況及び健全化判断比率'!B74)</f>
        <v>徳島県後期高齢者広域連合(後期高齢者医療事業会計)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YA+1n/P4zv/M+L2/RfhTkTKYe/AgdewNxlYWgZNxtiUGrfciDOl2aJWjBNuVnGxzsZmvMI83jvrjzA+Z8HVYYA==" saltValue="CHYM8333urnpF8iXupLUw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531</v>
      </c>
      <c r="D34" s="1151"/>
      <c r="E34" s="1152"/>
      <c r="F34" s="32">
        <v>5.27</v>
      </c>
      <c r="G34" s="33">
        <v>5.86</v>
      </c>
      <c r="H34" s="33">
        <v>8.09</v>
      </c>
      <c r="I34" s="33">
        <v>6.82</v>
      </c>
      <c r="J34" s="34">
        <v>6.77</v>
      </c>
      <c r="K34" s="22"/>
      <c r="L34" s="22"/>
      <c r="M34" s="22"/>
      <c r="N34" s="22"/>
      <c r="O34" s="22"/>
      <c r="P34" s="22"/>
    </row>
    <row r="35" spans="1:16" ht="39" customHeight="1" x14ac:dyDescent="0.2">
      <c r="A35" s="22"/>
      <c r="B35" s="35"/>
      <c r="C35" s="1145" t="s">
        <v>532</v>
      </c>
      <c r="D35" s="1146"/>
      <c r="E35" s="1147"/>
      <c r="F35" s="36">
        <v>0.55000000000000004</v>
      </c>
      <c r="G35" s="37">
        <v>0.72</v>
      </c>
      <c r="H35" s="37">
        <v>1.67</v>
      </c>
      <c r="I35" s="37">
        <v>1.65</v>
      </c>
      <c r="J35" s="38">
        <v>1.41</v>
      </c>
      <c r="K35" s="22"/>
      <c r="L35" s="22"/>
      <c r="M35" s="22"/>
      <c r="N35" s="22"/>
      <c r="O35" s="22"/>
      <c r="P35" s="22"/>
    </row>
    <row r="36" spans="1:16" ht="39" customHeight="1" x14ac:dyDescent="0.2">
      <c r="A36" s="22"/>
      <c r="B36" s="35"/>
      <c r="C36" s="1145" t="s">
        <v>533</v>
      </c>
      <c r="D36" s="1146"/>
      <c r="E36" s="1147"/>
      <c r="F36" s="36">
        <v>0.14000000000000001</v>
      </c>
      <c r="G36" s="37">
        <v>0.24</v>
      </c>
      <c r="H36" s="37">
        <v>0.19</v>
      </c>
      <c r="I36" s="37">
        <v>0.23</v>
      </c>
      <c r="J36" s="38">
        <v>1.24</v>
      </c>
      <c r="K36" s="22"/>
      <c r="L36" s="22"/>
      <c r="M36" s="22"/>
      <c r="N36" s="22"/>
      <c r="O36" s="22"/>
      <c r="P36" s="22"/>
    </row>
    <row r="37" spans="1:16" ht="39" customHeight="1" x14ac:dyDescent="0.2">
      <c r="A37" s="22"/>
      <c r="B37" s="35"/>
      <c r="C37" s="1145" t="s">
        <v>534</v>
      </c>
      <c r="D37" s="1146"/>
      <c r="E37" s="1147"/>
      <c r="F37" s="36">
        <v>0.76</v>
      </c>
      <c r="G37" s="37">
        <v>0.19</v>
      </c>
      <c r="H37" s="37">
        <v>0.35</v>
      </c>
      <c r="I37" s="37">
        <v>0.06</v>
      </c>
      <c r="J37" s="38">
        <v>0.22</v>
      </c>
      <c r="K37" s="22"/>
      <c r="L37" s="22"/>
      <c r="M37" s="22"/>
      <c r="N37" s="22"/>
      <c r="O37" s="22"/>
      <c r="P37" s="22"/>
    </row>
    <row r="38" spans="1:16" ht="39" customHeight="1" x14ac:dyDescent="0.2">
      <c r="A38" s="22"/>
      <c r="B38" s="35"/>
      <c r="C38" s="1145" t="s">
        <v>535</v>
      </c>
      <c r="D38" s="1146"/>
      <c r="E38" s="1147"/>
      <c r="F38" s="36">
        <v>0.01</v>
      </c>
      <c r="G38" s="37">
        <v>0.01</v>
      </c>
      <c r="H38" s="37">
        <v>0.03</v>
      </c>
      <c r="I38" s="37">
        <v>0.01</v>
      </c>
      <c r="J38" s="38">
        <v>0</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536</v>
      </c>
      <c r="D42" s="1146"/>
      <c r="E42" s="1147"/>
      <c r="F42" s="36" t="s">
        <v>484</v>
      </c>
      <c r="G42" s="37" t="s">
        <v>484</v>
      </c>
      <c r="H42" s="37" t="s">
        <v>484</v>
      </c>
      <c r="I42" s="37" t="s">
        <v>484</v>
      </c>
      <c r="J42" s="38" t="s">
        <v>484</v>
      </c>
      <c r="K42" s="22"/>
      <c r="L42" s="22"/>
      <c r="M42" s="22"/>
      <c r="N42" s="22"/>
      <c r="O42" s="22"/>
      <c r="P42" s="22"/>
    </row>
    <row r="43" spans="1:16" ht="39" customHeight="1" thickBot="1" x14ac:dyDescent="0.25">
      <c r="A43" s="22"/>
      <c r="B43" s="40"/>
      <c r="C43" s="1148" t="s">
        <v>537</v>
      </c>
      <c r="D43" s="1149"/>
      <c r="E43" s="1150"/>
      <c r="F43" s="41" t="s">
        <v>484</v>
      </c>
      <c r="G43" s="42" t="s">
        <v>484</v>
      </c>
      <c r="H43" s="42" t="s">
        <v>484</v>
      </c>
      <c r="I43" s="42" t="s">
        <v>484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2EFefXlgFAxqJLJLB2Jk1kbfjyB8WXTW/ry8DXI10KhmybtFSZHHGPeYXVe3waqjHONHHxirc9ykawtgkQjpuw==" saltValue="HoiCKXOdWJBDiHxn2Xzq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1"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356</v>
      </c>
      <c r="L45" s="60">
        <v>388</v>
      </c>
      <c r="M45" s="60">
        <v>400</v>
      </c>
      <c r="N45" s="60">
        <v>430</v>
      </c>
      <c r="O45" s="61">
        <v>455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x14ac:dyDescent="0.2">
      <c r="A48" s="48"/>
      <c r="B48" s="1178"/>
      <c r="C48" s="1179"/>
      <c r="D48" s="62"/>
      <c r="E48" s="1155" t="s">
        <v>13</v>
      </c>
      <c r="F48" s="1155"/>
      <c r="G48" s="1155"/>
      <c r="H48" s="1155"/>
      <c r="I48" s="1155"/>
      <c r="J48" s="1156"/>
      <c r="K48" s="63">
        <v>40</v>
      </c>
      <c r="L48" s="64">
        <v>41</v>
      </c>
      <c r="M48" s="64">
        <v>43</v>
      </c>
      <c r="N48" s="64">
        <v>57</v>
      </c>
      <c r="O48" s="65">
        <v>70</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484</v>
      </c>
      <c r="L49" s="64">
        <v>1</v>
      </c>
      <c r="M49" s="64">
        <v>1</v>
      </c>
      <c r="N49" s="64">
        <v>4</v>
      </c>
      <c r="O49" s="65">
        <v>4</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484</v>
      </c>
      <c r="L50" s="64" t="s">
        <v>484</v>
      </c>
      <c r="M50" s="64" t="s">
        <v>484</v>
      </c>
      <c r="N50" s="64" t="s">
        <v>484</v>
      </c>
      <c r="O50" s="65" t="s">
        <v>484</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484</v>
      </c>
      <c r="L51" s="64" t="s">
        <v>484</v>
      </c>
      <c r="M51" s="64" t="s">
        <v>484</v>
      </c>
      <c r="N51" s="64" t="s">
        <v>484</v>
      </c>
      <c r="O51" s="65" t="s">
        <v>484</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323</v>
      </c>
      <c r="L52" s="64">
        <v>356</v>
      </c>
      <c r="M52" s="64">
        <v>377</v>
      </c>
      <c r="N52" s="64">
        <v>415</v>
      </c>
      <c r="O52" s="65">
        <v>434</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73</v>
      </c>
      <c r="L53" s="69">
        <v>74</v>
      </c>
      <c r="M53" s="69">
        <v>67</v>
      </c>
      <c r="N53" s="69">
        <v>76</v>
      </c>
      <c r="O53" s="70">
        <v>95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1vHSCc1IDed+XMGDN2+2mxX/vePMrVt82zjc/Ybjf4TwAyzgUXAfACV6hLGdjrwR/1XcqO9/VmnpixWYCC1g==" saltValue="LLoriIpmTGttEJOZ2kA1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96" t="s">
        <v>30</v>
      </c>
      <c r="C41" s="1197"/>
      <c r="D41" s="105"/>
      <c r="E41" s="1198" t="s">
        <v>31</v>
      </c>
      <c r="F41" s="1198"/>
      <c r="G41" s="1198"/>
      <c r="H41" s="1199"/>
      <c r="I41" s="355">
        <v>3512</v>
      </c>
      <c r="J41" s="356">
        <v>3881</v>
      </c>
      <c r="K41" s="356">
        <v>4584</v>
      </c>
      <c r="L41" s="356">
        <v>5078</v>
      </c>
      <c r="M41" s="357">
        <v>5675</v>
      </c>
    </row>
    <row r="42" spans="2:13" ht="27.75" customHeight="1" x14ac:dyDescent="0.2">
      <c r="B42" s="1186"/>
      <c r="C42" s="1187"/>
      <c r="D42" s="106"/>
      <c r="E42" s="1190" t="s">
        <v>32</v>
      </c>
      <c r="F42" s="1190"/>
      <c r="G42" s="1190"/>
      <c r="H42" s="1191"/>
      <c r="I42" s="358" t="s">
        <v>484</v>
      </c>
      <c r="J42" s="359" t="s">
        <v>484</v>
      </c>
      <c r="K42" s="359" t="s">
        <v>484</v>
      </c>
      <c r="L42" s="359" t="s">
        <v>484</v>
      </c>
      <c r="M42" s="360" t="s">
        <v>484</v>
      </c>
    </row>
    <row r="43" spans="2:13" ht="27.75" customHeight="1" x14ac:dyDescent="0.2">
      <c r="B43" s="1186"/>
      <c r="C43" s="1187"/>
      <c r="D43" s="106"/>
      <c r="E43" s="1190" t="s">
        <v>33</v>
      </c>
      <c r="F43" s="1190"/>
      <c r="G43" s="1190"/>
      <c r="H43" s="1191"/>
      <c r="I43" s="358">
        <v>490</v>
      </c>
      <c r="J43" s="359">
        <v>476</v>
      </c>
      <c r="K43" s="359">
        <v>562</v>
      </c>
      <c r="L43" s="359">
        <v>732</v>
      </c>
      <c r="M43" s="360">
        <v>59</v>
      </c>
    </row>
    <row r="44" spans="2:13" ht="27.75" customHeight="1" x14ac:dyDescent="0.2">
      <c r="B44" s="1186"/>
      <c r="C44" s="1187"/>
      <c r="D44" s="106"/>
      <c r="E44" s="1190" t="s">
        <v>34</v>
      </c>
      <c r="F44" s="1190"/>
      <c r="G44" s="1190"/>
      <c r="H44" s="1191"/>
      <c r="I44" s="358">
        <v>12</v>
      </c>
      <c r="J44" s="359">
        <v>42</v>
      </c>
      <c r="K44" s="359">
        <v>45</v>
      </c>
      <c r="L44" s="359">
        <v>40</v>
      </c>
      <c r="M44" s="360">
        <v>37</v>
      </c>
    </row>
    <row r="45" spans="2:13" ht="27.75" customHeight="1" x14ac:dyDescent="0.2">
      <c r="B45" s="1186"/>
      <c r="C45" s="1187"/>
      <c r="D45" s="106"/>
      <c r="E45" s="1190" t="s">
        <v>35</v>
      </c>
      <c r="F45" s="1190"/>
      <c r="G45" s="1190"/>
      <c r="H45" s="1191"/>
      <c r="I45" s="358">
        <v>613</v>
      </c>
      <c r="J45" s="359">
        <v>579</v>
      </c>
      <c r="K45" s="359">
        <v>547</v>
      </c>
      <c r="L45" s="359">
        <v>523</v>
      </c>
      <c r="M45" s="360">
        <v>582</v>
      </c>
    </row>
    <row r="46" spans="2:13" ht="27.75" customHeight="1" x14ac:dyDescent="0.2">
      <c r="B46" s="1186"/>
      <c r="C46" s="1187"/>
      <c r="D46" s="107"/>
      <c r="E46" s="1190" t="s">
        <v>36</v>
      </c>
      <c r="F46" s="1190"/>
      <c r="G46" s="1190"/>
      <c r="H46" s="1191"/>
      <c r="I46" s="358" t="s">
        <v>484</v>
      </c>
      <c r="J46" s="359" t="s">
        <v>484</v>
      </c>
      <c r="K46" s="359" t="s">
        <v>484</v>
      </c>
      <c r="L46" s="359" t="s">
        <v>484</v>
      </c>
      <c r="M46" s="360" t="s">
        <v>484</v>
      </c>
    </row>
    <row r="47" spans="2:13" ht="27.75" customHeight="1" x14ac:dyDescent="0.2">
      <c r="B47" s="1186"/>
      <c r="C47" s="1187"/>
      <c r="D47" s="108"/>
      <c r="E47" s="1200" t="s">
        <v>37</v>
      </c>
      <c r="F47" s="1201"/>
      <c r="G47" s="1201"/>
      <c r="H47" s="1202"/>
      <c r="I47" s="358" t="s">
        <v>484</v>
      </c>
      <c r="J47" s="359" t="s">
        <v>484</v>
      </c>
      <c r="K47" s="359" t="s">
        <v>484</v>
      </c>
      <c r="L47" s="359" t="s">
        <v>484</v>
      </c>
      <c r="M47" s="360" t="s">
        <v>484</v>
      </c>
    </row>
    <row r="48" spans="2:13" ht="27.75" customHeight="1" x14ac:dyDescent="0.2">
      <c r="B48" s="1186"/>
      <c r="C48" s="1187"/>
      <c r="D48" s="106"/>
      <c r="E48" s="1190" t="s">
        <v>38</v>
      </c>
      <c r="F48" s="1190"/>
      <c r="G48" s="1190"/>
      <c r="H48" s="1191"/>
      <c r="I48" s="358" t="s">
        <v>484</v>
      </c>
      <c r="J48" s="359" t="s">
        <v>484</v>
      </c>
      <c r="K48" s="359" t="s">
        <v>484</v>
      </c>
      <c r="L48" s="359" t="s">
        <v>484</v>
      </c>
      <c r="M48" s="360" t="s">
        <v>484</v>
      </c>
    </row>
    <row r="49" spans="2:13" ht="27.75" customHeight="1" x14ac:dyDescent="0.2">
      <c r="B49" s="1188"/>
      <c r="C49" s="1189"/>
      <c r="D49" s="106"/>
      <c r="E49" s="1190" t="s">
        <v>39</v>
      </c>
      <c r="F49" s="1190"/>
      <c r="G49" s="1190"/>
      <c r="H49" s="1191"/>
      <c r="I49" s="358" t="s">
        <v>484</v>
      </c>
      <c r="J49" s="359" t="s">
        <v>484</v>
      </c>
      <c r="K49" s="359" t="s">
        <v>484</v>
      </c>
      <c r="L49" s="359" t="s">
        <v>484</v>
      </c>
      <c r="M49" s="360" t="s">
        <v>484</v>
      </c>
    </row>
    <row r="50" spans="2:13" ht="27.75" customHeight="1" x14ac:dyDescent="0.2">
      <c r="B50" s="1184" t="s">
        <v>40</v>
      </c>
      <c r="C50" s="1185"/>
      <c r="D50" s="109"/>
      <c r="E50" s="1190" t="s">
        <v>41</v>
      </c>
      <c r="F50" s="1190"/>
      <c r="G50" s="1190"/>
      <c r="H50" s="1191"/>
      <c r="I50" s="358">
        <v>8969</v>
      </c>
      <c r="J50" s="359">
        <v>8893</v>
      </c>
      <c r="K50" s="359">
        <v>10691</v>
      </c>
      <c r="L50" s="359">
        <v>11170</v>
      </c>
      <c r="M50" s="360">
        <v>11252</v>
      </c>
    </row>
    <row r="51" spans="2:13" ht="27.75" customHeight="1" x14ac:dyDescent="0.2">
      <c r="B51" s="1186"/>
      <c r="C51" s="1187"/>
      <c r="D51" s="106"/>
      <c r="E51" s="1190" t="s">
        <v>42</v>
      </c>
      <c r="F51" s="1190"/>
      <c r="G51" s="1190"/>
      <c r="H51" s="1191"/>
      <c r="I51" s="358" t="s">
        <v>484</v>
      </c>
      <c r="J51" s="359" t="s">
        <v>484</v>
      </c>
      <c r="K51" s="359" t="s">
        <v>484</v>
      </c>
      <c r="L51" s="359" t="s">
        <v>484</v>
      </c>
      <c r="M51" s="360" t="s">
        <v>484</v>
      </c>
    </row>
    <row r="52" spans="2:13" ht="27.75" customHeight="1" x14ac:dyDescent="0.2">
      <c r="B52" s="1188"/>
      <c r="C52" s="1189"/>
      <c r="D52" s="106"/>
      <c r="E52" s="1190" t="s">
        <v>43</v>
      </c>
      <c r="F52" s="1190"/>
      <c r="G52" s="1190"/>
      <c r="H52" s="1191"/>
      <c r="I52" s="358">
        <v>3780</v>
      </c>
      <c r="J52" s="359">
        <v>3467</v>
      </c>
      <c r="K52" s="359">
        <v>3341</v>
      </c>
      <c r="L52" s="359">
        <v>3321</v>
      </c>
      <c r="M52" s="360">
        <v>4293</v>
      </c>
    </row>
    <row r="53" spans="2:13" ht="27.75" customHeight="1" thickBot="1" x14ac:dyDescent="0.25">
      <c r="B53" s="1192" t="s">
        <v>19</v>
      </c>
      <c r="C53" s="1193"/>
      <c r="D53" s="110"/>
      <c r="E53" s="1194" t="s">
        <v>44</v>
      </c>
      <c r="F53" s="1194"/>
      <c r="G53" s="1194"/>
      <c r="H53" s="1195"/>
      <c r="I53" s="361">
        <v>-8123</v>
      </c>
      <c r="J53" s="362">
        <v>-7382</v>
      </c>
      <c r="K53" s="362">
        <v>-8295</v>
      </c>
      <c r="L53" s="362">
        <v>-8118</v>
      </c>
      <c r="M53" s="363">
        <v>-9192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OJssMk2ZiWmzVyto97AHL9xPATq89OoEfACl6SnjQF7PQEiV9QXioLqSCcB+7ItKZvp+h5pHspwgv+9sbMDa2g==" saltValue="i+Q2/lu9HMfUAPg/Idf/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1" zoomScale="55" zoomScaleNormal="55" zoomScaleSheetLayoutView="100" workbookViewId="0">
      <selection activeCell="L44" sqref="L44"/>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1" t="s">
        <v>46</v>
      </c>
      <c r="D55" s="1211"/>
      <c r="E55" s="1212"/>
      <c r="F55" s="122">
        <v>3071</v>
      </c>
      <c r="G55" s="122">
        <v>3081</v>
      </c>
      <c r="H55" s="123">
        <v>3093</v>
      </c>
    </row>
    <row r="56" spans="2:8" ht="52.5" customHeight="1" x14ac:dyDescent="0.2">
      <c r="B56" s="124"/>
      <c r="C56" s="1213" t="s">
        <v>47</v>
      </c>
      <c r="D56" s="1213"/>
      <c r="E56" s="1214"/>
      <c r="F56" s="125">
        <v>934</v>
      </c>
      <c r="G56" s="125">
        <v>936</v>
      </c>
      <c r="H56" s="126">
        <v>940</v>
      </c>
    </row>
    <row r="57" spans="2:8" ht="53.25" customHeight="1" x14ac:dyDescent="0.2">
      <c r="B57" s="124"/>
      <c r="C57" s="1215" t="s">
        <v>48</v>
      </c>
      <c r="D57" s="1215"/>
      <c r="E57" s="1216"/>
      <c r="F57" s="127">
        <v>6291</v>
      </c>
      <c r="G57" s="127">
        <v>6924</v>
      </c>
      <c r="H57" s="128">
        <v>6979</v>
      </c>
    </row>
    <row r="58" spans="2:8" ht="45.75" customHeight="1" x14ac:dyDescent="0.2">
      <c r="B58" s="129"/>
      <c r="C58" s="1203" t="s">
        <v>554</v>
      </c>
      <c r="D58" s="1204"/>
      <c r="E58" s="1205"/>
      <c r="F58" s="130">
        <v>3868</v>
      </c>
      <c r="G58" s="130">
        <v>4164</v>
      </c>
      <c r="H58" s="131">
        <v>4359</v>
      </c>
    </row>
    <row r="59" spans="2:8" ht="45.75" customHeight="1" x14ac:dyDescent="0.2">
      <c r="B59" s="129"/>
      <c r="C59" s="1203" t="s">
        <v>550</v>
      </c>
      <c r="D59" s="1204"/>
      <c r="E59" s="1205"/>
      <c r="F59" s="130">
        <v>1001</v>
      </c>
      <c r="G59" s="130">
        <v>1291</v>
      </c>
      <c r="H59" s="131">
        <v>1219</v>
      </c>
    </row>
    <row r="60" spans="2:8" ht="45.75" customHeight="1" x14ac:dyDescent="0.2">
      <c r="B60" s="129"/>
      <c r="C60" s="1203" t="s">
        <v>551</v>
      </c>
      <c r="D60" s="1204"/>
      <c r="E60" s="1205"/>
      <c r="F60" s="130">
        <v>740</v>
      </c>
      <c r="G60" s="130">
        <v>781</v>
      </c>
      <c r="H60" s="131">
        <v>739</v>
      </c>
    </row>
    <row r="61" spans="2:8" ht="45.75" customHeight="1" x14ac:dyDescent="0.2">
      <c r="B61" s="129"/>
      <c r="C61" s="1203" t="s">
        <v>552</v>
      </c>
      <c r="D61" s="1204"/>
      <c r="E61" s="1205"/>
      <c r="F61" s="130">
        <v>563</v>
      </c>
      <c r="G61" s="130">
        <v>563</v>
      </c>
      <c r="H61" s="131">
        <v>563</v>
      </c>
    </row>
    <row r="62" spans="2:8" ht="45.75" customHeight="1" thickBot="1" x14ac:dyDescent="0.25">
      <c r="B62" s="132"/>
      <c r="C62" s="1206" t="s">
        <v>553</v>
      </c>
      <c r="D62" s="1207"/>
      <c r="E62" s="1208"/>
      <c r="F62" s="133">
        <v>50</v>
      </c>
      <c r="G62" s="133">
        <v>50</v>
      </c>
      <c r="H62" s="134">
        <v>50</v>
      </c>
    </row>
    <row r="63" spans="2:8" ht="52.5" customHeight="1" thickBot="1" x14ac:dyDescent="0.25">
      <c r="B63" s="135"/>
      <c r="C63" s="1209" t="s">
        <v>49</v>
      </c>
      <c r="D63" s="1209"/>
      <c r="E63" s="1210"/>
      <c r="F63" s="136">
        <v>10297</v>
      </c>
      <c r="G63" s="136">
        <v>10941</v>
      </c>
      <c r="H63" s="137">
        <v>11011</v>
      </c>
    </row>
    <row r="64" spans="2:8" ht="13" x14ac:dyDescent="0.2"/>
  </sheetData>
  <sheetProtection algorithmName="SHA-512" hashValue="6qe699LtDIOrOF5JQfjXLBuLej5rI3y5uebU+ToY0E8kCplWm8pb1Bo+kx+z/AXOuLgq5nDozODj4vmZO6H0Ow==" saltValue="Py/Ry9jJIp/pW7Ik3BAY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31" zoomScale="80" zoomScaleNormal="80" zoomScaleSheetLayoutView="55" workbookViewId="0">
      <selection activeCell="AE109" sqref="AE109"/>
    </sheetView>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556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557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558</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559</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523</v>
      </c>
      <c r="BQ50" s="1250"/>
      <c r="BR50" s="1250"/>
      <c r="BS50" s="1250"/>
      <c r="BT50" s="1250"/>
      <c r="BU50" s="1250"/>
      <c r="BV50" s="1250"/>
      <c r="BW50" s="1250"/>
      <c r="BX50" s="1250" t="s">
        <v>524</v>
      </c>
      <c r="BY50" s="1250"/>
      <c r="BZ50" s="1250"/>
      <c r="CA50" s="1250"/>
      <c r="CB50" s="1250"/>
      <c r="CC50" s="1250"/>
      <c r="CD50" s="1250"/>
      <c r="CE50" s="1250"/>
      <c r="CF50" s="1250" t="s">
        <v>525</v>
      </c>
      <c r="CG50" s="1250"/>
      <c r="CH50" s="1250"/>
      <c r="CI50" s="1250"/>
      <c r="CJ50" s="1250"/>
      <c r="CK50" s="1250"/>
      <c r="CL50" s="1250"/>
      <c r="CM50" s="1250"/>
      <c r="CN50" s="1250" t="s">
        <v>526</v>
      </c>
      <c r="CO50" s="1250"/>
      <c r="CP50" s="1250"/>
      <c r="CQ50" s="1250"/>
      <c r="CR50" s="1250"/>
      <c r="CS50" s="1250"/>
      <c r="CT50" s="1250"/>
      <c r="CU50" s="1250"/>
      <c r="CV50" s="1250" t="s">
        <v>527</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560</v>
      </c>
      <c r="AO51" s="1254"/>
      <c r="AP51" s="1254"/>
      <c r="AQ51" s="1254"/>
      <c r="AR51" s="1254"/>
      <c r="AS51" s="1254"/>
      <c r="AT51" s="1254"/>
      <c r="AU51" s="1254"/>
      <c r="AV51" s="1254"/>
      <c r="AW51" s="1254"/>
      <c r="AX51" s="1254"/>
      <c r="AY51" s="1254"/>
      <c r="AZ51" s="1254"/>
      <c r="BA51" s="1254"/>
      <c r="BB51" s="1254" t="s">
        <v>561</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562</v>
      </c>
      <c r="BC53" s="1254"/>
      <c r="BD53" s="1254"/>
      <c r="BE53" s="1254"/>
      <c r="BF53" s="1254"/>
      <c r="BG53" s="1254"/>
      <c r="BH53" s="1254"/>
      <c r="BI53" s="1254"/>
      <c r="BJ53" s="1254"/>
      <c r="BK53" s="1254"/>
      <c r="BL53" s="1254"/>
      <c r="BM53" s="1254"/>
      <c r="BN53" s="1254"/>
      <c r="BO53" s="1254"/>
      <c r="BP53" s="1255">
        <v>59.3</v>
      </c>
      <c r="BQ53" s="1255"/>
      <c r="BR53" s="1255"/>
      <c r="BS53" s="1255"/>
      <c r="BT53" s="1255"/>
      <c r="BU53" s="1255"/>
      <c r="BV53" s="1255"/>
      <c r="BW53" s="1255"/>
      <c r="BX53" s="1255">
        <v>59.9</v>
      </c>
      <c r="BY53" s="1255"/>
      <c r="BZ53" s="1255"/>
      <c r="CA53" s="1255"/>
      <c r="CB53" s="1255"/>
      <c r="CC53" s="1255"/>
      <c r="CD53" s="1255"/>
      <c r="CE53" s="1255"/>
      <c r="CF53" s="1255">
        <v>58.4</v>
      </c>
      <c r="CG53" s="1255"/>
      <c r="CH53" s="1255"/>
      <c r="CI53" s="1255"/>
      <c r="CJ53" s="1255"/>
      <c r="CK53" s="1255"/>
      <c r="CL53" s="1255"/>
      <c r="CM53" s="1255"/>
      <c r="CN53" s="1255">
        <v>58.6</v>
      </c>
      <c r="CO53" s="1255"/>
      <c r="CP53" s="1255"/>
      <c r="CQ53" s="1255"/>
      <c r="CR53" s="1255"/>
      <c r="CS53" s="1255"/>
      <c r="CT53" s="1255"/>
      <c r="CU53" s="1255"/>
      <c r="CV53" s="1255">
        <v>57.9</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563</v>
      </c>
      <c r="AO55" s="1250"/>
      <c r="AP55" s="1250"/>
      <c r="AQ55" s="1250"/>
      <c r="AR55" s="1250"/>
      <c r="AS55" s="1250"/>
      <c r="AT55" s="1250"/>
      <c r="AU55" s="1250"/>
      <c r="AV55" s="1250"/>
      <c r="AW55" s="1250"/>
      <c r="AX55" s="1250"/>
      <c r="AY55" s="1250"/>
      <c r="AZ55" s="1250"/>
      <c r="BA55" s="1250"/>
      <c r="BB55" s="1254" t="s">
        <v>561</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562</v>
      </c>
      <c r="BC57" s="1254"/>
      <c r="BD57" s="1254"/>
      <c r="BE57" s="1254"/>
      <c r="BF57" s="1254"/>
      <c r="BG57" s="1254"/>
      <c r="BH57" s="1254"/>
      <c r="BI57" s="1254"/>
      <c r="BJ57" s="1254"/>
      <c r="BK57" s="1254"/>
      <c r="BL57" s="1254"/>
      <c r="BM57" s="1254"/>
      <c r="BN57" s="1254"/>
      <c r="BO57" s="1254"/>
      <c r="BP57" s="1255">
        <v>61.6</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63.6</v>
      </c>
      <c r="CO57" s="1255"/>
      <c r="CP57" s="1255"/>
      <c r="CQ57" s="1255"/>
      <c r="CR57" s="1255"/>
      <c r="CS57" s="1255"/>
      <c r="CT57" s="1255"/>
      <c r="CU57" s="1255"/>
      <c r="CV57" s="1255">
        <v>65.900000000000006</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564</v>
      </c>
    </row>
    <row r="64" spans="1:109" ht="13" x14ac:dyDescent="0.2">
      <c r="B64" s="1225"/>
      <c r="G64" s="1232"/>
      <c r="I64" s="1265"/>
      <c r="J64" s="1265"/>
      <c r="K64" s="1265"/>
      <c r="L64" s="1265"/>
      <c r="M64" s="1265"/>
      <c r="N64" s="1266"/>
      <c r="AM64" s="1232"/>
      <c r="AN64" s="1232" t="s">
        <v>557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565</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559</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523</v>
      </c>
      <c r="BQ72" s="1250"/>
      <c r="BR72" s="1250"/>
      <c r="BS72" s="1250"/>
      <c r="BT72" s="1250"/>
      <c r="BU72" s="1250"/>
      <c r="BV72" s="1250"/>
      <c r="BW72" s="1250"/>
      <c r="BX72" s="1250" t="s">
        <v>524</v>
      </c>
      <c r="BY72" s="1250"/>
      <c r="BZ72" s="1250"/>
      <c r="CA72" s="1250"/>
      <c r="CB72" s="1250"/>
      <c r="CC72" s="1250"/>
      <c r="CD72" s="1250"/>
      <c r="CE72" s="1250"/>
      <c r="CF72" s="1250" t="s">
        <v>525</v>
      </c>
      <c r="CG72" s="1250"/>
      <c r="CH72" s="1250"/>
      <c r="CI72" s="1250"/>
      <c r="CJ72" s="1250"/>
      <c r="CK72" s="1250"/>
      <c r="CL72" s="1250"/>
      <c r="CM72" s="1250"/>
      <c r="CN72" s="1250" t="s">
        <v>526</v>
      </c>
      <c r="CO72" s="1250"/>
      <c r="CP72" s="1250"/>
      <c r="CQ72" s="1250"/>
      <c r="CR72" s="1250"/>
      <c r="CS72" s="1250"/>
      <c r="CT72" s="1250"/>
      <c r="CU72" s="1250"/>
      <c r="CV72" s="1250" t="s">
        <v>527</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560</v>
      </c>
      <c r="AO73" s="1254"/>
      <c r="AP73" s="1254"/>
      <c r="AQ73" s="1254"/>
      <c r="AR73" s="1254"/>
      <c r="AS73" s="1254"/>
      <c r="AT73" s="1254"/>
      <c r="AU73" s="1254"/>
      <c r="AV73" s="1254"/>
      <c r="AW73" s="1254"/>
      <c r="AX73" s="1254"/>
      <c r="AY73" s="1254"/>
      <c r="AZ73" s="1254"/>
      <c r="BA73" s="1254"/>
      <c r="BB73" s="1254" t="s">
        <v>561</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566</v>
      </c>
      <c r="BC75" s="1254"/>
      <c r="BD75" s="1254"/>
      <c r="BE75" s="1254"/>
      <c r="BF75" s="1254"/>
      <c r="BG75" s="1254"/>
      <c r="BH75" s="1254"/>
      <c r="BI75" s="1254"/>
      <c r="BJ75" s="1254"/>
      <c r="BK75" s="1254"/>
      <c r="BL75" s="1254"/>
      <c r="BM75" s="1254"/>
      <c r="BN75" s="1254"/>
      <c r="BO75" s="1254"/>
      <c r="BP75" s="1255">
        <v>2.2999999999999998</v>
      </c>
      <c r="BQ75" s="1255"/>
      <c r="BR75" s="1255"/>
      <c r="BS75" s="1255"/>
      <c r="BT75" s="1255"/>
      <c r="BU75" s="1255"/>
      <c r="BV75" s="1255"/>
      <c r="BW75" s="1255"/>
      <c r="BX75" s="1255">
        <v>2.5</v>
      </c>
      <c r="BY75" s="1255"/>
      <c r="BZ75" s="1255"/>
      <c r="CA75" s="1255"/>
      <c r="CB75" s="1255"/>
      <c r="CC75" s="1255"/>
      <c r="CD75" s="1255"/>
      <c r="CE75" s="1255"/>
      <c r="CF75" s="1255">
        <v>2.7</v>
      </c>
      <c r="CG75" s="1255"/>
      <c r="CH75" s="1255"/>
      <c r="CI75" s="1255"/>
      <c r="CJ75" s="1255"/>
      <c r="CK75" s="1255"/>
      <c r="CL75" s="1255"/>
      <c r="CM75" s="1255"/>
      <c r="CN75" s="1255">
        <v>2.5</v>
      </c>
      <c r="CO75" s="1255"/>
      <c r="CP75" s="1255"/>
      <c r="CQ75" s="1255"/>
      <c r="CR75" s="1255"/>
      <c r="CS75" s="1255"/>
      <c r="CT75" s="1255"/>
      <c r="CU75" s="1255"/>
      <c r="CV75" s="1255">
        <v>2.7</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563</v>
      </c>
      <c r="AO77" s="1250"/>
      <c r="AP77" s="1250"/>
      <c r="AQ77" s="1250"/>
      <c r="AR77" s="1250"/>
      <c r="AS77" s="1250"/>
      <c r="AT77" s="1250"/>
      <c r="AU77" s="1250"/>
      <c r="AV77" s="1250"/>
      <c r="AW77" s="1250"/>
      <c r="AX77" s="1250"/>
      <c r="AY77" s="1250"/>
      <c r="AZ77" s="1250"/>
      <c r="BA77" s="1250"/>
      <c r="BB77" s="1254" t="s">
        <v>561</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566</v>
      </c>
      <c r="BC79" s="1254"/>
      <c r="BD79" s="1254"/>
      <c r="BE79" s="1254"/>
      <c r="BF79" s="1254"/>
      <c r="BG79" s="1254"/>
      <c r="BH79" s="1254"/>
      <c r="BI79" s="1254"/>
      <c r="BJ79" s="1254"/>
      <c r="BK79" s="1254"/>
      <c r="BL79" s="1254"/>
      <c r="BM79" s="1254"/>
      <c r="BN79" s="1254"/>
      <c r="BO79" s="1254"/>
      <c r="BP79" s="1255">
        <v>8.6</v>
      </c>
      <c r="BQ79" s="1255"/>
      <c r="BR79" s="1255"/>
      <c r="BS79" s="1255"/>
      <c r="BT79" s="1255"/>
      <c r="BU79" s="1255"/>
      <c r="BV79" s="1255"/>
      <c r="BW79" s="1255"/>
      <c r="BX79" s="1255">
        <v>7.4</v>
      </c>
      <c r="BY79" s="1255"/>
      <c r="BZ79" s="1255"/>
      <c r="CA79" s="1255"/>
      <c r="CB79" s="1255"/>
      <c r="CC79" s="1255"/>
      <c r="CD79" s="1255"/>
      <c r="CE79" s="1255"/>
      <c r="CF79" s="1255">
        <v>7.5</v>
      </c>
      <c r="CG79" s="1255"/>
      <c r="CH79" s="1255"/>
      <c r="CI79" s="1255"/>
      <c r="CJ79" s="1255"/>
      <c r="CK79" s="1255"/>
      <c r="CL79" s="1255"/>
      <c r="CM79" s="1255"/>
      <c r="CN79" s="1255">
        <v>7.5</v>
      </c>
      <c r="CO79" s="1255"/>
      <c r="CP79" s="1255"/>
      <c r="CQ79" s="1255"/>
      <c r="CR79" s="1255"/>
      <c r="CS79" s="1255"/>
      <c r="CT79" s="1255"/>
      <c r="CU79" s="1255"/>
      <c r="CV79" s="1255">
        <v>7.7</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IJDgkEA1bGEY9jZnaAS3pRz6G/No208xbQ3JPxBPmU5Z1oPMAoDdykuz/9SiLPjc98mvA/A+VIUii3ajnq3Ykw==" saltValue="EHRP2nXA7qeOlCLPa4kvX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2" zoomScale="80" zoomScaleNormal="80" zoomScaleSheetLayoutView="70" workbookViewId="0">
      <selection activeCell="AE109" sqref="AE10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VUxz/+YLJ4Gn6uhOyVhzQADLY0N0zhPG7Uci0Di9/70nDfIX40qQ9ytf8fWnJKfKuFtcywhoLWzM2RIKVCskQg==" saltValue="1Ozdzri4SFEBbxlrul6pn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AE109" sqref="AE10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9tzkiySfcsVHZWm733N6S79ezlNq1cjycUoiVnnnuSZ9S0sRRBNyuriPIubx3swMCEF4mrzWTDzPbWqORGohOw==" saltValue="W0UYGQbGBUqVu5IR7e5ZK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187377</v>
      </c>
      <c r="E3" s="156"/>
      <c r="F3" s="157">
        <v>190274</v>
      </c>
      <c r="G3" s="158"/>
      <c r="H3" s="159"/>
    </row>
    <row r="4" spans="1:8" x14ac:dyDescent="0.2">
      <c r="A4" s="160"/>
      <c r="B4" s="161"/>
      <c r="C4" s="162"/>
      <c r="D4" s="163">
        <v>123445</v>
      </c>
      <c r="E4" s="164"/>
      <c r="F4" s="165">
        <v>88584</v>
      </c>
      <c r="G4" s="166"/>
      <c r="H4" s="167"/>
    </row>
    <row r="5" spans="1:8" x14ac:dyDescent="0.2">
      <c r="A5" s="148" t="s">
        <v>517</v>
      </c>
      <c r="B5" s="153"/>
      <c r="C5" s="154"/>
      <c r="D5" s="155">
        <v>260458</v>
      </c>
      <c r="E5" s="156"/>
      <c r="F5" s="157">
        <v>301035</v>
      </c>
      <c r="G5" s="158"/>
      <c r="H5" s="159"/>
    </row>
    <row r="6" spans="1:8" x14ac:dyDescent="0.2">
      <c r="A6" s="160"/>
      <c r="B6" s="161"/>
      <c r="C6" s="162"/>
      <c r="D6" s="163">
        <v>88117</v>
      </c>
      <c r="E6" s="164"/>
      <c r="F6" s="165">
        <v>154376</v>
      </c>
      <c r="G6" s="166"/>
      <c r="H6" s="167"/>
    </row>
    <row r="7" spans="1:8" x14ac:dyDescent="0.2">
      <c r="A7" s="148" t="s">
        <v>518</v>
      </c>
      <c r="B7" s="153"/>
      <c r="C7" s="154"/>
      <c r="D7" s="155">
        <v>324497</v>
      </c>
      <c r="E7" s="156"/>
      <c r="F7" s="157">
        <v>277467</v>
      </c>
      <c r="G7" s="158"/>
      <c r="H7" s="159"/>
    </row>
    <row r="8" spans="1:8" x14ac:dyDescent="0.2">
      <c r="A8" s="160"/>
      <c r="B8" s="161"/>
      <c r="C8" s="162"/>
      <c r="D8" s="163">
        <v>254624</v>
      </c>
      <c r="E8" s="164"/>
      <c r="F8" s="165">
        <v>128378</v>
      </c>
      <c r="G8" s="166"/>
      <c r="H8" s="167"/>
    </row>
    <row r="9" spans="1:8" x14ac:dyDescent="0.2">
      <c r="A9" s="148" t="s">
        <v>519</v>
      </c>
      <c r="B9" s="153"/>
      <c r="C9" s="154"/>
      <c r="D9" s="155">
        <v>449267</v>
      </c>
      <c r="E9" s="156"/>
      <c r="F9" s="157">
        <v>282256</v>
      </c>
      <c r="G9" s="158"/>
      <c r="H9" s="159"/>
    </row>
    <row r="10" spans="1:8" x14ac:dyDescent="0.2">
      <c r="A10" s="160"/>
      <c r="B10" s="161"/>
      <c r="C10" s="162"/>
      <c r="D10" s="163">
        <v>364630</v>
      </c>
      <c r="E10" s="164"/>
      <c r="F10" s="165">
        <v>145453</v>
      </c>
      <c r="G10" s="166"/>
      <c r="H10" s="167"/>
    </row>
    <row r="11" spans="1:8" x14ac:dyDescent="0.2">
      <c r="A11" s="148" t="s">
        <v>520</v>
      </c>
      <c r="B11" s="153"/>
      <c r="C11" s="154"/>
      <c r="D11" s="155">
        <v>350190</v>
      </c>
      <c r="E11" s="156"/>
      <c r="F11" s="157">
        <v>295341</v>
      </c>
      <c r="G11" s="158"/>
      <c r="H11" s="159"/>
    </row>
    <row r="12" spans="1:8" x14ac:dyDescent="0.2">
      <c r="A12" s="160"/>
      <c r="B12" s="161"/>
      <c r="C12" s="168"/>
      <c r="D12" s="163">
        <v>287315</v>
      </c>
      <c r="E12" s="164"/>
      <c r="F12" s="165">
        <v>137402</v>
      </c>
      <c r="G12" s="166"/>
      <c r="H12" s="167"/>
    </row>
    <row r="13" spans="1:8" x14ac:dyDescent="0.2">
      <c r="A13" s="148"/>
      <c r="B13" s="153"/>
      <c r="C13" s="169"/>
      <c r="D13" s="170">
        <v>314358</v>
      </c>
      <c r="E13" s="171"/>
      <c r="F13" s="172">
        <v>269275</v>
      </c>
      <c r="G13" s="173"/>
      <c r="H13" s="159"/>
    </row>
    <row r="14" spans="1:8" x14ac:dyDescent="0.2">
      <c r="A14" s="160"/>
      <c r="B14" s="161"/>
      <c r="C14" s="162"/>
      <c r="D14" s="163">
        <v>223626</v>
      </c>
      <c r="E14" s="164"/>
      <c r="F14" s="165">
        <v>130839</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5.27</v>
      </c>
      <c r="C19" s="174">
        <f>ROUND(VALUE(SUBSTITUTE(実質収支比率等に係る経年分析!G$48,"▲","-")),2)</f>
        <v>5.86</v>
      </c>
      <c r="D19" s="174">
        <f>ROUND(VALUE(SUBSTITUTE(実質収支比率等に係る経年分析!H$48,"▲","-")),2)</f>
        <v>8.09</v>
      </c>
      <c r="E19" s="174">
        <f>ROUND(VALUE(SUBSTITUTE(実質収支比率等に係る経年分析!I$48,"▲","-")),2)</f>
        <v>6.82</v>
      </c>
      <c r="F19" s="174">
        <f>ROUND(VALUE(SUBSTITUTE(実質収支比率等に係る経年分析!J$48,"▲","-")),2)</f>
        <v>6.78</v>
      </c>
    </row>
    <row r="20" spans="1:11" x14ac:dyDescent="0.2">
      <c r="A20" s="174" t="s">
        <v>53</v>
      </c>
      <c r="B20" s="174">
        <f>ROUND(VALUE(SUBSTITUTE(実質収支比率等に係る経年分析!F$47,"▲","-")),2)</f>
        <v>115.99</v>
      </c>
      <c r="C20" s="174">
        <f>ROUND(VALUE(SUBSTITUTE(実質収支比率等に係る経年分析!G$47,"▲","-")),2)</f>
        <v>101.51</v>
      </c>
      <c r="D20" s="174">
        <f>ROUND(VALUE(SUBSTITUTE(実質収支比率等に係る経年分析!H$47,"▲","-")),2)</f>
        <v>92.59</v>
      </c>
      <c r="E20" s="174">
        <f>ROUND(VALUE(SUBSTITUTE(実質収支比率等に係る経年分析!I$47,"▲","-")),2)</f>
        <v>93.73</v>
      </c>
      <c r="F20" s="174">
        <f>ROUND(VALUE(SUBSTITUTE(実質収支比率等に係る経年分析!J$47,"▲","-")),2)</f>
        <v>92.83</v>
      </c>
    </row>
    <row r="21" spans="1:11" x14ac:dyDescent="0.2">
      <c r="A21" s="174" t="s">
        <v>54</v>
      </c>
      <c r="B21" s="174">
        <f>IF(ISNUMBER(VALUE(SUBSTITUTE(実質収支比率等に係る経年分析!F$49,"▲","-"))),ROUND(VALUE(SUBSTITUTE(実質収支比率等に係る経年分析!F$49,"▲","-")),2),NA())</f>
        <v>-24.23</v>
      </c>
      <c r="C21" s="174">
        <f>IF(ISNUMBER(VALUE(SUBSTITUTE(実質収支比率等に係る経年分析!G$49,"▲","-"))),ROUND(VALUE(SUBSTITUTE(実質収支比率等に係る経年分析!G$49,"▲","-")),2),NA())</f>
        <v>-5.49</v>
      </c>
      <c r="D21" s="174">
        <f>IF(ISNUMBER(VALUE(SUBSTITUTE(実質収支比率等に係る経年分析!H$49,"▲","-"))),ROUND(VALUE(SUBSTITUTE(実質収支比率等に係る経年分析!H$49,"▲","-")),2),NA())</f>
        <v>2.91</v>
      </c>
      <c r="E21" s="174">
        <f>IF(ISNUMBER(VALUE(SUBSTITUTE(実質収支比率等に係る経年分析!I$49,"▲","-"))),ROUND(VALUE(SUBSTITUTE(実質収支比率等に係る経年分析!I$49,"▲","-")),2),NA())</f>
        <v>-1.05</v>
      </c>
      <c r="F21" s="174">
        <f>IF(ISNUMBER(VALUE(SUBSTITUTE(実質収支比率等に係る経年分析!J$49,"▲","-"))),ROUND(VALUE(SUBSTITUTE(実質収支比率等に係る経年分析!J$49,"▲","-")),2),NA())</f>
        <v>0.4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0.22</v>
      </c>
    </row>
    <row r="34" spans="1:16" x14ac:dyDescent="0.2">
      <c r="A34" s="175" t="str">
        <f>IF(連結実質赤字比率に係る赤字・黒字の構成分析!C$36="",NA(),連結実質赤字比率に係る赤字・黒字の構成分析!C$36)</f>
        <v>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0.14000000000000001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1.24</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0.55000000000000004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5.27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5.86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6.82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6.77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323</v>
      </c>
      <c r="E42" s="176"/>
      <c r="F42" s="176"/>
      <c r="G42" s="176">
        <f>'実質公債費比率（分子）の構造'!L$52</f>
        <v>356</v>
      </c>
      <c r="H42" s="176"/>
      <c r="I42" s="176"/>
      <c r="J42" s="176">
        <f>'実質公債費比率（分子）の構造'!M$52</f>
        <v>377</v>
      </c>
      <c r="K42" s="176"/>
      <c r="L42" s="176"/>
      <c r="M42" s="176">
        <f>'実質公債費比率（分子）の構造'!N$52</f>
        <v>415</v>
      </c>
      <c r="N42" s="176"/>
      <c r="O42" s="176"/>
      <c r="P42" s="176">
        <f>'実質公債費比率（分子）の構造'!O$52</f>
        <v>434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f>'実質公債費比率（分子）の構造'!L$49</f>
        <v>1</v>
      </c>
      <c r="F45" s="176"/>
      <c r="G45" s="176"/>
      <c r="H45" s="176">
        <f>'実質公債費比率（分子）の構造'!M$49</f>
        <v>1</v>
      </c>
      <c r="I45" s="176"/>
      <c r="J45" s="176"/>
      <c r="K45" s="176">
        <f>'実質公債費比率（分子）の構造'!N$49</f>
        <v>4</v>
      </c>
      <c r="L45" s="176"/>
      <c r="M45" s="176"/>
      <c r="N45" s="176">
        <f>'実質公債費比率（分子）の構造'!O$49</f>
        <v>4</v>
      </c>
      <c r="O45" s="176"/>
      <c r="P45" s="176"/>
    </row>
    <row r="46" spans="1:16" x14ac:dyDescent="0.2">
      <c r="A46" s="176" t="s">
        <v>64</v>
      </c>
      <c r="B46" s="176">
        <f>'実質公債費比率（分子）の構造'!K$48</f>
        <v>40</v>
      </c>
      <c r="C46" s="176"/>
      <c r="D46" s="176"/>
      <c r="E46" s="176">
        <f>'実質公債費比率（分子）の構造'!L$48</f>
        <v>41</v>
      </c>
      <c r="F46" s="176"/>
      <c r="G46" s="176"/>
      <c r="H46" s="176">
        <f>'実質公債費比率（分子）の構造'!M$48</f>
        <v>43</v>
      </c>
      <c r="I46" s="176"/>
      <c r="J46" s="176"/>
      <c r="K46" s="176">
        <f>'実質公債費比率（分子）の構造'!N$48</f>
        <v>57</v>
      </c>
      <c r="L46" s="176"/>
      <c r="M46" s="176"/>
      <c r="N46" s="176">
        <f>'実質公債費比率（分子）の構造'!O$48</f>
        <v>70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356</v>
      </c>
      <c r="C49" s="176"/>
      <c r="D49" s="176"/>
      <c r="E49" s="176">
        <f>'実質公債費比率（分子）の構造'!L$45</f>
        <v>388</v>
      </c>
      <c r="F49" s="176"/>
      <c r="G49" s="176"/>
      <c r="H49" s="176">
        <f>'実質公債費比率（分子）の構造'!M$45</f>
        <v>400</v>
      </c>
      <c r="I49" s="176"/>
      <c r="J49" s="176"/>
      <c r="K49" s="176">
        <f>'実質公債費比率（分子）の構造'!N$45</f>
        <v>430</v>
      </c>
      <c r="L49" s="176"/>
      <c r="M49" s="176"/>
      <c r="N49" s="176">
        <f>'実質公債費比率（分子）の構造'!O$45</f>
        <v>455</v>
      </c>
      <c r="O49" s="176"/>
      <c r="P49" s="176"/>
    </row>
    <row r="50" spans="1:16" x14ac:dyDescent="0.2">
      <c r="A50" s="176" t="s">
        <v>67</v>
      </c>
      <c r="B50" s="176" t="e">
        <f>NA()</f>
        <v>#N/A</v>
      </c>
      <c r="C50" s="176">
        <f>IF(ISNUMBER('実質公債費比率（分子）の構造'!K$53),'実質公債費比率（分子）の構造'!K$53,NA())</f>
        <v>73</v>
      </c>
      <c r="D50" s="176" t="e">
        <f>NA()</f>
        <v>#N/A</v>
      </c>
      <c r="E50" s="176" t="e">
        <f>NA()</f>
        <v>#N/A</v>
      </c>
      <c r="F50" s="176">
        <f>IF(ISNUMBER('実質公債費比率（分子）の構造'!L$53),'実質公債費比率（分子）の構造'!L$53,NA())</f>
        <v>74</v>
      </c>
      <c r="G50" s="176" t="e">
        <f>NA()</f>
        <v>#N/A</v>
      </c>
      <c r="H50" s="176" t="e">
        <f>NA()</f>
        <v>#N/A</v>
      </c>
      <c r="I50" s="176">
        <f>IF(ISNUMBER('実質公債費比率（分子）の構造'!M$53),'実質公債費比率（分子）の構造'!M$53,NA())</f>
        <v>67</v>
      </c>
      <c r="J50" s="176" t="e">
        <f>NA()</f>
        <v>#N/A</v>
      </c>
      <c r="K50" s="176" t="e">
        <f>NA()</f>
        <v>#N/A</v>
      </c>
      <c r="L50" s="176">
        <f>IF(ISNUMBER('実質公債費比率（分子）の構造'!N$53),'実質公債費比率（分子）の構造'!N$53,NA())</f>
        <v>76</v>
      </c>
      <c r="M50" s="176" t="e">
        <f>NA()</f>
        <v>#N/A</v>
      </c>
      <c r="N50" s="176" t="e">
        <f>NA()</f>
        <v>#N/A</v>
      </c>
      <c r="O50" s="176">
        <f>IF(ISNUMBER('実質公債費比率（分子）の構造'!O$53),'実質公債費比率（分子）の構造'!O$53,NA())</f>
        <v>95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3780</v>
      </c>
      <c r="E56" s="175"/>
      <c r="F56" s="175"/>
      <c r="G56" s="175">
        <f>'将来負担比率（分子）の構造'!J$52</f>
        <v>3467</v>
      </c>
      <c r="H56" s="175"/>
      <c r="I56" s="175"/>
      <c r="J56" s="175">
        <f>'将来負担比率（分子）の構造'!K$52</f>
        <v>3341</v>
      </c>
      <c r="K56" s="175"/>
      <c r="L56" s="175"/>
      <c r="M56" s="175">
        <f>'将来負担比率（分子）の構造'!L$52</f>
        <v>3321</v>
      </c>
      <c r="N56" s="175"/>
      <c r="O56" s="175"/>
      <c r="P56" s="175">
        <f>'将来負担比率（分子）の構造'!M$52</f>
        <v>4293</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8969</v>
      </c>
      <c r="E58" s="175"/>
      <c r="F58" s="175"/>
      <c r="G58" s="175">
        <f>'将来負担比率（分子）の構造'!J$50</f>
        <v>8893</v>
      </c>
      <c r="H58" s="175"/>
      <c r="I58" s="175"/>
      <c r="J58" s="175">
        <f>'将来負担比率（分子）の構造'!K$50</f>
        <v>10691</v>
      </c>
      <c r="K58" s="175"/>
      <c r="L58" s="175"/>
      <c r="M58" s="175">
        <f>'将来負担比率（分子）の構造'!L$50</f>
        <v>11170</v>
      </c>
      <c r="N58" s="175"/>
      <c r="O58" s="175"/>
      <c r="P58" s="175">
        <f>'将来負担比率（分子）の構造'!M$50</f>
        <v>11252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613</v>
      </c>
      <c r="C62" s="175"/>
      <c r="D62" s="175"/>
      <c r="E62" s="175">
        <f>'将来負担比率（分子）の構造'!J$45</f>
        <v>579</v>
      </c>
      <c r="F62" s="175"/>
      <c r="G62" s="175"/>
      <c r="H62" s="175">
        <f>'将来負担比率（分子）の構造'!K$45</f>
        <v>547</v>
      </c>
      <c r="I62" s="175"/>
      <c r="J62" s="175"/>
      <c r="K62" s="175">
        <f>'将来負担比率（分子）の構造'!L$45</f>
        <v>523</v>
      </c>
      <c r="L62" s="175"/>
      <c r="M62" s="175"/>
      <c r="N62" s="175">
        <f>'将来負担比率（分子）の構造'!M$45</f>
        <v>582</v>
      </c>
      <c r="O62" s="175"/>
      <c r="P62" s="175"/>
    </row>
    <row r="63" spans="1:16" x14ac:dyDescent="0.2">
      <c r="A63" s="175" t="s">
        <v>34</v>
      </c>
      <c r="B63" s="175">
        <f>'将来負担比率（分子）の構造'!I$44</f>
        <v>12</v>
      </c>
      <c r="C63" s="175"/>
      <c r="D63" s="175"/>
      <c r="E63" s="175">
        <f>'将来負担比率（分子）の構造'!J$44</f>
        <v>42</v>
      </c>
      <c r="F63" s="175"/>
      <c r="G63" s="175"/>
      <c r="H63" s="175">
        <f>'将来負担比率（分子）の構造'!K$44</f>
        <v>45</v>
      </c>
      <c r="I63" s="175"/>
      <c r="J63" s="175"/>
      <c r="K63" s="175">
        <f>'将来負担比率（分子）の構造'!L$44</f>
        <v>40</v>
      </c>
      <c r="L63" s="175"/>
      <c r="M63" s="175"/>
      <c r="N63" s="175">
        <f>'将来負担比率（分子）の構造'!M$44</f>
        <v>37</v>
      </c>
      <c r="O63" s="175"/>
      <c r="P63" s="175"/>
    </row>
    <row r="64" spans="1:16" x14ac:dyDescent="0.2">
      <c r="A64" s="175" t="s">
        <v>33</v>
      </c>
      <c r="B64" s="175">
        <f>'将来負担比率（分子）の構造'!I$43</f>
        <v>490</v>
      </c>
      <c r="C64" s="175"/>
      <c r="D64" s="175"/>
      <c r="E64" s="175">
        <f>'将来負担比率（分子）の構造'!J$43</f>
        <v>476</v>
      </c>
      <c r="F64" s="175"/>
      <c r="G64" s="175"/>
      <c r="H64" s="175">
        <f>'将来負担比率（分子）の構造'!K$43</f>
        <v>562</v>
      </c>
      <c r="I64" s="175"/>
      <c r="J64" s="175"/>
      <c r="K64" s="175">
        <f>'将来負担比率（分子）の構造'!L$43</f>
        <v>732</v>
      </c>
      <c r="L64" s="175"/>
      <c r="M64" s="175"/>
      <c r="N64" s="175">
        <f>'将来負担比率（分子）の構造'!M$43</f>
        <v>59</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3512</v>
      </c>
      <c r="C66" s="175"/>
      <c r="D66" s="175"/>
      <c r="E66" s="175">
        <f>'将来負担比率（分子）の構造'!J$41</f>
        <v>3881</v>
      </c>
      <c r="F66" s="175"/>
      <c r="G66" s="175"/>
      <c r="H66" s="175">
        <f>'将来負担比率（分子）の構造'!K$41</f>
        <v>4584</v>
      </c>
      <c r="I66" s="175"/>
      <c r="J66" s="175"/>
      <c r="K66" s="175">
        <f>'将来負担比率（分子）の構造'!L$41</f>
        <v>5078</v>
      </c>
      <c r="L66" s="175"/>
      <c r="M66" s="175"/>
      <c r="N66" s="175">
        <f>'将来負担比率（分子）の構造'!M$41</f>
        <v>5675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3071</v>
      </c>
      <c r="C72" s="179">
        <f>基金残高に係る経年分析!G55</f>
        <v>3081</v>
      </c>
      <c r="D72" s="179">
        <f>基金残高に係る経年分析!H55</f>
        <v>3093</v>
      </c>
    </row>
    <row r="73" spans="1:16" x14ac:dyDescent="0.2">
      <c r="A73" s="178" t="s">
        <v>74</v>
      </c>
      <c r="B73" s="179">
        <f>基金残高に係る経年分析!F56</f>
        <v>934</v>
      </c>
      <c r="C73" s="179">
        <f>基金残高に係る経年分析!G56</f>
        <v>936</v>
      </c>
      <c r="D73" s="179">
        <f>基金残高に係る経年分析!H56</f>
        <v>940</v>
      </c>
    </row>
    <row r="74" spans="1:16" x14ac:dyDescent="0.2">
      <c r="A74" s="178" t="s">
        <v>75</v>
      </c>
      <c r="B74" s="179">
        <f>基金残高に係る経年分析!F57</f>
        <v>6291</v>
      </c>
      <c r="C74" s="179">
        <f>基金残高に係る経年分析!G57</f>
        <v>6924</v>
      </c>
      <c r="D74" s="179">
        <f>基金残高に係る経年分析!H57</f>
        <v>6979</v>
      </c>
    </row>
  </sheetData>
  <sheetProtection algorithmName="SHA-512" hashValue="TbLXHjrt4jitGSM1AG2ZWEb/lsgLruJnBbeoOmw4U+EEGngK0YwGyB8nDKQ0zbLv6iK9ThvigBmpEelyhsT8oQ==" saltValue="wgQrA5q4cjMl6UrNPVea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486986</v>
      </c>
      <c r="S5" s="674"/>
      <c r="T5" s="674"/>
      <c r="U5" s="674"/>
      <c r="V5" s="674"/>
      <c r="W5" s="674"/>
      <c r="X5" s="674"/>
      <c r="Y5" s="702"/>
      <c r="Z5" s="715">
        <v>6.6</v>
      </c>
      <c r="AA5" s="715"/>
      <c r="AB5" s="715"/>
      <c r="AC5" s="715"/>
      <c r="AD5" s="716">
        <v>486986</v>
      </c>
      <c r="AE5" s="716"/>
      <c r="AF5" s="716"/>
      <c r="AG5" s="716"/>
      <c r="AH5" s="716"/>
      <c r="AI5" s="716"/>
      <c r="AJ5" s="716"/>
      <c r="AK5" s="716"/>
      <c r="AL5" s="703">
        <v>14.6</v>
      </c>
      <c r="AM5" s="685"/>
      <c r="AN5" s="685"/>
      <c r="AO5" s="704"/>
      <c r="AP5" s="676" t="s">
        <v>216</v>
      </c>
      <c r="AQ5" s="677"/>
      <c r="AR5" s="677"/>
      <c r="AS5" s="677"/>
      <c r="AT5" s="677"/>
      <c r="AU5" s="677"/>
      <c r="AV5" s="677"/>
      <c r="AW5" s="677"/>
      <c r="AX5" s="677"/>
      <c r="AY5" s="677"/>
      <c r="AZ5" s="677"/>
      <c r="BA5" s="677"/>
      <c r="BB5" s="677"/>
      <c r="BC5" s="677"/>
      <c r="BD5" s="677"/>
      <c r="BE5" s="677"/>
      <c r="BF5" s="678"/>
      <c r="BG5" s="621">
        <v>486986</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138702</v>
      </c>
      <c r="S6" s="622"/>
      <c r="T6" s="622"/>
      <c r="U6" s="622"/>
      <c r="V6" s="622"/>
      <c r="W6" s="622"/>
      <c r="X6" s="622"/>
      <c r="Y6" s="623"/>
      <c r="Z6" s="659">
        <v>1.9</v>
      </c>
      <c r="AA6" s="659"/>
      <c r="AB6" s="659"/>
      <c r="AC6" s="659"/>
      <c r="AD6" s="660">
        <v>138702</v>
      </c>
      <c r="AE6" s="660"/>
      <c r="AF6" s="660"/>
      <c r="AG6" s="660"/>
      <c r="AH6" s="660"/>
      <c r="AI6" s="660"/>
      <c r="AJ6" s="660"/>
      <c r="AK6" s="660"/>
      <c r="AL6" s="624">
        <v>4.2</v>
      </c>
      <c r="AM6" s="625"/>
      <c r="AN6" s="625"/>
      <c r="AO6" s="661"/>
      <c r="AP6" s="618" t="s">
        <v>221</v>
      </c>
      <c r="AQ6" s="619"/>
      <c r="AR6" s="619"/>
      <c r="AS6" s="619"/>
      <c r="AT6" s="619"/>
      <c r="AU6" s="619"/>
      <c r="AV6" s="619"/>
      <c r="AW6" s="619"/>
      <c r="AX6" s="619"/>
      <c r="AY6" s="619"/>
      <c r="AZ6" s="619"/>
      <c r="BA6" s="619"/>
      <c r="BB6" s="619"/>
      <c r="BC6" s="619"/>
      <c r="BD6" s="619"/>
      <c r="BE6" s="619"/>
      <c r="BF6" s="620"/>
      <c r="BG6" s="621">
        <v>486986</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45112</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45112</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188</v>
      </c>
      <c r="S7" s="622"/>
      <c r="T7" s="622"/>
      <c r="U7" s="622"/>
      <c r="V7" s="622"/>
      <c r="W7" s="622"/>
      <c r="X7" s="622"/>
      <c r="Y7" s="623"/>
      <c r="Z7" s="659">
        <v>0</v>
      </c>
      <c r="AA7" s="659"/>
      <c r="AB7" s="659"/>
      <c r="AC7" s="659"/>
      <c r="AD7" s="660">
        <v>188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164508</v>
      </c>
      <c r="BH7" s="622"/>
      <c r="BI7" s="622"/>
      <c r="BJ7" s="622"/>
      <c r="BK7" s="622"/>
      <c r="BL7" s="622"/>
      <c r="BM7" s="622"/>
      <c r="BN7" s="623"/>
      <c r="BO7" s="659">
        <v>33.799999999999997</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2268277</v>
      </c>
      <c r="CS7" s="622"/>
      <c r="CT7" s="622"/>
      <c r="CU7" s="622"/>
      <c r="CV7" s="622"/>
      <c r="CW7" s="622"/>
      <c r="CX7" s="622"/>
      <c r="CY7" s="623"/>
      <c r="CZ7" s="659">
        <v>32.5</v>
      </c>
      <c r="DA7" s="659"/>
      <c r="DB7" s="659"/>
      <c r="DC7" s="659"/>
      <c r="DD7" s="627">
        <v>155797</v>
      </c>
      <c r="DE7" s="622"/>
      <c r="DF7" s="622"/>
      <c r="DG7" s="622"/>
      <c r="DH7" s="622"/>
      <c r="DI7" s="622"/>
      <c r="DJ7" s="622"/>
      <c r="DK7" s="622"/>
      <c r="DL7" s="622"/>
      <c r="DM7" s="622"/>
      <c r="DN7" s="622"/>
      <c r="DO7" s="622"/>
      <c r="DP7" s="623"/>
      <c r="DQ7" s="627">
        <v>975750</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3677</v>
      </c>
      <c r="S8" s="622"/>
      <c r="T8" s="622"/>
      <c r="U8" s="622"/>
      <c r="V8" s="622"/>
      <c r="W8" s="622"/>
      <c r="X8" s="622"/>
      <c r="Y8" s="623"/>
      <c r="Z8" s="659">
        <v>0</v>
      </c>
      <c r="AA8" s="659"/>
      <c r="AB8" s="659"/>
      <c r="AC8" s="659"/>
      <c r="AD8" s="660">
        <v>3677</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6962</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1258106</v>
      </c>
      <c r="CS8" s="622"/>
      <c r="CT8" s="622"/>
      <c r="CU8" s="622"/>
      <c r="CV8" s="622"/>
      <c r="CW8" s="622"/>
      <c r="CX8" s="622"/>
      <c r="CY8" s="623"/>
      <c r="CZ8" s="659">
        <v>18</v>
      </c>
      <c r="DA8" s="659"/>
      <c r="DB8" s="659"/>
      <c r="DC8" s="659"/>
      <c r="DD8" s="627">
        <v>6567</v>
      </c>
      <c r="DE8" s="622"/>
      <c r="DF8" s="622"/>
      <c r="DG8" s="622"/>
      <c r="DH8" s="622"/>
      <c r="DI8" s="622"/>
      <c r="DJ8" s="622"/>
      <c r="DK8" s="622"/>
      <c r="DL8" s="622"/>
      <c r="DM8" s="622"/>
      <c r="DN8" s="622"/>
      <c r="DO8" s="622"/>
      <c r="DP8" s="623"/>
      <c r="DQ8" s="627">
        <v>919232</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3908</v>
      </c>
      <c r="S9" s="622"/>
      <c r="T9" s="622"/>
      <c r="U9" s="622"/>
      <c r="V9" s="622"/>
      <c r="W9" s="622"/>
      <c r="X9" s="622"/>
      <c r="Y9" s="623"/>
      <c r="Z9" s="659">
        <v>0.1</v>
      </c>
      <c r="AA9" s="659"/>
      <c r="AB9" s="659"/>
      <c r="AC9" s="659"/>
      <c r="AD9" s="660">
        <v>3908</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142963</v>
      </c>
      <c r="BH9" s="622"/>
      <c r="BI9" s="622"/>
      <c r="BJ9" s="622"/>
      <c r="BK9" s="622"/>
      <c r="BL9" s="622"/>
      <c r="BM9" s="622"/>
      <c r="BN9" s="623"/>
      <c r="BO9" s="659">
        <v>29.4</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297067</v>
      </c>
      <c r="CS9" s="622"/>
      <c r="CT9" s="622"/>
      <c r="CU9" s="622"/>
      <c r="CV9" s="622"/>
      <c r="CW9" s="622"/>
      <c r="CX9" s="622"/>
      <c r="CY9" s="623"/>
      <c r="CZ9" s="659">
        <v>4.3</v>
      </c>
      <c r="DA9" s="659"/>
      <c r="DB9" s="659"/>
      <c r="DC9" s="659"/>
      <c r="DD9" s="627">
        <v>8407</v>
      </c>
      <c r="DE9" s="622"/>
      <c r="DF9" s="622"/>
      <c r="DG9" s="622"/>
      <c r="DH9" s="622"/>
      <c r="DI9" s="622"/>
      <c r="DJ9" s="622"/>
      <c r="DK9" s="622"/>
      <c r="DL9" s="622"/>
      <c r="DM9" s="622"/>
      <c r="DN9" s="622"/>
      <c r="DO9" s="622"/>
      <c r="DP9" s="623"/>
      <c r="DQ9" s="627">
        <v>257657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10904</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102624</v>
      </c>
      <c r="S11" s="622"/>
      <c r="T11" s="622"/>
      <c r="U11" s="622"/>
      <c r="V11" s="622"/>
      <c r="W11" s="622"/>
      <c r="X11" s="622"/>
      <c r="Y11" s="623"/>
      <c r="Z11" s="624">
        <v>1.4</v>
      </c>
      <c r="AA11" s="625"/>
      <c r="AB11" s="625"/>
      <c r="AC11" s="626"/>
      <c r="AD11" s="627">
        <v>102624</v>
      </c>
      <c r="AE11" s="622"/>
      <c r="AF11" s="622"/>
      <c r="AG11" s="622"/>
      <c r="AH11" s="622"/>
      <c r="AI11" s="622"/>
      <c r="AJ11" s="622"/>
      <c r="AK11" s="623"/>
      <c r="AL11" s="624">
        <v>3.1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3679</v>
      </c>
      <c r="BH11" s="622"/>
      <c r="BI11" s="622"/>
      <c r="BJ11" s="622"/>
      <c r="BK11" s="622"/>
      <c r="BL11" s="622"/>
      <c r="BM11" s="622"/>
      <c r="BN11" s="623"/>
      <c r="BO11" s="659">
        <v>0.8</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497525</v>
      </c>
      <c r="CS11" s="622"/>
      <c r="CT11" s="622"/>
      <c r="CU11" s="622"/>
      <c r="CV11" s="622"/>
      <c r="CW11" s="622"/>
      <c r="CX11" s="622"/>
      <c r="CY11" s="623"/>
      <c r="CZ11" s="659">
        <v>7.1</v>
      </c>
      <c r="DA11" s="659"/>
      <c r="DB11" s="659"/>
      <c r="DC11" s="659"/>
      <c r="DD11" s="627">
        <v>174612</v>
      </c>
      <c r="DE11" s="622"/>
      <c r="DF11" s="622"/>
      <c r="DG11" s="622"/>
      <c r="DH11" s="622"/>
      <c r="DI11" s="622"/>
      <c r="DJ11" s="622"/>
      <c r="DK11" s="622"/>
      <c r="DL11" s="622"/>
      <c r="DM11" s="622"/>
      <c r="DN11" s="622"/>
      <c r="DO11" s="622"/>
      <c r="DP11" s="623"/>
      <c r="DQ11" s="627">
        <v>220654</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17491</v>
      </c>
      <c r="S12" s="622"/>
      <c r="T12" s="622"/>
      <c r="U12" s="622"/>
      <c r="V12" s="622"/>
      <c r="W12" s="622"/>
      <c r="X12" s="622"/>
      <c r="Y12" s="623"/>
      <c r="Z12" s="659">
        <v>0.2</v>
      </c>
      <c r="AA12" s="659"/>
      <c r="AB12" s="659"/>
      <c r="AC12" s="659"/>
      <c r="AD12" s="660">
        <v>17491</v>
      </c>
      <c r="AE12" s="660"/>
      <c r="AF12" s="660"/>
      <c r="AG12" s="660"/>
      <c r="AH12" s="660"/>
      <c r="AI12" s="660"/>
      <c r="AJ12" s="660"/>
      <c r="AK12" s="660"/>
      <c r="AL12" s="624">
        <v>0.5</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279338</v>
      </c>
      <c r="BH12" s="622"/>
      <c r="BI12" s="622"/>
      <c r="BJ12" s="622"/>
      <c r="BK12" s="622"/>
      <c r="BL12" s="622"/>
      <c r="BM12" s="622"/>
      <c r="BN12" s="623"/>
      <c r="BO12" s="659">
        <v>57.4</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149624</v>
      </c>
      <c r="CS12" s="622"/>
      <c r="CT12" s="622"/>
      <c r="CU12" s="622"/>
      <c r="CV12" s="622"/>
      <c r="CW12" s="622"/>
      <c r="CX12" s="622"/>
      <c r="CY12" s="623"/>
      <c r="CZ12" s="659">
        <v>2.1</v>
      </c>
      <c r="DA12" s="659"/>
      <c r="DB12" s="659"/>
      <c r="DC12" s="659"/>
      <c r="DD12" s="627">
        <v>96258</v>
      </c>
      <c r="DE12" s="622"/>
      <c r="DF12" s="622"/>
      <c r="DG12" s="622"/>
      <c r="DH12" s="622"/>
      <c r="DI12" s="622"/>
      <c r="DJ12" s="622"/>
      <c r="DK12" s="622"/>
      <c r="DL12" s="622"/>
      <c r="DM12" s="622"/>
      <c r="DN12" s="622"/>
      <c r="DO12" s="622"/>
      <c r="DP12" s="623"/>
      <c r="DQ12" s="627">
        <v>62096</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278907</v>
      </c>
      <c r="BH13" s="622"/>
      <c r="BI13" s="622"/>
      <c r="BJ13" s="622"/>
      <c r="BK13" s="622"/>
      <c r="BL13" s="622"/>
      <c r="BM13" s="622"/>
      <c r="BN13" s="623"/>
      <c r="BO13" s="659">
        <v>57.3</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587788</v>
      </c>
      <c r="CS13" s="622"/>
      <c r="CT13" s="622"/>
      <c r="CU13" s="622"/>
      <c r="CV13" s="622"/>
      <c r="CW13" s="622"/>
      <c r="CX13" s="622"/>
      <c r="CY13" s="623"/>
      <c r="CZ13" s="659">
        <v>8.4</v>
      </c>
      <c r="DA13" s="659"/>
      <c r="DB13" s="659"/>
      <c r="DC13" s="659"/>
      <c r="DD13" s="627">
        <v>426773</v>
      </c>
      <c r="DE13" s="622"/>
      <c r="DF13" s="622"/>
      <c r="DG13" s="622"/>
      <c r="DH13" s="622"/>
      <c r="DI13" s="622"/>
      <c r="DJ13" s="622"/>
      <c r="DK13" s="622"/>
      <c r="DL13" s="622"/>
      <c r="DM13" s="622"/>
      <c r="DN13" s="622"/>
      <c r="DO13" s="622"/>
      <c r="DP13" s="623"/>
      <c r="DQ13" s="627">
        <v>180739</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771</v>
      </c>
      <c r="S14" s="622"/>
      <c r="T14" s="622"/>
      <c r="U14" s="622"/>
      <c r="V14" s="622"/>
      <c r="W14" s="622"/>
      <c r="X14" s="622"/>
      <c r="Y14" s="623"/>
      <c r="Z14" s="659">
        <v>0</v>
      </c>
      <c r="AA14" s="659"/>
      <c r="AB14" s="659"/>
      <c r="AC14" s="659"/>
      <c r="AD14" s="660">
        <v>771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25988</v>
      </c>
      <c r="BH14" s="622"/>
      <c r="BI14" s="622"/>
      <c r="BJ14" s="622"/>
      <c r="BK14" s="622"/>
      <c r="BL14" s="622"/>
      <c r="BM14" s="622"/>
      <c r="BN14" s="623"/>
      <c r="BO14" s="659">
        <v>5.3</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237754</v>
      </c>
      <c r="CS14" s="622"/>
      <c r="CT14" s="622"/>
      <c r="CU14" s="622"/>
      <c r="CV14" s="622"/>
      <c r="CW14" s="622"/>
      <c r="CX14" s="622"/>
      <c r="CY14" s="623"/>
      <c r="CZ14" s="659">
        <v>3.4</v>
      </c>
      <c r="DA14" s="659"/>
      <c r="DB14" s="659"/>
      <c r="DC14" s="659"/>
      <c r="DD14" s="627">
        <v>8085</v>
      </c>
      <c r="DE14" s="622"/>
      <c r="DF14" s="622"/>
      <c r="DG14" s="622"/>
      <c r="DH14" s="622"/>
      <c r="DI14" s="622"/>
      <c r="DJ14" s="622"/>
      <c r="DK14" s="622"/>
      <c r="DL14" s="622"/>
      <c r="DM14" s="622"/>
      <c r="DN14" s="622"/>
      <c r="DO14" s="622"/>
      <c r="DP14" s="623"/>
      <c r="DQ14" s="627">
        <v>224777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17152</v>
      </c>
      <c r="BH15" s="622"/>
      <c r="BI15" s="622"/>
      <c r="BJ15" s="622"/>
      <c r="BK15" s="622"/>
      <c r="BL15" s="622"/>
      <c r="BM15" s="622"/>
      <c r="BN15" s="623"/>
      <c r="BO15" s="659">
        <v>3.5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1087618</v>
      </c>
      <c r="CS15" s="622"/>
      <c r="CT15" s="622"/>
      <c r="CU15" s="622"/>
      <c r="CV15" s="622"/>
      <c r="CW15" s="622"/>
      <c r="CX15" s="622"/>
      <c r="CY15" s="623"/>
      <c r="CZ15" s="659">
        <v>15.6</v>
      </c>
      <c r="DA15" s="659"/>
      <c r="DB15" s="659"/>
      <c r="DC15" s="659"/>
      <c r="DD15" s="627">
        <v>796358</v>
      </c>
      <c r="DE15" s="622"/>
      <c r="DF15" s="622"/>
      <c r="DG15" s="622"/>
      <c r="DH15" s="622"/>
      <c r="DI15" s="622"/>
      <c r="DJ15" s="622"/>
      <c r="DK15" s="622"/>
      <c r="DL15" s="622"/>
      <c r="DM15" s="622"/>
      <c r="DN15" s="622"/>
      <c r="DO15" s="622"/>
      <c r="DP15" s="623"/>
      <c r="DQ15" s="627">
        <v>292733</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8980</v>
      </c>
      <c r="S16" s="622"/>
      <c r="T16" s="622"/>
      <c r="U16" s="622"/>
      <c r="V16" s="622"/>
      <c r="W16" s="622"/>
      <c r="X16" s="622"/>
      <c r="Y16" s="623"/>
      <c r="Z16" s="659">
        <v>0.1</v>
      </c>
      <c r="AA16" s="659"/>
      <c r="AB16" s="659"/>
      <c r="AC16" s="659"/>
      <c r="AD16" s="660">
        <v>8980</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95682</v>
      </c>
      <c r="CS16" s="622"/>
      <c r="CT16" s="622"/>
      <c r="CU16" s="622"/>
      <c r="CV16" s="622"/>
      <c r="CW16" s="622"/>
      <c r="CX16" s="622"/>
      <c r="CY16" s="623"/>
      <c r="CZ16" s="659">
        <v>1.4</v>
      </c>
      <c r="DA16" s="659"/>
      <c r="DB16" s="659"/>
      <c r="DC16" s="659"/>
      <c r="DD16" s="627" t="s">
        <v>122</v>
      </c>
      <c r="DE16" s="622"/>
      <c r="DF16" s="622"/>
      <c r="DG16" s="622"/>
      <c r="DH16" s="622"/>
      <c r="DI16" s="622"/>
      <c r="DJ16" s="622"/>
      <c r="DK16" s="622"/>
      <c r="DL16" s="622"/>
      <c r="DM16" s="622"/>
      <c r="DN16" s="622"/>
      <c r="DO16" s="622"/>
      <c r="DP16" s="623"/>
      <c r="DQ16" s="627">
        <v>10662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8361</v>
      </c>
      <c r="S17" s="622"/>
      <c r="T17" s="622"/>
      <c r="U17" s="622"/>
      <c r="V17" s="622"/>
      <c r="W17" s="622"/>
      <c r="X17" s="622"/>
      <c r="Y17" s="623"/>
      <c r="Z17" s="659">
        <v>0.1</v>
      </c>
      <c r="AA17" s="659"/>
      <c r="AB17" s="659"/>
      <c r="AC17" s="659"/>
      <c r="AD17" s="660">
        <v>8361</v>
      </c>
      <c r="AE17" s="660"/>
      <c r="AF17" s="660"/>
      <c r="AG17" s="660"/>
      <c r="AH17" s="660"/>
      <c r="AI17" s="660"/>
      <c r="AJ17" s="660"/>
      <c r="AK17" s="660"/>
      <c r="AL17" s="624">
        <v>0.3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455034</v>
      </c>
      <c r="CS17" s="622"/>
      <c r="CT17" s="622"/>
      <c r="CU17" s="622"/>
      <c r="CV17" s="622"/>
      <c r="CW17" s="622"/>
      <c r="CX17" s="622"/>
      <c r="CY17" s="623"/>
      <c r="CZ17" s="659">
        <v>6.5</v>
      </c>
      <c r="DA17" s="659"/>
      <c r="DB17" s="659"/>
      <c r="DC17" s="659"/>
      <c r="DD17" s="627" t="s">
        <v>122</v>
      </c>
      <c r="DE17" s="622"/>
      <c r="DF17" s="622"/>
      <c r="DG17" s="622"/>
      <c r="DH17" s="622"/>
      <c r="DI17" s="622"/>
      <c r="DJ17" s="622"/>
      <c r="DK17" s="622"/>
      <c r="DL17" s="622"/>
      <c r="DM17" s="622"/>
      <c r="DN17" s="622"/>
      <c r="DO17" s="622"/>
      <c r="DP17" s="623"/>
      <c r="DQ17" s="627">
        <v>455034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1353</v>
      </c>
      <c r="S18" s="622"/>
      <c r="T18" s="622"/>
      <c r="U18" s="622"/>
      <c r="V18" s="622"/>
      <c r="W18" s="622"/>
      <c r="X18" s="622"/>
      <c r="Y18" s="623"/>
      <c r="Z18" s="659">
        <v>0</v>
      </c>
      <c r="AA18" s="659"/>
      <c r="AB18" s="659"/>
      <c r="AC18" s="659"/>
      <c r="AD18" s="660">
        <v>1353</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828</v>
      </c>
      <c r="S19" s="622"/>
      <c r="T19" s="622"/>
      <c r="U19" s="622"/>
      <c r="V19" s="622"/>
      <c r="W19" s="622"/>
      <c r="X19" s="622"/>
      <c r="Y19" s="623"/>
      <c r="Z19" s="659">
        <v>0</v>
      </c>
      <c r="AA19" s="659"/>
      <c r="AB19" s="659"/>
      <c r="AC19" s="659"/>
      <c r="AD19" s="660">
        <v>828</v>
      </c>
      <c r="AE19" s="660"/>
      <c r="AF19" s="660"/>
      <c r="AG19" s="660"/>
      <c r="AH19" s="660"/>
      <c r="AI19" s="660"/>
      <c r="AJ19" s="660"/>
      <c r="AK19" s="660"/>
      <c r="AL19" s="624">
        <v>0</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525</v>
      </c>
      <c r="S20" s="622"/>
      <c r="T20" s="622"/>
      <c r="U20" s="622"/>
      <c r="V20" s="622"/>
      <c r="W20" s="622"/>
      <c r="X20" s="622"/>
      <c r="Y20" s="623"/>
      <c r="Z20" s="659">
        <v>0</v>
      </c>
      <c r="AA20" s="659"/>
      <c r="AB20" s="659"/>
      <c r="AC20" s="659"/>
      <c r="AD20" s="660">
        <v>525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6979587</v>
      </c>
      <c r="CS20" s="622"/>
      <c r="CT20" s="622"/>
      <c r="CU20" s="622"/>
      <c r="CV20" s="622"/>
      <c r="CW20" s="622"/>
      <c r="CX20" s="622"/>
      <c r="CY20" s="623"/>
      <c r="CZ20" s="659">
        <v>100</v>
      </c>
      <c r="DA20" s="659"/>
      <c r="DB20" s="659"/>
      <c r="DC20" s="659"/>
      <c r="DD20" s="627">
        <v>1672857</v>
      </c>
      <c r="DE20" s="622"/>
      <c r="DF20" s="622"/>
      <c r="DG20" s="622"/>
      <c r="DH20" s="622"/>
      <c r="DI20" s="622"/>
      <c r="DJ20" s="622"/>
      <c r="DK20" s="622"/>
      <c r="DL20" s="622"/>
      <c r="DM20" s="622"/>
      <c r="DN20" s="622"/>
      <c r="DO20" s="622"/>
      <c r="DP20" s="623"/>
      <c r="DQ20" s="627">
        <v>3644446</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2782184</v>
      </c>
      <c r="S21" s="622"/>
      <c r="T21" s="622"/>
      <c r="U21" s="622"/>
      <c r="V21" s="622"/>
      <c r="W21" s="622"/>
      <c r="X21" s="622"/>
      <c r="Y21" s="623"/>
      <c r="Z21" s="659">
        <v>37.799999999999997</v>
      </c>
      <c r="AA21" s="659"/>
      <c r="AB21" s="659"/>
      <c r="AC21" s="659"/>
      <c r="AD21" s="660">
        <v>2555469</v>
      </c>
      <c r="AE21" s="660"/>
      <c r="AF21" s="660"/>
      <c r="AG21" s="660"/>
      <c r="AH21" s="660"/>
      <c r="AI21" s="660"/>
      <c r="AJ21" s="660"/>
      <c r="AK21" s="660"/>
      <c r="AL21" s="624">
        <v>76.8</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2555469</v>
      </c>
      <c r="S22" s="622"/>
      <c r="T22" s="622"/>
      <c r="U22" s="622"/>
      <c r="V22" s="622"/>
      <c r="W22" s="622"/>
      <c r="X22" s="622"/>
      <c r="Y22" s="623"/>
      <c r="Z22" s="659">
        <v>34.700000000000003</v>
      </c>
      <c r="AA22" s="659"/>
      <c r="AB22" s="659"/>
      <c r="AC22" s="659"/>
      <c r="AD22" s="660">
        <v>2555469</v>
      </c>
      <c r="AE22" s="660"/>
      <c r="AF22" s="660"/>
      <c r="AG22" s="660"/>
      <c r="AH22" s="660"/>
      <c r="AI22" s="660"/>
      <c r="AJ22" s="660"/>
      <c r="AK22" s="660"/>
      <c r="AL22" s="624">
        <v>76.8</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226715</v>
      </c>
      <c r="S23" s="622"/>
      <c r="T23" s="622"/>
      <c r="U23" s="622"/>
      <c r="V23" s="622"/>
      <c r="W23" s="622"/>
      <c r="X23" s="622"/>
      <c r="Y23" s="623"/>
      <c r="Z23" s="659">
        <v>3.1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1825116</v>
      </c>
      <c r="CS24" s="674"/>
      <c r="CT24" s="674"/>
      <c r="CU24" s="674"/>
      <c r="CV24" s="674"/>
      <c r="CW24" s="674"/>
      <c r="CX24" s="674"/>
      <c r="CY24" s="702"/>
      <c r="CZ24" s="703">
        <v>26.1</v>
      </c>
      <c r="DA24" s="685"/>
      <c r="DB24" s="685"/>
      <c r="DC24" s="705"/>
      <c r="DD24" s="701">
        <v>1558914</v>
      </c>
      <c r="DE24" s="674"/>
      <c r="DF24" s="674"/>
      <c r="DG24" s="674"/>
      <c r="DH24" s="674"/>
      <c r="DI24" s="674"/>
      <c r="DJ24" s="674"/>
      <c r="DK24" s="702"/>
      <c r="DL24" s="701">
        <v>1313561</v>
      </c>
      <c r="DM24" s="674"/>
      <c r="DN24" s="674"/>
      <c r="DO24" s="674"/>
      <c r="DP24" s="674"/>
      <c r="DQ24" s="674"/>
      <c r="DR24" s="674"/>
      <c r="DS24" s="674"/>
      <c r="DT24" s="674"/>
      <c r="DU24" s="674"/>
      <c r="DV24" s="702"/>
      <c r="DW24" s="703">
        <v>39.4</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3555225</v>
      </c>
      <c r="S25" s="622"/>
      <c r="T25" s="622"/>
      <c r="U25" s="622"/>
      <c r="V25" s="622"/>
      <c r="W25" s="622"/>
      <c r="X25" s="622"/>
      <c r="Y25" s="623"/>
      <c r="Z25" s="659">
        <v>48.3</v>
      </c>
      <c r="AA25" s="659"/>
      <c r="AB25" s="659"/>
      <c r="AC25" s="659"/>
      <c r="AD25" s="660">
        <v>3328510</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863280</v>
      </c>
      <c r="CS25" s="634"/>
      <c r="CT25" s="634"/>
      <c r="CU25" s="634"/>
      <c r="CV25" s="634"/>
      <c r="CW25" s="634"/>
      <c r="CX25" s="634"/>
      <c r="CY25" s="635"/>
      <c r="CZ25" s="624">
        <v>12.4</v>
      </c>
      <c r="DA25" s="636"/>
      <c r="DB25" s="636"/>
      <c r="DC25" s="637"/>
      <c r="DD25" s="627">
        <v>819132</v>
      </c>
      <c r="DE25" s="634"/>
      <c r="DF25" s="634"/>
      <c r="DG25" s="634"/>
      <c r="DH25" s="634"/>
      <c r="DI25" s="634"/>
      <c r="DJ25" s="634"/>
      <c r="DK25" s="635"/>
      <c r="DL25" s="627">
        <v>677099</v>
      </c>
      <c r="DM25" s="634"/>
      <c r="DN25" s="634"/>
      <c r="DO25" s="634"/>
      <c r="DP25" s="634"/>
      <c r="DQ25" s="634"/>
      <c r="DR25" s="634"/>
      <c r="DS25" s="634"/>
      <c r="DT25" s="634"/>
      <c r="DU25" s="634"/>
      <c r="DV25" s="635"/>
      <c r="DW25" s="624">
        <v>20.3</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765</v>
      </c>
      <c r="S26" s="622"/>
      <c r="T26" s="622"/>
      <c r="U26" s="622"/>
      <c r="V26" s="622"/>
      <c r="W26" s="622"/>
      <c r="X26" s="622"/>
      <c r="Y26" s="623"/>
      <c r="Z26" s="659">
        <v>0</v>
      </c>
      <c r="AA26" s="659"/>
      <c r="AB26" s="659"/>
      <c r="AC26" s="659"/>
      <c r="AD26" s="660">
        <v>765</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565532</v>
      </c>
      <c r="CS26" s="622"/>
      <c r="CT26" s="622"/>
      <c r="CU26" s="622"/>
      <c r="CV26" s="622"/>
      <c r="CW26" s="622"/>
      <c r="CX26" s="622"/>
      <c r="CY26" s="623"/>
      <c r="CZ26" s="624">
        <v>8.1</v>
      </c>
      <c r="DA26" s="636"/>
      <c r="DB26" s="636"/>
      <c r="DC26" s="637"/>
      <c r="DD26" s="627">
        <v>529646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37413</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486986</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506802</v>
      </c>
      <c r="CS27" s="634"/>
      <c r="CT27" s="634"/>
      <c r="CU27" s="634"/>
      <c r="CV27" s="634"/>
      <c r="CW27" s="634"/>
      <c r="CX27" s="634"/>
      <c r="CY27" s="635"/>
      <c r="CZ27" s="624">
        <v>7.3</v>
      </c>
      <c r="DA27" s="636"/>
      <c r="DB27" s="636"/>
      <c r="DC27" s="637"/>
      <c r="DD27" s="627">
        <v>284748</v>
      </c>
      <c r="DE27" s="634"/>
      <c r="DF27" s="634"/>
      <c r="DG27" s="634"/>
      <c r="DH27" s="634"/>
      <c r="DI27" s="634"/>
      <c r="DJ27" s="634"/>
      <c r="DK27" s="635"/>
      <c r="DL27" s="627">
        <v>181428</v>
      </c>
      <c r="DM27" s="634"/>
      <c r="DN27" s="634"/>
      <c r="DO27" s="634"/>
      <c r="DP27" s="634"/>
      <c r="DQ27" s="634"/>
      <c r="DR27" s="634"/>
      <c r="DS27" s="634"/>
      <c r="DT27" s="634"/>
      <c r="DU27" s="634"/>
      <c r="DV27" s="635"/>
      <c r="DW27" s="624">
        <v>5.4</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39956</v>
      </c>
      <c r="S28" s="622"/>
      <c r="T28" s="622"/>
      <c r="U28" s="622"/>
      <c r="V28" s="622"/>
      <c r="W28" s="622"/>
      <c r="X28" s="622"/>
      <c r="Y28" s="623"/>
      <c r="Z28" s="659">
        <v>0.5</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455034</v>
      </c>
      <c r="CS28" s="622"/>
      <c r="CT28" s="622"/>
      <c r="CU28" s="622"/>
      <c r="CV28" s="622"/>
      <c r="CW28" s="622"/>
      <c r="CX28" s="622"/>
      <c r="CY28" s="623"/>
      <c r="CZ28" s="624">
        <v>6.5</v>
      </c>
      <c r="DA28" s="636"/>
      <c r="DB28" s="636"/>
      <c r="DC28" s="637"/>
      <c r="DD28" s="627">
        <v>455034</v>
      </c>
      <c r="DE28" s="622"/>
      <c r="DF28" s="622"/>
      <c r="DG28" s="622"/>
      <c r="DH28" s="622"/>
      <c r="DI28" s="622"/>
      <c r="DJ28" s="622"/>
      <c r="DK28" s="623"/>
      <c r="DL28" s="627">
        <v>455034</v>
      </c>
      <c r="DM28" s="622"/>
      <c r="DN28" s="622"/>
      <c r="DO28" s="622"/>
      <c r="DP28" s="622"/>
      <c r="DQ28" s="622"/>
      <c r="DR28" s="622"/>
      <c r="DS28" s="622"/>
      <c r="DT28" s="622"/>
      <c r="DU28" s="622"/>
      <c r="DV28" s="623"/>
      <c r="DW28" s="624">
        <v>13.7</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4782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455034</v>
      </c>
      <c r="CS29" s="634"/>
      <c r="CT29" s="634"/>
      <c r="CU29" s="634"/>
      <c r="CV29" s="634"/>
      <c r="CW29" s="634"/>
      <c r="CX29" s="634"/>
      <c r="CY29" s="635"/>
      <c r="CZ29" s="624">
        <v>6.5</v>
      </c>
      <c r="DA29" s="636"/>
      <c r="DB29" s="636"/>
      <c r="DC29" s="637"/>
      <c r="DD29" s="627">
        <v>455034</v>
      </c>
      <c r="DE29" s="634"/>
      <c r="DF29" s="634"/>
      <c r="DG29" s="634"/>
      <c r="DH29" s="634"/>
      <c r="DI29" s="634"/>
      <c r="DJ29" s="634"/>
      <c r="DK29" s="635"/>
      <c r="DL29" s="627">
        <v>455034</v>
      </c>
      <c r="DM29" s="634"/>
      <c r="DN29" s="634"/>
      <c r="DO29" s="634"/>
      <c r="DP29" s="634"/>
      <c r="DQ29" s="634"/>
      <c r="DR29" s="634"/>
      <c r="DS29" s="634"/>
      <c r="DT29" s="634"/>
      <c r="DU29" s="634"/>
      <c r="DV29" s="635"/>
      <c r="DW29" s="624">
        <v>13.7</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557016</v>
      </c>
      <c r="S30" s="622"/>
      <c r="T30" s="622"/>
      <c r="U30" s="622"/>
      <c r="V30" s="622"/>
      <c r="W30" s="622"/>
      <c r="X30" s="622"/>
      <c r="Y30" s="623"/>
      <c r="Z30" s="659">
        <v>7.6</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445767</v>
      </c>
      <c r="CS30" s="622"/>
      <c r="CT30" s="622"/>
      <c r="CU30" s="622"/>
      <c r="CV30" s="622"/>
      <c r="CW30" s="622"/>
      <c r="CX30" s="622"/>
      <c r="CY30" s="623"/>
      <c r="CZ30" s="624">
        <v>6.4</v>
      </c>
      <c r="DA30" s="636"/>
      <c r="DB30" s="636"/>
      <c r="DC30" s="637"/>
      <c r="DD30" s="627">
        <v>445767</v>
      </c>
      <c r="DE30" s="622"/>
      <c r="DF30" s="622"/>
      <c r="DG30" s="622"/>
      <c r="DH30" s="622"/>
      <c r="DI30" s="622"/>
      <c r="DJ30" s="622"/>
      <c r="DK30" s="623"/>
      <c r="DL30" s="627">
        <v>445767</v>
      </c>
      <c r="DM30" s="622"/>
      <c r="DN30" s="622"/>
      <c r="DO30" s="622"/>
      <c r="DP30" s="622"/>
      <c r="DQ30" s="622"/>
      <c r="DR30" s="622"/>
      <c r="DS30" s="622"/>
      <c r="DT30" s="622"/>
      <c r="DU30" s="622"/>
      <c r="DV30" s="623"/>
      <c r="DW30" s="624">
        <v>13.4</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6" t="s">
        <v>177</v>
      </c>
      <c r="AY31" s="677"/>
      <c r="AZ31" s="677"/>
      <c r="BA31" s="677"/>
      <c r="BB31" s="677"/>
      <c r="BC31" s="677"/>
      <c r="BD31" s="677"/>
      <c r="BE31" s="677"/>
      <c r="BF31" s="678"/>
      <c r="BG31" s="683">
        <v>99.3</v>
      </c>
      <c r="BH31" s="684"/>
      <c r="BI31" s="684"/>
      <c r="BJ31" s="684"/>
      <c r="BK31" s="684"/>
      <c r="BL31" s="684"/>
      <c r="BM31" s="685">
        <v>98.1</v>
      </c>
      <c r="BN31" s="684"/>
      <c r="BO31" s="684"/>
      <c r="BP31" s="684"/>
      <c r="BQ31" s="686"/>
      <c r="BR31" s="683">
        <v>99.2</v>
      </c>
      <c r="BS31" s="684"/>
      <c r="BT31" s="684"/>
      <c r="BU31" s="684"/>
      <c r="BV31" s="684"/>
      <c r="BW31" s="684"/>
      <c r="BX31" s="685">
        <v>97.5</v>
      </c>
      <c r="BY31" s="684"/>
      <c r="BZ31" s="684"/>
      <c r="CA31" s="684"/>
      <c r="CB31" s="686"/>
      <c r="CD31" s="642"/>
      <c r="CE31" s="643"/>
      <c r="CF31" s="618" t="s">
        <v>300</v>
      </c>
      <c r="CG31" s="619"/>
      <c r="CH31" s="619"/>
      <c r="CI31" s="619"/>
      <c r="CJ31" s="619"/>
      <c r="CK31" s="619"/>
      <c r="CL31" s="619"/>
      <c r="CM31" s="619"/>
      <c r="CN31" s="619"/>
      <c r="CO31" s="619"/>
      <c r="CP31" s="619"/>
      <c r="CQ31" s="620"/>
      <c r="CR31" s="621">
        <v>9267</v>
      </c>
      <c r="CS31" s="634"/>
      <c r="CT31" s="634"/>
      <c r="CU31" s="634"/>
      <c r="CV31" s="634"/>
      <c r="CW31" s="634"/>
      <c r="CX31" s="634"/>
      <c r="CY31" s="635"/>
      <c r="CZ31" s="624">
        <v>0.1</v>
      </c>
      <c r="DA31" s="636"/>
      <c r="DB31" s="636"/>
      <c r="DC31" s="637"/>
      <c r="DD31" s="627">
        <v>9267</v>
      </c>
      <c r="DE31" s="634"/>
      <c r="DF31" s="634"/>
      <c r="DG31" s="634"/>
      <c r="DH31" s="634"/>
      <c r="DI31" s="634"/>
      <c r="DJ31" s="634"/>
      <c r="DK31" s="635"/>
      <c r="DL31" s="627">
        <v>9267</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379900</v>
      </c>
      <c r="S32" s="622"/>
      <c r="T32" s="622"/>
      <c r="U32" s="622"/>
      <c r="V32" s="622"/>
      <c r="W32" s="622"/>
      <c r="X32" s="622"/>
      <c r="Y32" s="623"/>
      <c r="Z32" s="659">
        <v>5.2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v>
      </c>
      <c r="BH32" s="634"/>
      <c r="BI32" s="634"/>
      <c r="BJ32" s="634"/>
      <c r="BK32" s="634"/>
      <c r="BL32" s="634"/>
      <c r="BM32" s="625">
        <v>98.3</v>
      </c>
      <c r="BN32" s="634"/>
      <c r="BO32" s="634"/>
      <c r="BP32" s="634"/>
      <c r="BQ32" s="657"/>
      <c r="BR32" s="692">
        <v>98.9</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20973</v>
      </c>
      <c r="S33" s="622"/>
      <c r="T33" s="622"/>
      <c r="U33" s="622"/>
      <c r="V33" s="622"/>
      <c r="W33" s="622"/>
      <c r="X33" s="622"/>
      <c r="Y33" s="623"/>
      <c r="Z33" s="659">
        <v>0.3</v>
      </c>
      <c r="AA33" s="659"/>
      <c r="AB33" s="659"/>
      <c r="AC33" s="659"/>
      <c r="AD33" s="660">
        <v>192</v>
      </c>
      <c r="AE33" s="660"/>
      <c r="AF33" s="660"/>
      <c r="AG33" s="660"/>
      <c r="AH33" s="660"/>
      <c r="AI33" s="660"/>
      <c r="AJ33" s="660"/>
      <c r="AK33" s="660"/>
      <c r="AL33" s="624">
        <v>0</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99.4</v>
      </c>
      <c r="BH33" s="606"/>
      <c r="BI33" s="606"/>
      <c r="BJ33" s="606"/>
      <c r="BK33" s="606"/>
      <c r="BL33" s="606"/>
      <c r="BM33" s="652">
        <v>97.8</v>
      </c>
      <c r="BN33" s="606"/>
      <c r="BO33" s="606"/>
      <c r="BP33" s="606"/>
      <c r="BQ33" s="669"/>
      <c r="BR33" s="682">
        <v>99.3</v>
      </c>
      <c r="BS33" s="606"/>
      <c r="BT33" s="606"/>
      <c r="BU33" s="606"/>
      <c r="BV33" s="606"/>
      <c r="BW33" s="606"/>
      <c r="BX33" s="652">
        <v>97.1</v>
      </c>
      <c r="BY33" s="606"/>
      <c r="BZ33" s="606"/>
      <c r="CA33" s="606"/>
      <c r="CB33" s="669"/>
      <c r="CD33" s="618" t="s">
        <v>307</v>
      </c>
      <c r="CE33" s="619"/>
      <c r="CF33" s="619"/>
      <c r="CG33" s="619"/>
      <c r="CH33" s="619"/>
      <c r="CI33" s="619"/>
      <c r="CJ33" s="619"/>
      <c r="CK33" s="619"/>
      <c r="CL33" s="619"/>
      <c r="CM33" s="619"/>
      <c r="CN33" s="619"/>
      <c r="CO33" s="619"/>
      <c r="CP33" s="619"/>
      <c r="CQ33" s="620"/>
      <c r="CR33" s="621">
        <v>3385932</v>
      </c>
      <c r="CS33" s="634"/>
      <c r="CT33" s="634"/>
      <c r="CU33" s="634"/>
      <c r="CV33" s="634"/>
      <c r="CW33" s="634"/>
      <c r="CX33" s="634"/>
      <c r="CY33" s="635"/>
      <c r="CZ33" s="624">
        <v>48.5</v>
      </c>
      <c r="DA33" s="636"/>
      <c r="DB33" s="636"/>
      <c r="DC33" s="637"/>
      <c r="DD33" s="627">
        <v>1920277</v>
      </c>
      <c r="DE33" s="634"/>
      <c r="DF33" s="634"/>
      <c r="DG33" s="634"/>
      <c r="DH33" s="634"/>
      <c r="DI33" s="634"/>
      <c r="DJ33" s="634"/>
      <c r="DK33" s="635"/>
      <c r="DL33" s="627">
        <v>1306963</v>
      </c>
      <c r="DM33" s="634"/>
      <c r="DN33" s="634"/>
      <c r="DO33" s="634"/>
      <c r="DP33" s="634"/>
      <c r="DQ33" s="634"/>
      <c r="DR33" s="634"/>
      <c r="DS33" s="634"/>
      <c r="DT33" s="634"/>
      <c r="DU33" s="634"/>
      <c r="DV33" s="635"/>
      <c r="DW33" s="624">
        <v>39.200000000000003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500650</v>
      </c>
      <c r="S34" s="622"/>
      <c r="T34" s="622"/>
      <c r="U34" s="622"/>
      <c r="V34" s="622"/>
      <c r="W34" s="622"/>
      <c r="X34" s="622"/>
      <c r="Y34" s="623"/>
      <c r="Z34" s="659">
        <v>6.8</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1023825</v>
      </c>
      <c r="CS34" s="622"/>
      <c r="CT34" s="622"/>
      <c r="CU34" s="622"/>
      <c r="CV34" s="622"/>
      <c r="CW34" s="622"/>
      <c r="CX34" s="622"/>
      <c r="CY34" s="623"/>
      <c r="CZ34" s="624">
        <v>14.7</v>
      </c>
      <c r="DA34" s="636"/>
      <c r="DB34" s="636"/>
      <c r="DC34" s="637"/>
      <c r="DD34" s="627">
        <v>663521</v>
      </c>
      <c r="DE34" s="622"/>
      <c r="DF34" s="622"/>
      <c r="DG34" s="622"/>
      <c r="DH34" s="622"/>
      <c r="DI34" s="622"/>
      <c r="DJ34" s="622"/>
      <c r="DK34" s="623"/>
      <c r="DL34" s="627">
        <v>460211</v>
      </c>
      <c r="DM34" s="622"/>
      <c r="DN34" s="622"/>
      <c r="DO34" s="622"/>
      <c r="DP34" s="622"/>
      <c r="DQ34" s="622"/>
      <c r="DR34" s="622"/>
      <c r="DS34" s="622"/>
      <c r="DT34" s="622"/>
      <c r="DU34" s="622"/>
      <c r="DV34" s="623"/>
      <c r="DW34" s="624">
        <v>13.8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715163</v>
      </c>
      <c r="S35" s="622"/>
      <c r="T35" s="622"/>
      <c r="U35" s="622"/>
      <c r="V35" s="622"/>
      <c r="W35" s="622"/>
      <c r="X35" s="622"/>
      <c r="Y35" s="623"/>
      <c r="Z35" s="659">
        <v>9.6999999999999993</v>
      </c>
      <c r="AA35" s="659"/>
      <c r="AB35" s="659"/>
      <c r="AC35" s="659"/>
      <c r="AD35" s="660" t="s">
        <v>122</v>
      </c>
      <c r="AE35" s="660"/>
      <c r="AF35" s="660"/>
      <c r="AG35" s="660"/>
      <c r="AH35" s="660"/>
      <c r="AI35" s="660"/>
      <c r="AJ35" s="660"/>
      <c r="AK35" s="660"/>
      <c r="AL35" s="624" t="s">
        <v>122</v>
      </c>
      <c r="AM35" s="625"/>
      <c r="AN35" s="625"/>
      <c r="AO35" s="661"/>
      <c r="AP35" s="222"/>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73928</v>
      </c>
      <c r="CS35" s="634"/>
      <c r="CT35" s="634"/>
      <c r="CU35" s="634"/>
      <c r="CV35" s="634"/>
      <c r="CW35" s="634"/>
      <c r="CX35" s="634"/>
      <c r="CY35" s="635"/>
      <c r="CZ35" s="624">
        <v>1.1000000000000001</v>
      </c>
      <c r="DA35" s="636"/>
      <c r="DB35" s="636"/>
      <c r="DC35" s="637"/>
      <c r="DD35" s="627">
        <v>69590</v>
      </c>
      <c r="DE35" s="634"/>
      <c r="DF35" s="634"/>
      <c r="DG35" s="634"/>
      <c r="DH35" s="634"/>
      <c r="DI35" s="634"/>
      <c r="DJ35" s="634"/>
      <c r="DK35" s="635"/>
      <c r="DL35" s="627">
        <v>69590</v>
      </c>
      <c r="DM35" s="634"/>
      <c r="DN35" s="634"/>
      <c r="DO35" s="634"/>
      <c r="DP35" s="634"/>
      <c r="DQ35" s="634"/>
      <c r="DR35" s="634"/>
      <c r="DS35" s="634"/>
      <c r="DT35" s="634"/>
      <c r="DU35" s="634"/>
      <c r="DV35" s="635"/>
      <c r="DW35" s="624">
        <v>2.1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433009</v>
      </c>
      <c r="S36" s="622"/>
      <c r="T36" s="622"/>
      <c r="U36" s="622"/>
      <c r="V36" s="622"/>
      <c r="W36" s="622"/>
      <c r="X36" s="622"/>
      <c r="Y36" s="623"/>
      <c r="Z36" s="659">
        <v>5.9</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3">
        <v>509911</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7413</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983814</v>
      </c>
      <c r="CS36" s="622"/>
      <c r="CT36" s="622"/>
      <c r="CU36" s="622"/>
      <c r="CV36" s="622"/>
      <c r="CW36" s="622"/>
      <c r="CX36" s="622"/>
      <c r="CY36" s="623"/>
      <c r="CZ36" s="624">
        <v>14.1</v>
      </c>
      <c r="DA36" s="636"/>
      <c r="DB36" s="636"/>
      <c r="DC36" s="637"/>
      <c r="DD36" s="627">
        <v>470535</v>
      </c>
      <c r="DE36" s="622"/>
      <c r="DF36" s="622"/>
      <c r="DG36" s="622"/>
      <c r="DH36" s="622"/>
      <c r="DI36" s="622"/>
      <c r="DJ36" s="622"/>
      <c r="DK36" s="623"/>
      <c r="DL36" s="627">
        <v>376597</v>
      </c>
      <c r="DM36" s="622"/>
      <c r="DN36" s="622"/>
      <c r="DO36" s="622"/>
      <c r="DP36" s="622"/>
      <c r="DQ36" s="622"/>
      <c r="DR36" s="622"/>
      <c r="DS36" s="622"/>
      <c r="DT36" s="622"/>
      <c r="DU36" s="622"/>
      <c r="DV36" s="623"/>
      <c r="DW36" s="624">
        <v>11.3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67866</v>
      </c>
      <c r="S37" s="622"/>
      <c r="T37" s="622"/>
      <c r="U37" s="622"/>
      <c r="V37" s="622"/>
      <c r="W37" s="622"/>
      <c r="X37" s="622"/>
      <c r="Y37" s="623"/>
      <c r="Z37" s="659">
        <v>0.9</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97735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7413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210519</v>
      </c>
      <c r="CS37" s="634"/>
      <c r="CT37" s="634"/>
      <c r="CU37" s="634"/>
      <c r="CV37" s="634"/>
      <c r="CW37" s="634"/>
      <c r="CX37" s="634"/>
      <c r="CY37" s="635"/>
      <c r="CZ37" s="624">
        <v>3</v>
      </c>
      <c r="DA37" s="636"/>
      <c r="DB37" s="636"/>
      <c r="DC37" s="637"/>
      <c r="DD37" s="627">
        <v>210519</v>
      </c>
      <c r="DE37" s="634"/>
      <c r="DF37" s="634"/>
      <c r="DG37" s="634"/>
      <c r="DH37" s="634"/>
      <c r="DI37" s="634"/>
      <c r="DJ37" s="634"/>
      <c r="DK37" s="635"/>
      <c r="DL37" s="627">
        <v>203624</v>
      </c>
      <c r="DM37" s="634"/>
      <c r="DN37" s="634"/>
      <c r="DO37" s="634"/>
      <c r="DP37" s="634"/>
      <c r="DQ37" s="634"/>
      <c r="DR37" s="634"/>
      <c r="DS37" s="634"/>
      <c r="DT37" s="634"/>
      <c r="DU37" s="634"/>
      <c r="DV37" s="635"/>
      <c r="DW37" s="624">
        <v>6.1</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1042700</v>
      </c>
      <c r="S38" s="622"/>
      <c r="T38" s="622"/>
      <c r="U38" s="622"/>
      <c r="V38" s="622"/>
      <c r="W38" s="622"/>
      <c r="X38" s="622"/>
      <c r="Y38" s="623"/>
      <c r="Z38" s="659">
        <v>14.2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t="s">
        <v>122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762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509911</v>
      </c>
      <c r="CS38" s="622"/>
      <c r="CT38" s="622"/>
      <c r="CU38" s="622"/>
      <c r="CV38" s="622"/>
      <c r="CW38" s="622"/>
      <c r="CX38" s="622"/>
      <c r="CY38" s="623"/>
      <c r="CZ38" s="624">
        <v>7.3</v>
      </c>
      <c r="DA38" s="636"/>
      <c r="DB38" s="636"/>
      <c r="DC38" s="637"/>
      <c r="DD38" s="627">
        <v>436484</v>
      </c>
      <c r="DE38" s="622"/>
      <c r="DF38" s="622"/>
      <c r="DG38" s="622"/>
      <c r="DH38" s="622"/>
      <c r="DI38" s="622"/>
      <c r="DJ38" s="622"/>
      <c r="DK38" s="623"/>
      <c r="DL38" s="627">
        <v>400565</v>
      </c>
      <c r="DM38" s="622"/>
      <c r="DN38" s="622"/>
      <c r="DO38" s="622"/>
      <c r="DP38" s="622"/>
      <c r="DQ38" s="622"/>
      <c r="DR38" s="622"/>
      <c r="DS38" s="622"/>
      <c r="DT38" s="622"/>
      <c r="DU38" s="622"/>
      <c r="DV38" s="623"/>
      <c r="DW38" s="624">
        <v>12</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1171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784854</v>
      </c>
      <c r="CS39" s="634"/>
      <c r="CT39" s="634"/>
      <c r="CU39" s="634"/>
      <c r="CV39" s="634"/>
      <c r="CW39" s="634"/>
      <c r="CX39" s="634"/>
      <c r="CY39" s="635"/>
      <c r="CZ39" s="624">
        <v>11.2</v>
      </c>
      <c r="DA39" s="636"/>
      <c r="DB39" s="636"/>
      <c r="DC39" s="637"/>
      <c r="DD39" s="627">
        <v>280147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1600</v>
      </c>
      <c r="S40" s="622"/>
      <c r="T40" s="622"/>
      <c r="U40" s="622"/>
      <c r="V40" s="622"/>
      <c r="W40" s="622"/>
      <c r="X40" s="622"/>
      <c r="Y40" s="623"/>
      <c r="Z40" s="659">
        <v>0</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76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9600</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7355418</v>
      </c>
      <c r="S41" s="646"/>
      <c r="T41" s="646"/>
      <c r="U41" s="646"/>
      <c r="V41" s="646"/>
      <c r="W41" s="646"/>
      <c r="X41" s="646"/>
      <c r="Y41" s="649"/>
      <c r="Z41" s="650">
        <v>100</v>
      </c>
      <c r="AA41" s="650"/>
      <c r="AB41" s="650"/>
      <c r="AC41" s="650"/>
      <c r="AD41" s="651">
        <v>3329467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68295</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343881</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469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1768539</v>
      </c>
      <c r="CS42" s="634"/>
      <c r="CT42" s="634"/>
      <c r="CU42" s="634"/>
      <c r="CV42" s="634"/>
      <c r="CW42" s="634"/>
      <c r="CX42" s="634"/>
      <c r="CY42" s="635"/>
      <c r="CZ42" s="624">
        <v>25.3</v>
      </c>
      <c r="DA42" s="636"/>
      <c r="DB42" s="636"/>
      <c r="DC42" s="637"/>
      <c r="DD42" s="627">
        <v>165255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29540</v>
      </c>
      <c r="CS43" s="634"/>
      <c r="CT43" s="634"/>
      <c r="CU43" s="634"/>
      <c r="CV43" s="634"/>
      <c r="CW43" s="634"/>
      <c r="CX43" s="634"/>
      <c r="CY43" s="635"/>
      <c r="CZ43" s="624">
        <v>0.4</v>
      </c>
      <c r="DA43" s="636"/>
      <c r="DB43" s="636"/>
      <c r="DC43" s="637"/>
      <c r="DD43" s="627">
        <v>29540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1672857</v>
      </c>
      <c r="CS44" s="622"/>
      <c r="CT44" s="622"/>
      <c r="CU44" s="622"/>
      <c r="CV44" s="622"/>
      <c r="CW44" s="622"/>
      <c r="CX44" s="622"/>
      <c r="CY44" s="623"/>
      <c r="CZ44" s="624">
        <v>24</v>
      </c>
      <c r="DA44" s="625"/>
      <c r="DB44" s="625"/>
      <c r="DC44" s="626"/>
      <c r="DD44" s="627">
        <v>154593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296403</v>
      </c>
      <c r="CS45" s="634"/>
      <c r="CT45" s="634"/>
      <c r="CU45" s="634"/>
      <c r="CV45" s="634"/>
      <c r="CW45" s="634"/>
      <c r="CX45" s="634"/>
      <c r="CY45" s="635"/>
      <c r="CZ45" s="624">
        <v>4.2</v>
      </c>
      <c r="DA45" s="636"/>
      <c r="DB45" s="636"/>
      <c r="DC45" s="637"/>
      <c r="DD45" s="627">
        <v>13463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1372502</v>
      </c>
      <c r="CS46" s="622"/>
      <c r="CT46" s="622"/>
      <c r="CU46" s="622"/>
      <c r="CV46" s="622"/>
      <c r="CW46" s="622"/>
      <c r="CX46" s="622"/>
      <c r="CY46" s="623"/>
      <c r="CZ46" s="624">
        <v>19.7</v>
      </c>
      <c r="DA46" s="625"/>
      <c r="DB46" s="625"/>
      <c r="DC46" s="626"/>
      <c r="DD46" s="627">
        <v>137178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95682</v>
      </c>
      <c r="CS47" s="634"/>
      <c r="CT47" s="634"/>
      <c r="CU47" s="634"/>
      <c r="CV47" s="634"/>
      <c r="CW47" s="634"/>
      <c r="CX47" s="634"/>
      <c r="CY47" s="635"/>
      <c r="CZ47" s="624">
        <v>1.4</v>
      </c>
      <c r="DA47" s="636"/>
      <c r="DB47" s="636"/>
      <c r="DC47" s="637"/>
      <c r="DD47" s="627">
        <v>10662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6979587</v>
      </c>
      <c r="CS49" s="606"/>
      <c r="CT49" s="606"/>
      <c r="CU49" s="606"/>
      <c r="CV49" s="606"/>
      <c r="CW49" s="606"/>
      <c r="CX49" s="606"/>
      <c r="CY49" s="607"/>
      <c r="CZ49" s="608">
        <v>100</v>
      </c>
      <c r="DA49" s="609"/>
      <c r="DB49" s="609"/>
      <c r="DC49" s="610"/>
      <c r="DD49" s="611">
        <v>3644446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mDOxO2FNRWbd+q/cZIPrQ6fJ4c8fgXK8Kwa/PL1a91Z3HixRSeI6fDmxhRokd4CEDpPzaO2EYzUKoOZqn9UUw==" saltValue="AUfFKXx669Bj0C/ke4Fo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85" zoomScale="70" zoomScaleNormal="25" zoomScaleSheetLayoutView="70" workbookViewId="0">
      <selection activeCell="AP31" sqref="AP31:AT31"/>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7475</v>
      </c>
      <c r="R7" s="1103"/>
      <c r="S7" s="1103"/>
      <c r="T7" s="1103"/>
      <c r="U7" s="1103"/>
      <c r="V7" s="1103">
        <v>7099</v>
      </c>
      <c r="W7" s="1103"/>
      <c r="X7" s="1103"/>
      <c r="Y7" s="1103"/>
      <c r="Z7" s="1103"/>
      <c r="AA7" s="1103">
        <v>376</v>
      </c>
      <c r="AB7" s="1103"/>
      <c r="AC7" s="1103"/>
      <c r="AD7" s="1103"/>
      <c r="AE7" s="1104"/>
      <c r="AF7" s="1105">
        <v>226</v>
      </c>
      <c r="AG7" s="1106"/>
      <c r="AH7" s="1106"/>
      <c r="AI7" s="1106"/>
      <c r="AJ7" s="1107"/>
      <c r="AK7" s="1108" t="s">
        <v>484</v>
      </c>
      <c r="AL7" s="1109"/>
      <c r="AM7" s="1109"/>
      <c r="AN7" s="1109"/>
      <c r="AO7" s="1109"/>
      <c r="AP7" s="1109">
        <v>6238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555</v>
      </c>
      <c r="BT7" s="1100"/>
      <c r="BU7" s="1100"/>
      <c r="BV7" s="1100"/>
      <c r="BW7" s="1100"/>
      <c r="BX7" s="1100"/>
      <c r="BY7" s="1100"/>
      <c r="BZ7" s="1100"/>
      <c r="CA7" s="1100"/>
      <c r="CB7" s="1100"/>
      <c r="CC7" s="1100"/>
      <c r="CD7" s="1100"/>
      <c r="CE7" s="1100"/>
      <c r="CF7" s="1100"/>
      <c r="CG7" s="1112"/>
      <c r="CH7" s="1096">
        <v>-27</v>
      </c>
      <c r="CI7" s="1097"/>
      <c r="CJ7" s="1097"/>
      <c r="CK7" s="1097"/>
      <c r="CL7" s="1098"/>
      <c r="CM7" s="1096">
        <v>72</v>
      </c>
      <c r="CN7" s="1097"/>
      <c r="CO7" s="1097"/>
      <c r="CP7" s="1097"/>
      <c r="CQ7" s="1098"/>
      <c r="CR7" s="1096">
        <v>46</v>
      </c>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67">
        <v>7475</v>
      </c>
      <c r="R23" s="1061"/>
      <c r="S23" s="1061"/>
      <c r="T23" s="1061"/>
      <c r="U23" s="1061"/>
      <c r="V23" s="1061">
        <v>7099</v>
      </c>
      <c r="W23" s="1061"/>
      <c r="X23" s="1061"/>
      <c r="Y23" s="1061"/>
      <c r="Z23" s="1061"/>
      <c r="AA23" s="1061">
        <v>376</v>
      </c>
      <c r="AB23" s="1061"/>
      <c r="AC23" s="1061"/>
      <c r="AD23" s="1061"/>
      <c r="AE23" s="1068"/>
      <c r="AF23" s="1069">
        <v>226</v>
      </c>
      <c r="AG23" s="1061"/>
      <c r="AH23" s="1061"/>
      <c r="AI23" s="1061"/>
      <c r="AJ23" s="1070"/>
      <c r="AK23" s="1071"/>
      <c r="AL23" s="1072"/>
      <c r="AM23" s="1072"/>
      <c r="AN23" s="1072"/>
      <c r="AO23" s="1072"/>
      <c r="AP23" s="1061">
        <v>6238</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388</v>
      </c>
      <c r="C28" s="1048"/>
      <c r="D28" s="1048"/>
      <c r="E28" s="1048"/>
      <c r="F28" s="1048"/>
      <c r="G28" s="1048"/>
      <c r="H28" s="1048"/>
      <c r="I28" s="1048"/>
      <c r="J28" s="1048"/>
      <c r="K28" s="1048"/>
      <c r="L28" s="1048"/>
      <c r="M28" s="1048"/>
      <c r="N28" s="1048"/>
      <c r="O28" s="1048"/>
      <c r="P28" s="1049"/>
      <c r="Q28" s="1050">
        <v>747</v>
      </c>
      <c r="R28" s="1051"/>
      <c r="S28" s="1051"/>
      <c r="T28" s="1051"/>
      <c r="U28" s="1051"/>
      <c r="V28" s="1051">
        <v>740</v>
      </c>
      <c r="W28" s="1051"/>
      <c r="X28" s="1051"/>
      <c r="Y28" s="1051"/>
      <c r="Z28" s="1051"/>
      <c r="AA28" s="1051">
        <v>7</v>
      </c>
      <c r="AB28" s="1051"/>
      <c r="AC28" s="1051"/>
      <c r="AD28" s="1051"/>
      <c r="AE28" s="1052"/>
      <c r="AF28" s="1053">
        <v>7</v>
      </c>
      <c r="AG28" s="1051"/>
      <c r="AH28" s="1051"/>
      <c r="AI28" s="1051"/>
      <c r="AJ28" s="1054"/>
      <c r="AK28" s="1042">
        <v>68</v>
      </c>
      <c r="AL28" s="1043"/>
      <c r="AM28" s="1043"/>
      <c r="AN28" s="1043"/>
      <c r="AO28" s="1043"/>
      <c r="AP28" s="1043" t="s">
        <v>484</v>
      </c>
      <c r="AQ28" s="1043"/>
      <c r="AR28" s="1043"/>
      <c r="AS28" s="1043"/>
      <c r="AT28" s="1043"/>
      <c r="AU28" s="1043" t="s">
        <v>484</v>
      </c>
      <c r="AV28" s="1043"/>
      <c r="AW28" s="1043"/>
      <c r="AX28" s="1043"/>
      <c r="AY28" s="1043"/>
      <c r="AZ28" s="1044" t="s">
        <v>484</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1044</v>
      </c>
      <c r="R29" s="1039"/>
      <c r="S29" s="1039"/>
      <c r="T29" s="1039"/>
      <c r="U29" s="1039"/>
      <c r="V29" s="1039">
        <v>997</v>
      </c>
      <c r="W29" s="1039"/>
      <c r="X29" s="1039"/>
      <c r="Y29" s="1039"/>
      <c r="Z29" s="1039"/>
      <c r="AA29" s="1039">
        <v>47</v>
      </c>
      <c r="AB29" s="1039"/>
      <c r="AC29" s="1039"/>
      <c r="AD29" s="1039"/>
      <c r="AE29" s="1040"/>
      <c r="AF29" s="1035">
        <v>47</v>
      </c>
      <c r="AG29" s="1036"/>
      <c r="AH29" s="1036"/>
      <c r="AI29" s="1036"/>
      <c r="AJ29" s="1037"/>
      <c r="AK29" s="980">
        <v>162</v>
      </c>
      <c r="AL29" s="971"/>
      <c r="AM29" s="971"/>
      <c r="AN29" s="971"/>
      <c r="AO29" s="971"/>
      <c r="AP29" s="971" t="s">
        <v>484</v>
      </c>
      <c r="AQ29" s="971"/>
      <c r="AR29" s="971"/>
      <c r="AS29" s="971"/>
      <c r="AT29" s="971"/>
      <c r="AU29" s="971" t="s">
        <v>484</v>
      </c>
      <c r="AV29" s="971"/>
      <c r="AW29" s="971"/>
      <c r="AX29" s="971"/>
      <c r="AY29" s="971"/>
      <c r="AZ29" s="1041" t="s">
        <v>484</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126</v>
      </c>
      <c r="R30" s="1039"/>
      <c r="S30" s="1039"/>
      <c r="T30" s="1039"/>
      <c r="U30" s="1039"/>
      <c r="V30" s="1039">
        <v>126</v>
      </c>
      <c r="W30" s="1039"/>
      <c r="X30" s="1039"/>
      <c r="Y30" s="1039"/>
      <c r="Z30" s="1039"/>
      <c r="AA30" s="1039">
        <v>0</v>
      </c>
      <c r="AB30" s="1039"/>
      <c r="AC30" s="1039"/>
      <c r="AD30" s="1039"/>
      <c r="AE30" s="1040"/>
      <c r="AF30" s="1035">
        <v>0</v>
      </c>
      <c r="AG30" s="1036"/>
      <c r="AH30" s="1036"/>
      <c r="AI30" s="1036"/>
      <c r="AJ30" s="1037"/>
      <c r="AK30" s="980">
        <v>53</v>
      </c>
      <c r="AL30" s="971"/>
      <c r="AM30" s="971"/>
      <c r="AN30" s="971"/>
      <c r="AO30" s="971"/>
      <c r="AP30" s="971" t="s">
        <v>484</v>
      </c>
      <c r="AQ30" s="971"/>
      <c r="AR30" s="971"/>
      <c r="AS30" s="971"/>
      <c r="AT30" s="971"/>
      <c r="AU30" s="971" t="s">
        <v>484</v>
      </c>
      <c r="AV30" s="971"/>
      <c r="AW30" s="971"/>
      <c r="AX30" s="971"/>
      <c r="AY30" s="971"/>
      <c r="AZ30" s="1041" t="s">
        <v>484</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458</v>
      </c>
      <c r="R31" s="1039"/>
      <c r="S31" s="1039"/>
      <c r="T31" s="1039"/>
      <c r="U31" s="1039"/>
      <c r="V31" s="1039">
        <v>416</v>
      </c>
      <c r="W31" s="1039"/>
      <c r="X31" s="1039"/>
      <c r="Y31" s="1039"/>
      <c r="Z31" s="1039"/>
      <c r="AA31" s="1039">
        <v>42</v>
      </c>
      <c r="AB31" s="1039"/>
      <c r="AC31" s="1039"/>
      <c r="AD31" s="1039"/>
      <c r="AE31" s="1040"/>
      <c r="AF31" s="1035">
        <v>42</v>
      </c>
      <c r="AG31" s="1036"/>
      <c r="AH31" s="1036"/>
      <c r="AI31" s="1036"/>
      <c r="AJ31" s="1037"/>
      <c r="AK31" s="980">
        <v>171</v>
      </c>
      <c r="AL31" s="971"/>
      <c r="AM31" s="971"/>
      <c r="AN31" s="971"/>
      <c r="AO31" s="971"/>
      <c r="AP31" s="971">
        <v>829</v>
      </c>
      <c r="AQ31" s="971"/>
      <c r="AR31" s="971"/>
      <c r="AS31" s="971"/>
      <c r="AT31" s="971"/>
      <c r="AU31" s="971">
        <v>414</v>
      </c>
      <c r="AV31" s="971"/>
      <c r="AW31" s="971"/>
      <c r="AX31" s="971"/>
      <c r="AY31" s="971"/>
      <c r="AZ31" s="1041" t="s">
        <v>484</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96</v>
      </c>
      <c r="AG63" s="959"/>
      <c r="AH63" s="959"/>
      <c r="AI63" s="959"/>
      <c r="AJ63" s="1022"/>
      <c r="AK63" s="1023"/>
      <c r="AL63" s="963"/>
      <c r="AM63" s="963"/>
      <c r="AN63" s="963"/>
      <c r="AO63" s="963"/>
      <c r="AP63" s="959">
        <v>829</v>
      </c>
      <c r="AQ63" s="959"/>
      <c r="AR63" s="959"/>
      <c r="AS63" s="959"/>
      <c r="AT63" s="959"/>
      <c r="AU63" s="959">
        <v>414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543</v>
      </c>
      <c r="C68" s="986"/>
      <c r="D68" s="986"/>
      <c r="E68" s="986"/>
      <c r="F68" s="986"/>
      <c r="G68" s="986"/>
      <c r="H68" s="986"/>
      <c r="I68" s="986"/>
      <c r="J68" s="986"/>
      <c r="K68" s="986"/>
      <c r="L68" s="986"/>
      <c r="M68" s="986"/>
      <c r="N68" s="986"/>
      <c r="O68" s="986"/>
      <c r="P68" s="987"/>
      <c r="Q68" s="988">
        <v>1</v>
      </c>
      <c r="R68" s="982"/>
      <c r="S68" s="982"/>
      <c r="T68" s="982"/>
      <c r="U68" s="982"/>
      <c r="V68" s="982">
        <v>1</v>
      </c>
      <c r="W68" s="982"/>
      <c r="X68" s="982"/>
      <c r="Y68" s="982"/>
      <c r="Z68" s="982"/>
      <c r="AA68" s="982">
        <v>1</v>
      </c>
      <c r="AB68" s="982"/>
      <c r="AC68" s="982"/>
      <c r="AD68" s="982"/>
      <c r="AE68" s="982"/>
      <c r="AF68" s="982">
        <v>1</v>
      </c>
      <c r="AG68" s="982"/>
      <c r="AH68" s="982"/>
      <c r="AI68" s="982"/>
      <c r="AJ68" s="982"/>
      <c r="AK68" s="982" t="s">
        <v>484</v>
      </c>
      <c r="AL68" s="982"/>
      <c r="AM68" s="982"/>
      <c r="AN68" s="982"/>
      <c r="AO68" s="982"/>
      <c r="AP68" s="982" t="s">
        <v>484</v>
      </c>
      <c r="AQ68" s="982"/>
      <c r="AR68" s="982"/>
      <c r="AS68" s="982"/>
      <c r="AT68" s="982"/>
      <c r="AU68" s="982" t="s">
        <v>484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544</v>
      </c>
      <c r="C69" s="975"/>
      <c r="D69" s="975"/>
      <c r="E69" s="975"/>
      <c r="F69" s="975"/>
      <c r="G69" s="975"/>
      <c r="H69" s="975"/>
      <c r="I69" s="975"/>
      <c r="J69" s="975"/>
      <c r="K69" s="975"/>
      <c r="L69" s="975"/>
      <c r="M69" s="975"/>
      <c r="N69" s="975"/>
      <c r="O69" s="975"/>
      <c r="P69" s="976"/>
      <c r="Q69" s="977">
        <v>4557</v>
      </c>
      <c r="R69" s="971"/>
      <c r="S69" s="971"/>
      <c r="T69" s="971"/>
      <c r="U69" s="971"/>
      <c r="V69" s="971">
        <v>3585</v>
      </c>
      <c r="W69" s="971"/>
      <c r="X69" s="971"/>
      <c r="Y69" s="971"/>
      <c r="Z69" s="971"/>
      <c r="AA69" s="971">
        <v>972</v>
      </c>
      <c r="AB69" s="971"/>
      <c r="AC69" s="971"/>
      <c r="AD69" s="971"/>
      <c r="AE69" s="971"/>
      <c r="AF69" s="971">
        <v>972</v>
      </c>
      <c r="AG69" s="971"/>
      <c r="AH69" s="971"/>
      <c r="AI69" s="971"/>
      <c r="AJ69" s="971"/>
      <c r="AK69" s="971">
        <v>2</v>
      </c>
      <c r="AL69" s="971"/>
      <c r="AM69" s="971"/>
      <c r="AN69" s="971"/>
      <c r="AO69" s="971"/>
      <c r="AP69" s="971" t="s">
        <v>484</v>
      </c>
      <c r="AQ69" s="971"/>
      <c r="AR69" s="971"/>
      <c r="AS69" s="971"/>
      <c r="AT69" s="971"/>
      <c r="AU69" s="971" t="s">
        <v>484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545</v>
      </c>
      <c r="C70" s="975"/>
      <c r="D70" s="975"/>
      <c r="E70" s="975"/>
      <c r="F70" s="975"/>
      <c r="G70" s="975"/>
      <c r="H70" s="975"/>
      <c r="I70" s="975"/>
      <c r="J70" s="975"/>
      <c r="K70" s="975"/>
      <c r="L70" s="975"/>
      <c r="M70" s="975"/>
      <c r="N70" s="975"/>
      <c r="O70" s="975"/>
      <c r="P70" s="976"/>
      <c r="Q70" s="977">
        <v>101</v>
      </c>
      <c r="R70" s="971"/>
      <c r="S70" s="971"/>
      <c r="T70" s="971"/>
      <c r="U70" s="971"/>
      <c r="V70" s="971">
        <v>70</v>
      </c>
      <c r="W70" s="971"/>
      <c r="X70" s="971"/>
      <c r="Y70" s="971"/>
      <c r="Z70" s="971"/>
      <c r="AA70" s="971">
        <v>31</v>
      </c>
      <c r="AB70" s="971"/>
      <c r="AC70" s="971"/>
      <c r="AD70" s="971"/>
      <c r="AE70" s="971"/>
      <c r="AF70" s="971">
        <v>31</v>
      </c>
      <c r="AG70" s="971"/>
      <c r="AH70" s="971"/>
      <c r="AI70" s="971"/>
      <c r="AJ70" s="971"/>
      <c r="AK70" s="971" t="s">
        <v>484</v>
      </c>
      <c r="AL70" s="971"/>
      <c r="AM70" s="971"/>
      <c r="AN70" s="971"/>
      <c r="AO70" s="971"/>
      <c r="AP70" s="971" t="s">
        <v>484</v>
      </c>
      <c r="AQ70" s="971"/>
      <c r="AR70" s="971"/>
      <c r="AS70" s="971"/>
      <c r="AT70" s="971"/>
      <c r="AU70" s="971" t="s">
        <v>484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546</v>
      </c>
      <c r="C71" s="975"/>
      <c r="D71" s="975"/>
      <c r="E71" s="975"/>
      <c r="F71" s="975"/>
      <c r="G71" s="975"/>
      <c r="H71" s="975"/>
      <c r="I71" s="975"/>
      <c r="J71" s="975"/>
      <c r="K71" s="975"/>
      <c r="L71" s="975"/>
      <c r="M71" s="975"/>
      <c r="N71" s="975"/>
      <c r="O71" s="975"/>
      <c r="P71" s="976"/>
      <c r="Q71" s="977">
        <v>265</v>
      </c>
      <c r="R71" s="971"/>
      <c r="S71" s="971"/>
      <c r="T71" s="971"/>
      <c r="U71" s="971"/>
      <c r="V71" s="971">
        <v>194</v>
      </c>
      <c r="W71" s="971"/>
      <c r="X71" s="971"/>
      <c r="Y71" s="971"/>
      <c r="Z71" s="971"/>
      <c r="AA71" s="971">
        <v>71</v>
      </c>
      <c r="AB71" s="971"/>
      <c r="AC71" s="971"/>
      <c r="AD71" s="971"/>
      <c r="AE71" s="971"/>
      <c r="AF71" s="971">
        <v>43</v>
      </c>
      <c r="AG71" s="971"/>
      <c r="AH71" s="971"/>
      <c r="AI71" s="971"/>
      <c r="AJ71" s="971"/>
      <c r="AK71" s="971" t="s">
        <v>484</v>
      </c>
      <c r="AL71" s="971"/>
      <c r="AM71" s="971"/>
      <c r="AN71" s="971"/>
      <c r="AO71" s="971"/>
      <c r="AP71" s="971">
        <v>324</v>
      </c>
      <c r="AQ71" s="971"/>
      <c r="AR71" s="971"/>
      <c r="AS71" s="971"/>
      <c r="AT71" s="971"/>
      <c r="AU71" s="971" t="s">
        <v>484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547</v>
      </c>
      <c r="C72" s="975"/>
      <c r="D72" s="975"/>
      <c r="E72" s="975"/>
      <c r="F72" s="975"/>
      <c r="G72" s="975"/>
      <c r="H72" s="975"/>
      <c r="I72" s="975"/>
      <c r="J72" s="975"/>
      <c r="K72" s="975"/>
      <c r="L72" s="975"/>
      <c r="M72" s="975"/>
      <c r="N72" s="975"/>
      <c r="O72" s="975"/>
      <c r="P72" s="976"/>
      <c r="Q72" s="977">
        <v>567</v>
      </c>
      <c r="R72" s="971"/>
      <c r="S72" s="971"/>
      <c r="T72" s="971"/>
      <c r="U72" s="971"/>
      <c r="V72" s="971">
        <v>491</v>
      </c>
      <c r="W72" s="971"/>
      <c r="X72" s="971"/>
      <c r="Y72" s="971"/>
      <c r="Z72" s="971"/>
      <c r="AA72" s="971">
        <v>76</v>
      </c>
      <c r="AB72" s="971"/>
      <c r="AC72" s="971"/>
      <c r="AD72" s="971"/>
      <c r="AE72" s="971"/>
      <c r="AF72" s="971">
        <v>14</v>
      </c>
      <c r="AG72" s="971"/>
      <c r="AH72" s="971"/>
      <c r="AI72" s="971"/>
      <c r="AJ72" s="971"/>
      <c r="AK72" s="971" t="s">
        <v>484</v>
      </c>
      <c r="AL72" s="971"/>
      <c r="AM72" s="971"/>
      <c r="AN72" s="971"/>
      <c r="AO72" s="971"/>
      <c r="AP72" s="971" t="s">
        <v>484</v>
      </c>
      <c r="AQ72" s="971"/>
      <c r="AR72" s="971"/>
      <c r="AS72" s="971"/>
      <c r="AT72" s="971"/>
      <c r="AU72" s="971" t="s">
        <v>484</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548</v>
      </c>
      <c r="C73" s="975"/>
      <c r="D73" s="975"/>
      <c r="E73" s="975"/>
      <c r="F73" s="975"/>
      <c r="G73" s="975"/>
      <c r="H73" s="975"/>
      <c r="I73" s="975"/>
      <c r="J73" s="975"/>
      <c r="K73" s="975"/>
      <c r="L73" s="975"/>
      <c r="M73" s="975"/>
      <c r="N73" s="975"/>
      <c r="O73" s="975"/>
      <c r="P73" s="976"/>
      <c r="Q73" s="977">
        <v>80</v>
      </c>
      <c r="R73" s="971"/>
      <c r="S73" s="971"/>
      <c r="T73" s="971"/>
      <c r="U73" s="971"/>
      <c r="V73" s="971">
        <v>73</v>
      </c>
      <c r="W73" s="971"/>
      <c r="X73" s="971"/>
      <c r="Y73" s="971"/>
      <c r="Z73" s="971"/>
      <c r="AA73" s="971">
        <v>7</v>
      </c>
      <c r="AB73" s="971"/>
      <c r="AC73" s="971"/>
      <c r="AD73" s="971"/>
      <c r="AE73" s="971"/>
      <c r="AF73" s="971">
        <v>7</v>
      </c>
      <c r="AG73" s="971"/>
      <c r="AH73" s="971"/>
      <c r="AI73" s="971"/>
      <c r="AJ73" s="971"/>
      <c r="AK73" s="971">
        <v>20</v>
      </c>
      <c r="AL73" s="971"/>
      <c r="AM73" s="971"/>
      <c r="AN73" s="971"/>
      <c r="AO73" s="971"/>
      <c r="AP73" s="971" t="s">
        <v>484</v>
      </c>
      <c r="AQ73" s="971"/>
      <c r="AR73" s="971"/>
      <c r="AS73" s="971"/>
      <c r="AT73" s="971"/>
      <c r="AU73" s="971" t="s">
        <v>484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549</v>
      </c>
      <c r="C74" s="975"/>
      <c r="D74" s="975"/>
      <c r="E74" s="975"/>
      <c r="F74" s="975"/>
      <c r="G74" s="975"/>
      <c r="H74" s="975"/>
      <c r="I74" s="975"/>
      <c r="J74" s="975"/>
      <c r="K74" s="975"/>
      <c r="L74" s="975"/>
      <c r="M74" s="975"/>
      <c r="N74" s="975"/>
      <c r="O74" s="975"/>
      <c r="P74" s="976"/>
      <c r="Q74" s="977">
        <v>141377</v>
      </c>
      <c r="R74" s="971"/>
      <c r="S74" s="971"/>
      <c r="T74" s="971"/>
      <c r="U74" s="971"/>
      <c r="V74" s="971">
        <v>138807</v>
      </c>
      <c r="W74" s="971"/>
      <c r="X74" s="971"/>
      <c r="Y74" s="971"/>
      <c r="Z74" s="971"/>
      <c r="AA74" s="971">
        <v>2570</v>
      </c>
      <c r="AB74" s="971"/>
      <c r="AC74" s="971"/>
      <c r="AD74" s="971"/>
      <c r="AE74" s="971"/>
      <c r="AF74" s="971">
        <v>2570</v>
      </c>
      <c r="AG74" s="971"/>
      <c r="AH74" s="971"/>
      <c r="AI74" s="971"/>
      <c r="AJ74" s="971"/>
      <c r="AK74" s="971" t="s">
        <v>484</v>
      </c>
      <c r="AL74" s="971"/>
      <c r="AM74" s="971"/>
      <c r="AN74" s="971"/>
      <c r="AO74" s="971"/>
      <c r="AP74" s="971" t="s">
        <v>484</v>
      </c>
      <c r="AQ74" s="971"/>
      <c r="AR74" s="971"/>
      <c r="AS74" s="971"/>
      <c r="AT74" s="971"/>
      <c r="AU74" s="971" t="s">
        <v>484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3638</v>
      </c>
      <c r="AG88" s="959"/>
      <c r="AH88" s="959"/>
      <c r="AI88" s="959"/>
      <c r="AJ88" s="959"/>
      <c r="AK88" s="963"/>
      <c r="AL88" s="963"/>
      <c r="AM88" s="963"/>
      <c r="AN88" s="963"/>
      <c r="AO88" s="963"/>
      <c r="AP88" s="959">
        <v>324</v>
      </c>
      <c r="AQ88" s="959"/>
      <c r="AR88" s="959"/>
      <c r="AS88" s="959"/>
      <c r="AT88" s="959"/>
      <c r="AU88" s="959" t="s">
        <v>484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46</v>
      </c>
      <c r="CS102" s="953"/>
      <c r="CT102" s="953"/>
      <c r="CU102" s="953"/>
      <c r="CV102" s="954"/>
      <c r="CW102" s="952" t="s">
        <v>484</v>
      </c>
      <c r="CX102" s="953"/>
      <c r="CY102" s="953"/>
      <c r="CZ102" s="953"/>
      <c r="DA102" s="954"/>
      <c r="DB102" s="952" t="s">
        <v>484</v>
      </c>
      <c r="DC102" s="953"/>
      <c r="DD102" s="953"/>
      <c r="DE102" s="953"/>
      <c r="DF102" s="954"/>
      <c r="DG102" s="952" t="s">
        <v>484</v>
      </c>
      <c r="DH102" s="953"/>
      <c r="DI102" s="953"/>
      <c r="DJ102" s="953"/>
      <c r="DK102" s="954"/>
      <c r="DL102" s="952" t="s">
        <v>484</v>
      </c>
      <c r="DM102" s="953"/>
      <c r="DN102" s="953"/>
      <c r="DO102" s="953"/>
      <c r="DP102" s="954"/>
      <c r="DQ102" s="952" t="s">
        <v>484</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30" customFormat="1" ht="26.25" customHeight="1" x14ac:dyDescent="0.2">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400253</v>
      </c>
      <c r="AB110" s="889"/>
      <c r="AC110" s="889"/>
      <c r="AD110" s="889"/>
      <c r="AE110" s="890"/>
      <c r="AF110" s="891">
        <v>429880</v>
      </c>
      <c r="AG110" s="889"/>
      <c r="AH110" s="889"/>
      <c r="AI110" s="889"/>
      <c r="AJ110" s="890"/>
      <c r="AK110" s="891">
        <v>455034</v>
      </c>
      <c r="AL110" s="889"/>
      <c r="AM110" s="889"/>
      <c r="AN110" s="889"/>
      <c r="AO110" s="890"/>
      <c r="AP110" s="892">
        <v>15.7</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4583599</v>
      </c>
      <c r="BR110" s="842"/>
      <c r="BS110" s="842"/>
      <c r="BT110" s="842"/>
      <c r="BU110" s="842"/>
      <c r="BV110" s="842">
        <v>5077613</v>
      </c>
      <c r="BW110" s="842"/>
      <c r="BX110" s="842"/>
      <c r="BY110" s="842"/>
      <c r="BZ110" s="842"/>
      <c r="CA110" s="842">
        <v>5674546</v>
      </c>
      <c r="CB110" s="842"/>
      <c r="CC110" s="842"/>
      <c r="CD110" s="842"/>
      <c r="CE110" s="842"/>
      <c r="CF110" s="866">
        <v>195.9</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562327</v>
      </c>
      <c r="BR112" s="817"/>
      <c r="BS112" s="817"/>
      <c r="BT112" s="817"/>
      <c r="BU112" s="817"/>
      <c r="BV112" s="817">
        <v>731874</v>
      </c>
      <c r="BW112" s="817"/>
      <c r="BX112" s="817"/>
      <c r="BY112" s="817"/>
      <c r="BZ112" s="817"/>
      <c r="CA112" s="817">
        <v>59382</v>
      </c>
      <c r="CB112" s="817"/>
      <c r="CC112" s="817"/>
      <c r="CD112" s="817"/>
      <c r="CE112" s="817"/>
      <c r="CF112" s="875">
        <v>2</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42932</v>
      </c>
      <c r="AB113" s="919"/>
      <c r="AC113" s="919"/>
      <c r="AD113" s="919"/>
      <c r="AE113" s="920"/>
      <c r="AF113" s="921">
        <v>56950</v>
      </c>
      <c r="AG113" s="919"/>
      <c r="AH113" s="919"/>
      <c r="AI113" s="919"/>
      <c r="AJ113" s="920"/>
      <c r="AK113" s="921">
        <v>70439</v>
      </c>
      <c r="AL113" s="919"/>
      <c r="AM113" s="919"/>
      <c r="AN113" s="919"/>
      <c r="AO113" s="920"/>
      <c r="AP113" s="922">
        <v>2.4</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44855</v>
      </c>
      <c r="BR113" s="817"/>
      <c r="BS113" s="817"/>
      <c r="BT113" s="817"/>
      <c r="BU113" s="817"/>
      <c r="BV113" s="817">
        <v>40273</v>
      </c>
      <c r="BW113" s="817"/>
      <c r="BX113" s="817"/>
      <c r="BY113" s="817"/>
      <c r="BZ113" s="817"/>
      <c r="CA113" s="817">
        <v>36557</v>
      </c>
      <c r="CB113" s="817"/>
      <c r="CC113" s="817"/>
      <c r="CD113" s="817"/>
      <c r="CE113" s="817"/>
      <c r="CF113" s="875">
        <v>1.3</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1431</v>
      </c>
      <c r="AB114" s="780"/>
      <c r="AC114" s="780"/>
      <c r="AD114" s="780"/>
      <c r="AE114" s="781"/>
      <c r="AF114" s="782">
        <v>3587</v>
      </c>
      <c r="AG114" s="780"/>
      <c r="AH114" s="780"/>
      <c r="AI114" s="780"/>
      <c r="AJ114" s="781"/>
      <c r="AK114" s="782">
        <v>3863</v>
      </c>
      <c r="AL114" s="780"/>
      <c r="AM114" s="780"/>
      <c r="AN114" s="780"/>
      <c r="AO114" s="781"/>
      <c r="AP114" s="824">
        <v>0.1</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546579</v>
      </c>
      <c r="BR114" s="817"/>
      <c r="BS114" s="817"/>
      <c r="BT114" s="817"/>
      <c r="BU114" s="817"/>
      <c r="BV114" s="817">
        <v>523244</v>
      </c>
      <c r="BW114" s="817"/>
      <c r="BX114" s="817"/>
      <c r="BY114" s="817"/>
      <c r="BZ114" s="817"/>
      <c r="CA114" s="817">
        <v>582182</v>
      </c>
      <c r="CB114" s="817"/>
      <c r="CC114" s="817"/>
      <c r="CD114" s="817"/>
      <c r="CE114" s="817"/>
      <c r="CF114" s="875">
        <v>20.100000000000001</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444616</v>
      </c>
      <c r="AB117" s="903"/>
      <c r="AC117" s="903"/>
      <c r="AD117" s="903"/>
      <c r="AE117" s="904"/>
      <c r="AF117" s="905">
        <v>490417</v>
      </c>
      <c r="AG117" s="903"/>
      <c r="AH117" s="903"/>
      <c r="AI117" s="903"/>
      <c r="AJ117" s="904"/>
      <c r="AK117" s="905">
        <v>529336</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439</v>
      </c>
      <c r="BP119" s="878"/>
      <c r="BQ119" s="879">
        <v>5737360</v>
      </c>
      <c r="BR119" s="845"/>
      <c r="BS119" s="845"/>
      <c r="BT119" s="845"/>
      <c r="BU119" s="845"/>
      <c r="BV119" s="845">
        <v>6373004</v>
      </c>
      <c r="BW119" s="845"/>
      <c r="BX119" s="845"/>
      <c r="BY119" s="845"/>
      <c r="BZ119" s="845"/>
      <c r="CA119" s="845">
        <v>6352667</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10691064</v>
      </c>
      <c r="BR120" s="842"/>
      <c r="BS120" s="842"/>
      <c r="BT120" s="842"/>
      <c r="BU120" s="842"/>
      <c r="BV120" s="842">
        <v>11170177</v>
      </c>
      <c r="BW120" s="842"/>
      <c r="BX120" s="842"/>
      <c r="BY120" s="842"/>
      <c r="BZ120" s="842"/>
      <c r="CA120" s="842">
        <v>11251623</v>
      </c>
      <c r="CB120" s="842"/>
      <c r="CC120" s="842"/>
      <c r="CD120" s="842"/>
      <c r="CE120" s="842"/>
      <c r="CF120" s="866">
        <v>388.3</v>
      </c>
      <c r="CG120" s="867"/>
      <c r="CH120" s="867"/>
      <c r="CI120" s="867"/>
      <c r="CJ120" s="867"/>
      <c r="CK120" s="868" t="s">
        <v>443</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562327</v>
      </c>
      <c r="DH120" s="842"/>
      <c r="DI120" s="842"/>
      <c r="DJ120" s="842"/>
      <c r="DK120" s="842"/>
      <c r="DL120" s="842">
        <v>731874</v>
      </c>
      <c r="DM120" s="842"/>
      <c r="DN120" s="842"/>
      <c r="DO120" s="842"/>
      <c r="DP120" s="842"/>
      <c r="DQ120" s="842">
        <v>59382</v>
      </c>
      <c r="DR120" s="842"/>
      <c r="DS120" s="842"/>
      <c r="DT120" s="842"/>
      <c r="DU120" s="842"/>
      <c r="DV120" s="843">
        <v>2</v>
      </c>
      <c r="DW120" s="843"/>
      <c r="DX120" s="843"/>
      <c r="DY120" s="843"/>
      <c r="DZ120" s="844"/>
    </row>
    <row r="121" spans="1:130" s="230" customFormat="1" ht="26.25" customHeight="1" x14ac:dyDescent="0.2">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30" customFormat="1" ht="26.25" customHeight="1" x14ac:dyDescent="0.2">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3341247</v>
      </c>
      <c r="BR122" s="845"/>
      <c r="BS122" s="845"/>
      <c r="BT122" s="845"/>
      <c r="BU122" s="845"/>
      <c r="BV122" s="845">
        <v>3320507</v>
      </c>
      <c r="BW122" s="845"/>
      <c r="BX122" s="845"/>
      <c r="BY122" s="845"/>
      <c r="BZ122" s="845"/>
      <c r="CA122" s="845">
        <v>4293210</v>
      </c>
      <c r="CB122" s="845"/>
      <c r="CC122" s="845"/>
      <c r="CD122" s="845"/>
      <c r="CE122" s="845"/>
      <c r="CF122" s="846">
        <v>148.19999999999999</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447</v>
      </c>
      <c r="BP123" s="878"/>
      <c r="BQ123" s="832">
        <v>14032311</v>
      </c>
      <c r="BR123" s="833"/>
      <c r="BS123" s="833"/>
      <c r="BT123" s="833"/>
      <c r="BU123" s="833"/>
      <c r="BV123" s="833">
        <v>14490684</v>
      </c>
      <c r="BW123" s="833"/>
      <c r="BX123" s="833"/>
      <c r="BY123" s="833"/>
      <c r="BZ123" s="833"/>
      <c r="CA123" s="833">
        <v>15544833</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32"/>
      <c r="AV128" s="232"/>
      <c r="AW128" s="232"/>
      <c r="AX128" s="807" t="s">
        <v>461</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3316965</v>
      </c>
      <c r="AB129" s="780"/>
      <c r="AC129" s="780"/>
      <c r="AD129" s="780"/>
      <c r="AE129" s="781"/>
      <c r="AF129" s="782">
        <v>3286856</v>
      </c>
      <c r="AG129" s="780"/>
      <c r="AH129" s="780"/>
      <c r="AI129" s="780"/>
      <c r="AJ129" s="781"/>
      <c r="AK129" s="782">
        <v>3331335</v>
      </c>
      <c r="AL129" s="780"/>
      <c r="AM129" s="780"/>
      <c r="AN129" s="780"/>
      <c r="AO129" s="781"/>
      <c r="AP129" s="783"/>
      <c r="AQ129" s="784"/>
      <c r="AR129" s="784"/>
      <c r="AS129" s="784"/>
      <c r="AT129" s="785"/>
      <c r="AU129" s="233"/>
      <c r="AV129" s="233"/>
      <c r="AW129" s="233"/>
      <c r="AX129" s="751" t="s">
        <v>464</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376609</v>
      </c>
      <c r="AB130" s="780"/>
      <c r="AC130" s="780"/>
      <c r="AD130" s="780"/>
      <c r="AE130" s="781"/>
      <c r="AF130" s="782">
        <v>415238</v>
      </c>
      <c r="AG130" s="780"/>
      <c r="AH130" s="780"/>
      <c r="AI130" s="780"/>
      <c r="AJ130" s="781"/>
      <c r="AK130" s="782">
        <v>433972</v>
      </c>
      <c r="AL130" s="780"/>
      <c r="AM130" s="780"/>
      <c r="AN130" s="780"/>
      <c r="AO130" s="781"/>
      <c r="AP130" s="783"/>
      <c r="AQ130" s="784"/>
      <c r="AR130" s="784"/>
      <c r="AS130" s="784"/>
      <c r="AT130" s="785"/>
      <c r="AU130" s="233"/>
      <c r="AV130" s="233"/>
      <c r="AW130" s="233"/>
      <c r="AX130" s="751" t="s">
        <v>467</v>
      </c>
      <c r="AY130" s="752"/>
      <c r="AZ130" s="752"/>
      <c r="BA130" s="752"/>
      <c r="BB130" s="752"/>
      <c r="BC130" s="752"/>
      <c r="BD130" s="752"/>
      <c r="BE130" s="753"/>
      <c r="BF130" s="754">
        <v>2.7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2940356</v>
      </c>
      <c r="AB131" s="764"/>
      <c r="AC131" s="764"/>
      <c r="AD131" s="764"/>
      <c r="AE131" s="765"/>
      <c r="AF131" s="766">
        <v>2871618</v>
      </c>
      <c r="AG131" s="764"/>
      <c r="AH131" s="764"/>
      <c r="AI131" s="764"/>
      <c r="AJ131" s="765"/>
      <c r="AK131" s="766">
        <v>2897363</v>
      </c>
      <c r="AL131" s="764"/>
      <c r="AM131" s="764"/>
      <c r="AN131" s="764"/>
      <c r="AO131" s="765"/>
      <c r="AP131" s="767"/>
      <c r="AQ131" s="768"/>
      <c r="AR131" s="768"/>
      <c r="AS131" s="768"/>
      <c r="AT131" s="769"/>
      <c r="AU131" s="233"/>
      <c r="AV131" s="233"/>
      <c r="AW131" s="233"/>
      <c r="AX131" s="729" t="s">
        <v>469</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2.3128832020000001</v>
      </c>
      <c r="AB132" s="745"/>
      <c r="AC132" s="745"/>
      <c r="AD132" s="745"/>
      <c r="AE132" s="746"/>
      <c r="AF132" s="747">
        <v>2.6180014190000001</v>
      </c>
      <c r="AG132" s="745"/>
      <c r="AH132" s="745"/>
      <c r="AI132" s="745"/>
      <c r="AJ132" s="746"/>
      <c r="AK132" s="747">
        <v>3.2914067029999998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2.7</v>
      </c>
      <c r="AB133" s="724"/>
      <c r="AC133" s="724"/>
      <c r="AD133" s="724"/>
      <c r="AE133" s="725"/>
      <c r="AF133" s="723">
        <v>2.5</v>
      </c>
      <c r="AG133" s="724"/>
      <c r="AH133" s="724"/>
      <c r="AI133" s="724"/>
      <c r="AJ133" s="725"/>
      <c r="AK133" s="723">
        <v>2.7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BZ72t0Bbi6UaFhDw+DVO5EZe6rIp0MU1YyNROsd/9h65tcXaSpHbgMbaw+fKaiFDaLLAzlmSyUd/2PxffjKLA==" saltValue="NhzMLxsAUT8CrC/152uiS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49" zoomScale="80" zoomScaleNormal="85" zoomScaleSheetLayoutView="80" workbookViewId="0">
      <selection activeCell="AM51" sqref="AM51"/>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VR5GrZYNj+6SlrQKnMszQgwaBjgHijlmoteOFktLReEAB9gVDGaeNoB1juZ8IezHsH3X4lx6Zfe6BvKW1gHww==" saltValue="5a5Vbf8W1v9BYQoa5DMd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52" zoomScale="80" zoomScaleNormal="8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8I8TiTdK2W+KiloEWdBvfjX5INux6/Ofpb6PXkceX2SrGf/2Y6/sl4+T/WJmutDSQhyGTEfrQUyLf9RCpJESYQ==" saltValue="Jrks4q14KUNNUpjWMTzAK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9"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476</v>
      </c>
      <c r="AP7" s="272"/>
      <c r="AQ7" s="273" t="s">
        <v>477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478</v>
      </c>
      <c r="AQ8" s="279" t="s">
        <v>479</v>
      </c>
      <c r="AR8" s="280" t="s">
        <v>480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481</v>
      </c>
      <c r="AL9" s="1131"/>
      <c r="AM9" s="1131"/>
      <c r="AN9" s="1132"/>
      <c r="AO9" s="281">
        <v>863280</v>
      </c>
      <c r="AP9" s="281">
        <v>180716</v>
      </c>
      <c r="AQ9" s="282">
        <v>243450</v>
      </c>
      <c r="AR9" s="283">
        <v>-25.8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482</v>
      </c>
      <c r="AL10" s="1131"/>
      <c r="AM10" s="1131"/>
      <c r="AN10" s="1132"/>
      <c r="AO10" s="284">
        <v>148403</v>
      </c>
      <c r="AP10" s="284">
        <v>31066</v>
      </c>
      <c r="AQ10" s="285">
        <v>36828</v>
      </c>
      <c r="AR10" s="286">
        <v>-15.6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483</v>
      </c>
      <c r="AL11" s="1131"/>
      <c r="AM11" s="1131"/>
      <c r="AN11" s="1132"/>
      <c r="AO11" s="284" t="s">
        <v>484</v>
      </c>
      <c r="AP11" s="284" t="s">
        <v>484</v>
      </c>
      <c r="AQ11" s="285">
        <v>2575</v>
      </c>
      <c r="AR11" s="286" t="s">
        <v>484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485</v>
      </c>
      <c r="AL12" s="1131"/>
      <c r="AM12" s="1131"/>
      <c r="AN12" s="1132"/>
      <c r="AO12" s="284" t="s">
        <v>484</v>
      </c>
      <c r="AP12" s="284" t="s">
        <v>484</v>
      </c>
      <c r="AQ12" s="285" t="s">
        <v>484</v>
      </c>
      <c r="AR12" s="286" t="s">
        <v>484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486</v>
      </c>
      <c r="AL13" s="1131"/>
      <c r="AM13" s="1131"/>
      <c r="AN13" s="1132"/>
      <c r="AO13" s="284">
        <v>39260</v>
      </c>
      <c r="AP13" s="284">
        <v>8219</v>
      </c>
      <c r="AQ13" s="285">
        <v>11862</v>
      </c>
      <c r="AR13" s="286">
        <v>-30.7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487</v>
      </c>
      <c r="AL14" s="1131"/>
      <c r="AM14" s="1131"/>
      <c r="AN14" s="1132"/>
      <c r="AO14" s="284">
        <v>29540</v>
      </c>
      <c r="AP14" s="284">
        <v>6184</v>
      </c>
      <c r="AQ14" s="285">
        <v>4647</v>
      </c>
      <c r="AR14" s="286">
        <v>33.1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488</v>
      </c>
      <c r="AL15" s="1134"/>
      <c r="AM15" s="1134"/>
      <c r="AN15" s="1135"/>
      <c r="AO15" s="284">
        <v>-62675</v>
      </c>
      <c r="AP15" s="284">
        <v>-13120</v>
      </c>
      <c r="AQ15" s="285">
        <v>-13358</v>
      </c>
      <c r="AR15" s="286">
        <v>-1.8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1017808</v>
      </c>
      <c r="AP16" s="284">
        <v>213064</v>
      </c>
      <c r="AQ16" s="285">
        <v>286004</v>
      </c>
      <c r="AR16" s="286">
        <v>-25.5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493</v>
      </c>
      <c r="AL21" s="1137"/>
      <c r="AM21" s="1137"/>
      <c r="AN21" s="1138"/>
      <c r="AO21" s="297">
        <v>19.05</v>
      </c>
      <c r="AP21" s="298">
        <v>24.25</v>
      </c>
      <c r="AQ21" s="299">
        <v>-5.2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494</v>
      </c>
      <c r="AL22" s="1137"/>
      <c r="AM22" s="1137"/>
      <c r="AN22" s="1138"/>
      <c r="AO22" s="302">
        <v>96.8</v>
      </c>
      <c r="AP22" s="303">
        <v>95.4</v>
      </c>
      <c r="AQ22" s="304">
        <v>1.4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476</v>
      </c>
      <c r="AP30" s="272"/>
      <c r="AQ30" s="273" t="s">
        <v>477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478</v>
      </c>
      <c r="AQ31" s="279" t="s">
        <v>479</v>
      </c>
      <c r="AR31" s="280" t="s">
        <v>480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498</v>
      </c>
      <c r="AL32" s="1121"/>
      <c r="AM32" s="1121"/>
      <c r="AN32" s="1122"/>
      <c r="AO32" s="312">
        <v>455034</v>
      </c>
      <c r="AP32" s="312">
        <v>95255</v>
      </c>
      <c r="AQ32" s="313">
        <v>167387</v>
      </c>
      <c r="AR32" s="314">
        <v>-43.1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499</v>
      </c>
      <c r="AL33" s="1121"/>
      <c r="AM33" s="1121"/>
      <c r="AN33" s="1122"/>
      <c r="AO33" s="312" t="s">
        <v>484</v>
      </c>
      <c r="AP33" s="312" t="s">
        <v>484</v>
      </c>
      <c r="AQ33" s="313" t="s">
        <v>484</v>
      </c>
      <c r="AR33" s="314" t="s">
        <v>484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500</v>
      </c>
      <c r="AL34" s="1121"/>
      <c r="AM34" s="1121"/>
      <c r="AN34" s="1122"/>
      <c r="AO34" s="312" t="s">
        <v>484</v>
      </c>
      <c r="AP34" s="312" t="s">
        <v>484</v>
      </c>
      <c r="AQ34" s="313">
        <v>5</v>
      </c>
      <c r="AR34" s="314" t="s">
        <v>484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501</v>
      </c>
      <c r="AL35" s="1121"/>
      <c r="AM35" s="1121"/>
      <c r="AN35" s="1122"/>
      <c r="AO35" s="312">
        <v>70439</v>
      </c>
      <c r="AP35" s="312">
        <v>14745</v>
      </c>
      <c r="AQ35" s="313">
        <v>34589</v>
      </c>
      <c r="AR35" s="314">
        <v>-57.4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502</v>
      </c>
      <c r="AL36" s="1121"/>
      <c r="AM36" s="1121"/>
      <c r="AN36" s="1122"/>
      <c r="AO36" s="312">
        <v>3863</v>
      </c>
      <c r="AP36" s="312">
        <v>809</v>
      </c>
      <c r="AQ36" s="313">
        <v>2508</v>
      </c>
      <c r="AR36" s="314">
        <v>-67.7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503</v>
      </c>
      <c r="AL37" s="1121"/>
      <c r="AM37" s="1121"/>
      <c r="AN37" s="1122"/>
      <c r="AO37" s="312" t="s">
        <v>484</v>
      </c>
      <c r="AP37" s="312" t="s">
        <v>484</v>
      </c>
      <c r="AQ37" s="313">
        <v>1525</v>
      </c>
      <c r="AR37" s="314" t="s">
        <v>484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504</v>
      </c>
      <c r="AL38" s="1124"/>
      <c r="AM38" s="1124"/>
      <c r="AN38" s="1125"/>
      <c r="AO38" s="315" t="s">
        <v>484</v>
      </c>
      <c r="AP38" s="315" t="s">
        <v>484</v>
      </c>
      <c r="AQ38" s="316">
        <v>44</v>
      </c>
      <c r="AR38" s="304" t="s">
        <v>484</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505</v>
      </c>
      <c r="AL39" s="1124"/>
      <c r="AM39" s="1124"/>
      <c r="AN39" s="1125"/>
      <c r="AO39" s="312" t="s">
        <v>484</v>
      </c>
      <c r="AP39" s="312" t="s">
        <v>484</v>
      </c>
      <c r="AQ39" s="313">
        <v>-7489</v>
      </c>
      <c r="AR39" s="314" t="s">
        <v>484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506</v>
      </c>
      <c r="AL40" s="1121"/>
      <c r="AM40" s="1121"/>
      <c r="AN40" s="1122"/>
      <c r="AO40" s="312">
        <v>-433972</v>
      </c>
      <c r="AP40" s="312">
        <v>-90846</v>
      </c>
      <c r="AQ40" s="313">
        <v>-138932</v>
      </c>
      <c r="AR40" s="314">
        <v>-34.6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95364</v>
      </c>
      <c r="AP41" s="312">
        <v>19963</v>
      </c>
      <c r="AQ41" s="313">
        <v>59636</v>
      </c>
      <c r="AR41" s="314">
        <v>-66.5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476</v>
      </c>
      <c r="AN49" s="1115" t="s">
        <v>509</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510</v>
      </c>
      <c r="AO50" s="329" t="s">
        <v>511</v>
      </c>
      <c r="AP50" s="330" t="s">
        <v>512</v>
      </c>
      <c r="AQ50" s="331" t="s">
        <v>513</v>
      </c>
      <c r="AR50" s="332" t="s">
        <v>514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976796</v>
      </c>
      <c r="AN51" s="334">
        <v>187377</v>
      </c>
      <c r="AO51" s="335">
        <v>47.9</v>
      </c>
      <c r="AP51" s="336">
        <v>190274</v>
      </c>
      <c r="AQ51" s="337">
        <v>13.6</v>
      </c>
      <c r="AR51" s="338">
        <v>34.299999999999997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643519</v>
      </c>
      <c r="AN52" s="342">
        <v>123445</v>
      </c>
      <c r="AO52" s="343">
        <v>34</v>
      </c>
      <c r="AP52" s="344">
        <v>88584</v>
      </c>
      <c r="AQ52" s="345">
        <v>7.3</v>
      </c>
      <c r="AR52" s="346">
        <v>26.7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1331724</v>
      </c>
      <c r="AN53" s="334">
        <v>260458</v>
      </c>
      <c r="AO53" s="335">
        <v>39</v>
      </c>
      <c r="AP53" s="336">
        <v>301035</v>
      </c>
      <c r="AQ53" s="337">
        <v>58.2</v>
      </c>
      <c r="AR53" s="338">
        <v>-19.2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450540</v>
      </c>
      <c r="AN54" s="342">
        <v>88117</v>
      </c>
      <c r="AO54" s="343">
        <v>-28.6</v>
      </c>
      <c r="AP54" s="344">
        <v>154376</v>
      </c>
      <c r="AQ54" s="345">
        <v>74.3</v>
      </c>
      <c r="AR54" s="346">
        <v>-102.9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1615347</v>
      </c>
      <c r="AN55" s="334">
        <v>324497</v>
      </c>
      <c r="AO55" s="335">
        <v>24.6</v>
      </c>
      <c r="AP55" s="336">
        <v>277467</v>
      </c>
      <c r="AQ55" s="337">
        <v>-7.8</v>
      </c>
      <c r="AR55" s="338">
        <v>32.4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1267520</v>
      </c>
      <c r="AN56" s="342">
        <v>254624</v>
      </c>
      <c r="AO56" s="343">
        <v>189</v>
      </c>
      <c r="AP56" s="344">
        <v>128378</v>
      </c>
      <c r="AQ56" s="345">
        <v>-16.8</v>
      </c>
      <c r="AR56" s="346">
        <v>205.8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2177146</v>
      </c>
      <c r="AN57" s="334">
        <v>449267</v>
      </c>
      <c r="AO57" s="335">
        <v>38.5</v>
      </c>
      <c r="AP57" s="336">
        <v>282256</v>
      </c>
      <c r="AQ57" s="337">
        <v>1.7</v>
      </c>
      <c r="AR57" s="338">
        <v>36.799999999999997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1766996</v>
      </c>
      <c r="AN58" s="342">
        <v>364630</v>
      </c>
      <c r="AO58" s="343">
        <v>43.2</v>
      </c>
      <c r="AP58" s="344">
        <v>145453</v>
      </c>
      <c r="AQ58" s="345">
        <v>13.3</v>
      </c>
      <c r="AR58" s="346">
        <v>29.9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1672857</v>
      </c>
      <c r="AN59" s="334">
        <v>350190</v>
      </c>
      <c r="AO59" s="335">
        <v>-22.1</v>
      </c>
      <c r="AP59" s="336">
        <v>295341</v>
      </c>
      <c r="AQ59" s="337">
        <v>4.5999999999999996</v>
      </c>
      <c r="AR59" s="338">
        <v>-26.7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1372502</v>
      </c>
      <c r="AN60" s="342">
        <v>287315</v>
      </c>
      <c r="AO60" s="343">
        <v>-21.2</v>
      </c>
      <c r="AP60" s="344">
        <v>137402</v>
      </c>
      <c r="AQ60" s="345">
        <v>-5.5</v>
      </c>
      <c r="AR60" s="346">
        <v>-15.7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1554774</v>
      </c>
      <c r="AN61" s="349">
        <v>314358</v>
      </c>
      <c r="AO61" s="350">
        <v>25.6</v>
      </c>
      <c r="AP61" s="351">
        <v>269275</v>
      </c>
      <c r="AQ61" s="352">
        <v>14.1</v>
      </c>
      <c r="AR61" s="338">
        <v>11.5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1100215</v>
      </c>
      <c r="AN62" s="342">
        <v>223626</v>
      </c>
      <c r="AO62" s="343">
        <v>43.3</v>
      </c>
      <c r="AP62" s="344">
        <v>130839</v>
      </c>
      <c r="AQ62" s="345">
        <v>14.5</v>
      </c>
      <c r="AR62" s="346">
        <v>28.8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IBp4t/uYyXSSLH1Zw9FBQLzBxloqO6X7WCs487QPyPMdrX/xcdYffN+VIoNXAM4npPUe100JnhA1WgmsnkTb0w==" saltValue="Rj9ufKdoGP97mgL67Cdww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1" zoomScale="70" zoomScaleNormal="70" zoomScaleSheetLayoutView="55" workbookViewId="0">
      <selection activeCell="BM66" sqref="BM66"/>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row r="120" spans="125:125" ht="13.5" hidden="1" customHeight="1" x14ac:dyDescent="0.2"/>
    <row r="121" spans="125:125" ht="13.5" hidden="1" customHeight="1" x14ac:dyDescent="0.2">
      <c r="DU121" s="259"/>
    </row>
  </sheetData>
  <sheetProtection algorithmName="SHA-512" hashValue="MZowpbNmcg9DIZehyRkH80dumYaYAD9ekkkwTtSVejklsJbTHsL4omRDsUwGVZkMn1HCrdB/YqvC60XaMPF2zw==" saltValue="8zoHXy2AFaH9x9NC4oIH9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E72" zoomScale="90" zoomScaleNormal="90" zoomScaleSheetLayoutView="55" workbookViewId="0">
      <selection activeCell="CS89" sqref="CS89"/>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473</v>
      </c>
    </row>
  </sheetData>
  <sheetProtection algorithmName="SHA-512" hashValue="8rUGJj483KfQ187y8VGEGVzb1GOawjYCuoOAw4THGGjbi3h5DYAqibMJM5OnRaKBoyZ+PijKlw5MVRAjkck8Cg==" saltValue="a9hJzrRGSZw5i5P8RVKI+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9"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115.99</v>
      </c>
      <c r="G47" s="12">
        <v>101.51</v>
      </c>
      <c r="H47" s="12">
        <v>92.59</v>
      </c>
      <c r="I47" s="12">
        <v>93.73</v>
      </c>
      <c r="J47" s="13">
        <v>92.83</v>
      </c>
    </row>
    <row r="48" spans="2:10" ht="57.75" customHeight="1" x14ac:dyDescent="0.2">
      <c r="B48" s="14"/>
      <c r="C48" s="1141" t="s">
        <v>4</v>
      </c>
      <c r="D48" s="1141"/>
      <c r="E48" s="1142"/>
      <c r="F48" s="15">
        <v>5.27</v>
      </c>
      <c r="G48" s="16">
        <v>5.86</v>
      </c>
      <c r="H48" s="16">
        <v>8.09</v>
      </c>
      <c r="I48" s="16">
        <v>6.82</v>
      </c>
      <c r="J48" s="17">
        <v>6.78</v>
      </c>
    </row>
    <row r="49" spans="2:10" ht="57.75" customHeight="1" thickBot="1" x14ac:dyDescent="0.25">
      <c r="B49" s="18"/>
      <c r="C49" s="1143" t="s">
        <v>5</v>
      </c>
      <c r="D49" s="1143"/>
      <c r="E49" s="1144"/>
      <c r="F49" s="19" t="s">
        <v>528</v>
      </c>
      <c r="G49" s="20" t="s">
        <v>529</v>
      </c>
      <c r="H49" s="20">
        <v>2.91</v>
      </c>
      <c r="I49" s="20" t="s">
        <v>530</v>
      </c>
      <c r="J49" s="21">
        <v>0.4</v>
      </c>
    </row>
    <row r="50" spans="2:10" ht="13" x14ac:dyDescent="0.2"/>
  </sheetData>
  <sheetProtection algorithmName="SHA-512" hashValue="Q5mDxCkkK8GTyMFo1QNzTyy8/q9rd3W23PL/+svkrtR9nDGMqXmEcqcZFSnn8wJ10aUIHCS27FQGMFEZP3smlQ==" saltValue="FvQCTY+axsB3U6UjwZCI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2025-03-06T00:43:42Z</cp:lastPrinted>
  <dcterms:created xsi:type="dcterms:W3CDTF">2025-02-19T04:26:11Z</dcterms:created>
  <dcterms:modified xsi:type="dcterms:W3CDTF">2025-09-02T02:01:54Z</dcterms:modified>
  <cp:category/>
</cp:coreProperties>
</file>