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財政関係\財政状況資料集\令和05年度決算分\06_提出\"/>
    </mc:Choice>
  </mc:AlternateContent>
  <bookViews>
    <workbookView xWindow="0" yWindow="0" windowWidth="17190" windowHeight="919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P23" i="12" l="1"/>
  <c r="V23" i="12" l="1"/>
  <c r="Q23" i="12" l="1"/>
  <c r="AA23" i="12"/>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AM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W34" i="10"/>
  <c r="BW35" i="10" s="1"/>
  <c r="BW36" i="10" s="1"/>
  <c r="BW37" i="10" s="1"/>
  <c r="BW38" i="10" s="1"/>
  <c r="BW39" i="10" s="1"/>
  <c r="CO34" i="10" l="1"/>
</calcChain>
</file>

<file path=xl/sharedStrings.xml><?xml version="1.0" encoding="utf-8"?>
<sst xmlns="http://schemas.openxmlformats.org/spreadsheetml/2006/main" count="1165" uniqueCount="575">
  <si>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</si>
  <si>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</si>
  <si>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</si>
  <si>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</si>
  <si>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</si>
  <si>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</si>
  <si>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</si>
  <si>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</si>
  <si>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</si>
  <si>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</si>
  <si>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</si>
  <si>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</si>
  <si>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</si>
  <si>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</si>
  <si>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</si>
  <si>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</si>
  <si>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</si>
  <si>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</si>
  <si>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</si>
  <si>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</si>
  <si>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</si>
  <si>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</si>
  <si>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</si>
  <si>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</si>
  <si>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</si>
  <si>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</si>
  <si>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</si>
  <si>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</si>
  <si>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</si>
  <si>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</si>
  <si>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</si>
  <si>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</si>
  <si>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</si>
  <si>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</si>
  <si>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</si>
  <si>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</si>
  <si>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</si>
  <si>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</si>
  <si>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</si>
  <si>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</si>
  <si>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</si>
  <si>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</si>
  <si>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</si>
  <si>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</si>
  <si>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</si>
  <si>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</si>
  <si>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</si>
  <si>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</si>
  <si>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</si>
  <si>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</si>
  <si>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</si>
  <si>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</si>
  <si>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</si>
  <si>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</si>
  <si>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</si>
  <si>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</si>
  <si>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</si>
  <si>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</si>
  <si>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</si>
  <si>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</si>
  <si>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</si>
  <si>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</si>
  <si>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</si>
  <si>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</si>
  <si>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</si>
  <si>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</si>
  <si>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</si>
  <si>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</si>
  <si>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</si>
  <si>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</si>
  <si>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</si>
  <si>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</si>
  <si>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</si>
  <si>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</si>
  <si>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</si>
  <si>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</si>
  <si>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</si>
  <si>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</si>
  <si>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</si>
  <si>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</si>
  <si>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</si>
  <si>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</si>
  <si>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</si>
  <si>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</si>
  <si>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</si>
  <si>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</si>
  <si>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</si>
  <si>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</si>
  <si>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</si>
  <si>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</si>
  <si>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</si>
  <si>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</si>
  <si>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</si>
  <si>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</si>
  <si>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佐那河内村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</si>
  <si>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</si>
  <si>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</si>
  <si>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</si>
  <si>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</si>
  <si>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</si>
  <si>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</si>
  <si>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</si>
  <si>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</si>
  <si>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</si>
  <si>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</si>
  <si>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</si>
  <si>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</si>
  <si>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</si>
  <si>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</si>
  <si>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</si>
  <si>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</si>
  <si>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</si>
  <si>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</si>
  <si>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</si>
  <si>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</si>
  <si>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</si>
  <si>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</si>
  <si>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</si>
  <si>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</si>
  <si>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</si>
  <si>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</si>
  <si>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</si>
  <si>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</si>
  <si>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</si>
  <si>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</si>
  <si>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</si>
  <si>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</si>
  <si>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</si>
  <si>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</si>
  <si>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</si>
  <si>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</si>
  <si>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</si>
  <si>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</si>
  <si>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</si>
  <si>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</si>
  <si>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</si>
  <si>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</si>
  <si>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</si>
  <si>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</si>
  <si>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</si>
  <si>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</si>
  <si>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</si>
  <si>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6"/>
  </si>
  <si>
    <t>うち日本人(％)</t>
    <phoneticPr fontId="5"/>
  </si>
  <si>
    <t>-1.4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</si>
  <si>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</si>
  <si>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</si>
  <si>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</si>
  <si>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</si>
  <si>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</si>
  <si>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</si>
  <si>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</si>
  <si>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</si>
  <si>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</si>
  <si>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</si>
  <si>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</si>
  <si>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</si>
  <si>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</si>
  <si>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</si>
  <si>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</si>
  <si>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</si>
  <si>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</si>
  <si>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</si>
  <si>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</si>
  <si>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</si>
  <si>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</si>
  <si>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</si>
  <si>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</si>
  <si>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</si>
  <si>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</si>
  <si>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</si>
  <si>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</si>
  <si>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</si>
  <si>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</si>
  <si>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</si>
  <si>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</si>
  <si>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</si>
  <si>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</si>
  <si>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</si>
  <si>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</si>
  <si>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</si>
  <si>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</si>
  <si>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</si>
  <si>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</si>
  <si>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</si>
  <si>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</si>
  <si>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</si>
  <si>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</si>
  <si>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</si>
  <si>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</si>
  <si>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</si>
  <si>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</si>
  <si>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</si>
  <si>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</si>
  <si>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</si>
  <si>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</si>
  <si>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</si>
  <si>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</si>
  <si>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</si>
  <si>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</si>
  <si>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</si>
  <si>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</si>
  <si>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</si>
  <si>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</si>
  <si>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徳島県佐那河内村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</si>
  <si>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</si>
  <si>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</si>
  <si>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</si>
  <si>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</si>
  <si>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</si>
  <si>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</si>
  <si>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</si>
  <si>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</si>
  <si>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</si>
  <si>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</si>
  <si>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</si>
  <si>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</si>
  <si>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</si>
  <si>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</si>
  <si>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</si>
  <si>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</si>
  <si>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</si>
  <si>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</si>
  <si>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</si>
  <si>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</si>
  <si>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</si>
  <si>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</si>
  <si>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</si>
  <si>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</si>
  <si>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</si>
  <si>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</si>
  <si>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</si>
  <si>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</si>
  <si>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</si>
  <si>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</si>
  <si>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</si>
  <si>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</si>
  <si>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</si>
  <si>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</si>
  <si>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</si>
  <si>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</si>
  <si>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</si>
  <si>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</si>
  <si>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</si>
  <si>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</si>
  <si>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</si>
  <si>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</si>
  <si>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</si>
  <si>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</si>
  <si>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</si>
  <si>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</si>
  <si>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</si>
  <si>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</si>
  <si>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</si>
  <si>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</si>
  <si>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</si>
  <si>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</si>
  <si>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</si>
  <si>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</si>
  <si>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</si>
  <si>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</si>
  <si>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</si>
  <si>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</si>
  <si>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</si>
  <si>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</si>
  <si>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</si>
  <si>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</si>
  <si>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</si>
  <si>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</si>
  <si>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</si>
  <si>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</si>
  <si>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</si>
  <si>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</si>
  <si>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</si>
  <si>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</si>
  <si>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</si>
  <si>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</si>
  <si>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</si>
  <si>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</si>
  <si>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</si>
  <si>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</si>
  <si>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</si>
  <si>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</si>
  <si>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</si>
  <si>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</si>
  <si>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</si>
  <si>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</si>
  <si>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</si>
  <si>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</si>
  <si>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</si>
  <si>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</si>
  <si>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</si>
  <si>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</si>
  <si>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</si>
  <si>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</si>
  <si>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</si>
  <si>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</si>
  <si>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</si>
  <si>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</si>
  <si>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</si>
  <si>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</si>
  <si>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</si>
  <si>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</si>
  <si>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</si>
  <si>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</si>
  <si>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</si>
  <si>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</si>
  <si>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</si>
  <si>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</si>
  <si>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</si>
  <si>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</si>
  <si>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</si>
  <si>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</si>
  <si>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</si>
  <si>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</si>
  <si>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</si>
  <si>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</si>
  <si>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</si>
  <si>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</si>
  <si>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</si>
  <si>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</si>
  <si>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</si>
  <si>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</si>
  <si>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</si>
  <si>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</si>
  <si>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</si>
  <si>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</si>
  <si>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</si>
  <si>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</si>
  <si>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</si>
  <si>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</si>
  <si>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</si>
  <si>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</si>
  <si>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</si>
  <si>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</si>
  <si>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</si>
  <si>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</si>
  <si>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</si>
  <si>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</si>
  <si>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</si>
  <si>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</si>
  <si>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</si>
  <si>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</si>
  <si>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</si>
  <si>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</si>
  <si>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</si>
  <si>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</si>
  <si>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</si>
  <si>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</si>
  <si>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</si>
  <si>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</si>
  <si>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</si>
  <si>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</si>
  <si>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</si>
  <si>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</si>
  <si>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徳島県佐那河内村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</si>
  <si>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</si>
  <si>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</si>
  <si>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</si>
  <si>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</si>
  <si>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</si>
  <si>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</si>
  <si>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</si>
  <si>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</si>
  <si>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</si>
  <si>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</si>
  <si>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</si>
  <si>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</si>
  <si>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</si>
  <si>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</si>
  <si>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</si>
  <si>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</si>
  <si>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</si>
  <si>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</si>
  <si>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</si>
  <si>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</si>
  <si>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佐那河内村宅地造成事業特別会計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</si>
  <si>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</si>
  <si>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</si>
  <si>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</si>
  <si>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</si>
  <si>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</si>
  <si>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</si>
  <si>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</si>
  <si>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</si>
  <si>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</si>
  <si>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</si>
  <si>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</si>
  <si>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</si>
  <si>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</si>
  <si>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佐那河内村国民健康保険事業特別会計</t>
    <phoneticPr fontId="5"/>
  </si>
  <si>
    <t>佐那河内村介護保険事業特別会計</t>
    <phoneticPr fontId="5"/>
  </si>
  <si>
    <t>佐那河内村後期高齢者医療特別会計</t>
    <phoneticPr fontId="5"/>
  </si>
  <si>
    <t>佐那河内村簡易水道特別会計</t>
    <phoneticPr fontId="5"/>
  </si>
  <si>
    <t>法非適用企業</t>
    <phoneticPr fontId="5"/>
  </si>
  <si>
    <t>佐那河内村農業集落排水事業特別会計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</si>
  <si>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</si>
  <si>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</si>
  <si>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</si>
  <si>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</si>
  <si>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</si>
  <si>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</si>
  <si>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</si>
  <si>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</si>
  <si>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</si>
  <si>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</si>
  <si>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</si>
  <si>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</si>
  <si>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</si>
  <si>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</si>
  <si>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</si>
  <si>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</si>
  <si>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</si>
  <si>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</si>
  <si>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</si>
  <si>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</si>
  <si>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</si>
  <si>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</si>
  <si>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</si>
  <si>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</si>
  <si>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</si>
  <si>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</si>
  <si>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</si>
  <si>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</si>
  <si>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</si>
  <si>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</si>
  <si>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</si>
  <si>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</si>
  <si>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</si>
  <si>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</si>
  <si>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</si>
  <si>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</si>
  <si>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</si>
  <si>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</si>
  <si>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</si>
  <si>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</si>
  <si>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</si>
  <si>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</si>
  <si>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</si>
  <si>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</si>
  <si>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</si>
  <si>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</si>
  <si>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</si>
  <si>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</si>
  <si>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</si>
  <si>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</si>
  <si>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</si>
  <si>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</si>
  <si>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</si>
  <si>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</si>
  <si>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</si>
  <si>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</si>
  <si>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</si>
  <si>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</si>
  <si>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</si>
  <si>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</si>
  <si>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</si>
  <si>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</si>
  <si>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</si>
  <si>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</si>
  <si>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</si>
  <si>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</si>
  <si>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</si>
  <si>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</si>
  <si>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</si>
  <si>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</si>
  <si>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</si>
  <si>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</si>
  <si>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</si>
  <si>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</si>
  <si>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</si>
  <si>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</si>
  <si>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</si>
  <si>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</si>
  <si>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</si>
  <si>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</si>
  <si>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</si>
  <si>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</si>
  <si>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</si>
  <si>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</si>
  <si>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</si>
  <si>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</si>
  <si>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</si>
  <si>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</si>
  <si>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</si>
  <si>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</si>
  <si>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</si>
  <si>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</si>
  <si>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</si>
  <si>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</si>
  <si>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</si>
  <si>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</si>
  <si>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</si>
  <si>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</si>
  <si>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</si>
  <si>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</si>
  <si>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</si>
  <si>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</si>
  <si>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</si>
  <si>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</si>
  <si>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</si>
  <si>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</si>
  <si>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</si>
  <si>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</si>
  <si>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</si>
  <si>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</si>
  <si>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</si>
  <si>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</si>
  <si>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</si>
  <si>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</si>
  <si>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</si>
  <si>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</si>
  <si>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</si>
  <si>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</si>
  <si>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</si>
  <si>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</si>
  <si>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</si>
  <si>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</si>
  <si>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</si>
  <si>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</si>
  <si>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</si>
  <si>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</si>
  <si>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</si>
  <si>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</si>
  <si>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</si>
  <si>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</si>
  <si>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</si>
  <si>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</si>
  <si>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</si>
  <si>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</si>
  <si>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</si>
  <si>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</si>
  <si>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佐那河内村国民健康保険事業特別会計</t>
  </si>
  <si>
    <t>佐那河内村宅地造成事業特別会計</t>
  </si>
  <si>
    <t>佐那河内村介護保険事業特別会計</t>
  </si>
  <si>
    <t>佐那河内村農業集落排水事業特別会計</t>
  </si>
  <si>
    <t>佐那河内村簡易水道特別会計</t>
  </si>
  <si>
    <t>佐那河内村後期高齢者医療特別会計</t>
  </si>
  <si>
    <t>その他会計（赤字）</t>
  </si>
  <si>
    <t>その他会計（黒字）</t>
  </si>
  <si>
    <t>R01</t>
    <phoneticPr fontId="5"/>
  </si>
  <si>
    <t>R02</t>
    <phoneticPr fontId="5"/>
  </si>
  <si>
    <t>R03</t>
    <phoneticPr fontId="5"/>
  </si>
  <si>
    <t>R04</t>
    <phoneticPr fontId="5"/>
  </si>
  <si>
    <t>R05</t>
    <phoneticPr fontId="5"/>
  </si>
  <si>
    <t>徳島県市町村議会議員公務災害補償等組合</t>
  </si>
  <si>
    <t>徳島県市町村総合事務組合（一般会計）</t>
  </si>
  <si>
    <t>徳島県市町村総合事務組合（徳島滞納整理機構特別会計）</t>
  </si>
  <si>
    <t>小松島市外三町村衛生組合</t>
  </si>
  <si>
    <t>徳島県後期高齢者医療広域連合（一般会計）</t>
  </si>
  <si>
    <t>徳島県後期高齢者医療広域連合（後期高齢者医療事業会計）</t>
  </si>
  <si>
    <t>一般財団法人さなごうち</t>
  </si>
  <si>
    <t>-</t>
    <phoneticPr fontId="2"/>
  </si>
  <si>
    <t>-</t>
    <phoneticPr fontId="2"/>
  </si>
  <si>
    <t>-</t>
    <phoneticPr fontId="2"/>
  </si>
  <si>
    <t>ふるさと創生事業基金</t>
  </si>
  <si>
    <t>応援基金</t>
  </si>
  <si>
    <t>公共施設等総合管理基金</t>
    <rPh sb="0" eb="2">
      <t>コウキョウ</t>
    </rPh>
    <rPh sb="2" eb="4">
      <t>シセツ</t>
    </rPh>
    <rPh sb="4" eb="5">
      <t>トウ</t>
    </rPh>
    <rPh sb="5" eb="7">
      <t>ソウゴウ</t>
    </rPh>
    <rPh sb="7" eb="9">
      <t>カンリ</t>
    </rPh>
    <rPh sb="9" eb="11">
      <t>キキン</t>
    </rPh>
    <phoneticPr fontId="10"/>
  </si>
  <si>
    <t>地域振興基金</t>
    <rPh sb="0" eb="2">
      <t>チイキ</t>
    </rPh>
    <rPh sb="2" eb="4">
      <t>シンコウ</t>
    </rPh>
    <rPh sb="4" eb="6">
      <t>キキン</t>
    </rPh>
    <phoneticPr fontId="10"/>
  </si>
  <si>
    <t>環境基金</t>
    <rPh sb="0" eb="2">
      <t>カンキョウ</t>
    </rPh>
    <rPh sb="2" eb="4">
      <t>キキン</t>
    </rPh>
    <phoneticPr fontId="10"/>
  </si>
  <si>
    <t>実質公債費比率</t>
    <phoneticPr fontId="5"/>
  </si>
  <si>
    <t>将来負担比率</t>
    <phoneticPr fontId="5"/>
  </si>
  <si>
    <t>将来負担比率</t>
    <phoneticPr fontId="5"/>
  </si>
  <si>
    <t>類似団体内平均値</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</si>
  <si>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</si>
  <si>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</si>
  <si>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</si>
  <si>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適切な事業運営の結果、実質公債比率は類似団体と比較して大幅に低い水準で推移しており、令和5年度においても、起債については発行額より償還額が上回っており、健全な運営ができている。
今後とも、緊急度・住民ニーズを的確に把握した事業の選択により、起債に大きく頼ることのない財政運営に努める。</t>
    <rPh sb="42" eb="44">
      <t>レイワ</t>
    </rPh>
    <rPh sb="45" eb="47">
      <t>ネンド</t>
    </rPh>
    <rPh sb="53" eb="55">
      <t>キサイ</t>
    </rPh>
    <rPh sb="60" eb="63">
      <t>ハッコウガク</t>
    </rPh>
    <rPh sb="65" eb="68">
      <t>ショウカンガク</t>
    </rPh>
    <rPh sb="69" eb="71">
      <t>ウワマワ</t>
    </rPh>
    <rPh sb="76" eb="78">
      <t>ケンゼン</t>
    </rPh>
    <rPh sb="79" eb="81">
      <t>ウンエイ</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</si>
  <si>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</si>
  <si>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</si>
  <si>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</si>
  <si>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有形固定資産減価償却率について、類似団体と比較して低い状況で推移している。
村有の建物が老朽化率90％を上回っている施設は30棟あるため、今後の有形固定資産減価償却率の増加を考慮して、資産の活用見直しや老朽化した施設の集約化や除却等の検討を進めていく必要がある。</t>
    <rPh sb="38" eb="40">
      <t>ソンユウ</t>
    </rPh>
    <rPh sb="41" eb="43">
      <t>タテモノ</t>
    </rPh>
    <rPh sb="44" eb="48">
      <t>ロウキュウカリツ</t>
    </rPh>
    <rPh sb="52" eb="54">
      <t>ウワマワ</t>
    </rPh>
    <rPh sb="58" eb="60">
      <t>シセツ</t>
    </rPh>
    <rPh sb="63" eb="64">
      <t>トウ</t>
    </rPh>
    <rPh sb="69" eb="71">
      <t>コンゴ</t>
    </rPh>
    <rPh sb="92" eb="94">
      <t>シサン</t>
    </rPh>
    <rPh sb="95" eb="99">
      <t>カツヨウミナオ</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</si>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</sst>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40"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7"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7" fillId="0" borderId="0" xfId="19" applyNumberFormat="1" applyAlignment="1">
      <alignment horizontal="right" vertical="center"/>
    </xf>
    <xf numFmtId="177" fontId="17" fillId="0" borderId="0" xfId="19" applyNumberFormat="1" applyAlignment="1">
      <alignment horizontal="right" vertical="center"/>
    </xf>
    <xf numFmtId="178" fontId="17" fillId="0" borderId="0" xfId="18" applyNumberFormat="1" applyAlignment="1">
      <alignment horizontal="center" vertical="center"/>
    </xf>
    <xf numFmtId="178" fontId="17" fillId="0" borderId="0" xfId="18" applyNumberFormat="1" applyAlignment="1">
      <alignment vertical="center"/>
    </xf>
    <xf numFmtId="0" fontId="17" fillId="0" borderId="40" xfId="16" applyFont="1" applyBorder="1" applyAlignment="1" applyProtection="1">
      <alignment horizontal="left" vertical="top" wrapText="1"/>
      <protection locked="0"/>
    </xf>
    <xf numFmtId="0" fontId="17" fillId="0" borderId="56" xfId="16" applyFont="1" applyBorder="1" applyAlignment="1" applyProtection="1">
      <alignment horizontal="left" vertical="top" wrapText="1"/>
      <protection locked="0"/>
    </xf>
    <xf numFmtId="0" fontId="17" fillId="0" borderId="37" xfId="16" applyFont="1" applyBorder="1" applyAlignment="1" applyProtection="1">
      <alignment horizontal="left" vertical="top" wrapText="1"/>
      <protection locked="0"/>
    </xf>
    <xf numFmtId="0" fontId="17" fillId="0" borderId="38" xfId="16" applyFont="1" applyBorder="1" applyAlignment="1" applyProtection="1">
      <alignment horizontal="left" vertical="top" wrapText="1"/>
      <protection locked="0"/>
    </xf>
    <xf numFmtId="0" fontId="17" fillId="0" borderId="0" xfId="16" applyFont="1" applyAlignment="1" applyProtection="1">
      <alignment horizontal="left" vertical="top" wrapText="1"/>
      <protection locked="0"/>
    </xf>
    <xf numFmtId="0" fontId="17" fillId="0" borderId="65" xfId="16" applyFont="1" applyBorder="1" applyAlignment="1" applyProtection="1">
      <alignment horizontal="left" vertical="top" wrapText="1"/>
      <protection locked="0"/>
    </xf>
    <xf numFmtId="0" fontId="17" fillId="0" borderId="51" xfId="16" applyFont="1" applyBorder="1" applyAlignment="1" applyProtection="1">
      <alignment horizontal="left" vertical="top" wrapText="1"/>
      <protection locked="0"/>
    </xf>
    <xf numFmtId="0" fontId="17" fillId="0" borderId="12" xfId="16" applyFont="1" applyBorder="1" applyAlignment="1" applyProtection="1">
      <alignment horizontal="left" vertical="top" wrapText="1"/>
      <protection locked="0"/>
    </xf>
    <xf numFmtId="0" fontId="17" fillId="0" borderId="41" xfId="16" applyFont="1" applyBorder="1" applyAlignment="1" applyProtection="1">
      <alignment horizontal="left" vertical="top" wrapText="1"/>
      <protection locked="0"/>
    </xf>
    <xf numFmtId="0" fontId="17" fillId="0" borderId="0" xfId="16" applyFont="1">
      <alignment vertical="center"/>
    </xf>
    <xf numFmtId="178" fontId="17"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5" fillId="0" borderId="65" xfId="16" applyFont="1" applyBorder="1">
      <alignment vertical="center"/>
    </xf>
    <xf numFmtId="0" fontId="1" fillId="0" borderId="31" xfId="16" applyFont="1" applyBorder="1">
      <alignment vertical="center"/>
    </xf>
    <xf numFmtId="178" fontId="1" fillId="0" borderId="0" xfId="16" applyNumberFormat="1" applyFont="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5"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7" fillId="6" borderId="0" xfId="6" applyFill="1" applyAlignment="1">
      <alignment vertical="center"/>
    </xf>
    <xf numFmtId="0" fontId="17"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xmlns:c16r2="http://schemas.microsoft.com/office/drawing/2015/06/chart">
            <c:ext xmlns:c16="http://schemas.microsoft.com/office/drawing/2014/chart" uri="{C3380CC4-5D6E-409C-BE32-E72D297353CC}">
              <c16:uniqueId val="{00000000-B8A4-4DBE-B55D-118D803B5D0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198544</c:v>
                </c:pt>
                <c:pt idx="1">
                  <c:v>301631</c:v>
                </c:pt>
                <c:pt idx="2">
                  <c:v>566345</c:v>
                </c:pt>
                <c:pt idx="3">
                  <c:v>185867</c:v>
                </c:pt>
                <c:pt idx="4">
                  <c:v>124118</c:v>
                </c:pt>
              </c:numCache>
            </c:numRef>
          </c:val>
          <c:smooth val="0"/>
          <c:extLst xmlns:c16r2="http://schemas.microsoft.com/office/drawing/2015/06/chart">
            <c:ext xmlns:c16="http://schemas.microsoft.com/office/drawing/2014/chart" uri="{C3380CC4-5D6E-409C-BE32-E72D297353CC}">
              <c16:uniqueId val="{00000001-B8A4-4DBE-B55D-118D803B5D04}"/>
            </c:ext>
          </c:extLst>
        </c:ser>
        <c:dLbls>
          <c:showLegendKey val="0"/>
          <c:showVal val="0"/>
          <c:showCatName val="0"/>
          <c:showSerName val="0"/>
          <c:showPercent val="0"/>
          <c:showBubbleSize val="0"/>
        </c:dLbls>
        <c:marker val="1"/>
        <c:smooth val="0"/>
        <c:axId val="414666168"/>
        <c:axId val="414659504"/>
      </c:lineChart>
      <c:catAx>
        <c:axId val="4146661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4659504"/>
        <c:crosses val="autoZero"/>
        <c:auto val="1"/>
        <c:lblAlgn val="ctr"/>
        <c:lblOffset val="100"/>
        <c:tickLblSkip val="1"/>
        <c:tickMarkSkip val="1"/>
        <c:noMultiLvlLbl val="0"/>
      </c:catAx>
      <c:valAx>
        <c:axId val="414659504"/>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4666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4.7699999999999996</c:v>
                </c:pt>
                <c:pt idx="1">
                  <c:v>6.46</c:v>
                </c:pt>
                <c:pt idx="2">
                  <c:v>10.029999999999999</c:v>
                </c:pt>
                <c:pt idx="3">
                  <c:v>10.8</c:v>
                </c:pt>
                <c:pt idx="4">
                  <c:v>6.16</c:v>
                </c:pt>
              </c:numCache>
            </c:numRef>
          </c:val>
          <c:extLst xmlns:c16r2="http://schemas.microsoft.com/office/drawing/2015/06/chart">
            <c:ext xmlns:c16="http://schemas.microsoft.com/office/drawing/2014/chart" uri="{C3380CC4-5D6E-409C-BE32-E72D297353CC}">
              <c16:uniqueId val="{00000000-7C3D-4FBC-909D-EFF9A4CE5E4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95.33</c:v>
                </c:pt>
                <c:pt idx="1">
                  <c:v>91.46</c:v>
                </c:pt>
                <c:pt idx="2">
                  <c:v>84.11</c:v>
                </c:pt>
                <c:pt idx="3">
                  <c:v>86.64</c:v>
                </c:pt>
                <c:pt idx="4">
                  <c:v>87.58</c:v>
                </c:pt>
              </c:numCache>
            </c:numRef>
          </c:val>
          <c:extLst xmlns:c16r2="http://schemas.microsoft.com/office/drawing/2015/06/chart">
            <c:ext xmlns:c16="http://schemas.microsoft.com/office/drawing/2014/chart" uri="{C3380CC4-5D6E-409C-BE32-E72D297353CC}">
              <c16:uniqueId val="{00000001-7C3D-4FBC-909D-EFF9A4CE5E45}"/>
            </c:ext>
          </c:extLst>
        </c:ser>
        <c:dLbls>
          <c:showLegendKey val="0"/>
          <c:showVal val="0"/>
          <c:showCatName val="0"/>
          <c:showSerName val="0"/>
          <c:showPercent val="0"/>
          <c:showBubbleSize val="0"/>
        </c:dLbls>
        <c:gapWidth val="250"/>
        <c:overlap val="100"/>
        <c:axId val="414663424"/>
        <c:axId val="414666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3.14</c:v>
                </c:pt>
                <c:pt idx="1">
                  <c:v>4.72</c:v>
                </c:pt>
                <c:pt idx="2">
                  <c:v>6.61</c:v>
                </c:pt>
                <c:pt idx="3">
                  <c:v>43.13</c:v>
                </c:pt>
                <c:pt idx="4">
                  <c:v>1.73</c:v>
                </c:pt>
              </c:numCache>
            </c:numRef>
          </c:val>
          <c:smooth val="0"/>
          <c:extLst xmlns:c16r2="http://schemas.microsoft.com/office/drawing/2015/06/chart">
            <c:ext xmlns:c16="http://schemas.microsoft.com/office/drawing/2014/chart" uri="{C3380CC4-5D6E-409C-BE32-E72D297353CC}">
              <c16:uniqueId val="{00000002-7C3D-4FBC-909D-EFF9A4CE5E45}"/>
            </c:ext>
          </c:extLst>
        </c:ser>
        <c:dLbls>
          <c:showLegendKey val="0"/>
          <c:showVal val="0"/>
          <c:showCatName val="0"/>
          <c:showSerName val="0"/>
          <c:showPercent val="0"/>
          <c:showBubbleSize val="0"/>
        </c:dLbls>
        <c:marker val="1"/>
        <c:smooth val="0"/>
        <c:axId val="414663424"/>
        <c:axId val="414666560"/>
      </c:lineChart>
      <c:catAx>
        <c:axId val="414663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4666560"/>
        <c:crosses val="autoZero"/>
        <c:auto val="1"/>
        <c:lblAlgn val="ctr"/>
        <c:lblOffset val="100"/>
        <c:tickLblSkip val="1"/>
        <c:tickMarkSkip val="1"/>
        <c:noMultiLvlLbl val="0"/>
      </c:catAx>
      <c:valAx>
        <c:axId val="414666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663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8640-4DB9-9A66-BDF0893C868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640-4DB9-9A66-BDF0893C868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8640-4DB9-9A66-BDF0893C8680}"/>
            </c:ext>
          </c:extLst>
        </c:ser>
        <c:ser>
          <c:idx val="3"/>
          <c:order val="3"/>
          <c:tx>
            <c:strRef>
              <c:f>データシート!$A$30</c:f>
              <c:strCache>
                <c:ptCount val="1"/>
                <c:pt idx="0">
                  <c:v>佐那河内村後期高齢者医療特別会計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0.04</c:v>
                </c:pt>
                <c:pt idx="4">
                  <c:v>#N/A</c:v>
                </c:pt>
                <c:pt idx="5">
                  <c:v>0.05</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3-8640-4DB9-9A66-BDF0893C8680}"/>
            </c:ext>
          </c:extLst>
        </c:ser>
        <c:ser>
          <c:idx val="4"/>
          <c:order val="4"/>
          <c:tx>
            <c:strRef>
              <c:f>データシート!$A$31</c:f>
              <c:strCache>
                <c:ptCount val="1"/>
                <c:pt idx="0">
                  <c:v>佐那河内村簡易水道特別会計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0.38</c:v>
                </c:pt>
                <c:pt idx="2">
                  <c:v>#N/A</c:v>
                </c:pt>
                <c:pt idx="3">
                  <c:v>0.28999999999999998</c:v>
                </c:pt>
                <c:pt idx="4">
                  <c:v>#N/A</c:v>
                </c:pt>
                <c:pt idx="5">
                  <c:v>0.02</c:v>
                </c:pt>
                <c:pt idx="6">
                  <c:v>#N/A</c:v>
                </c:pt>
                <c:pt idx="7">
                  <c:v>0.4</c:v>
                </c:pt>
                <c:pt idx="8">
                  <c:v>#N/A</c:v>
                </c:pt>
                <c:pt idx="9">
                  <c:v>0.19</c:v>
                </c:pt>
              </c:numCache>
            </c:numRef>
          </c:val>
          <c:extLst xmlns:c16r2="http://schemas.microsoft.com/office/drawing/2015/06/chart">
            <c:ext xmlns:c16="http://schemas.microsoft.com/office/drawing/2014/chart" uri="{C3380CC4-5D6E-409C-BE32-E72D297353CC}">
              <c16:uniqueId val="{00000004-8640-4DB9-9A66-BDF0893C8680}"/>
            </c:ext>
          </c:extLst>
        </c:ser>
        <c:ser>
          <c:idx val="5"/>
          <c:order val="5"/>
          <c:tx>
            <c:strRef>
              <c:f>データシート!$A$32</c:f>
              <c:strCache>
                <c:ptCount val="1"/>
                <c:pt idx="0">
                  <c:v>佐那河内村農業集落排水事業特別会計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0.15</c:v>
                </c:pt>
                <c:pt idx="2">
                  <c:v>#N/A</c:v>
                </c:pt>
                <c:pt idx="3">
                  <c:v>0.15</c:v>
                </c:pt>
                <c:pt idx="4">
                  <c:v>#N/A</c:v>
                </c:pt>
                <c:pt idx="5">
                  <c:v>0.1</c:v>
                </c:pt>
                <c:pt idx="6">
                  <c:v>#N/A</c:v>
                </c:pt>
                <c:pt idx="7">
                  <c:v>0.18</c:v>
                </c:pt>
                <c:pt idx="8">
                  <c:v>#N/A</c:v>
                </c:pt>
                <c:pt idx="9">
                  <c:v>0.54</c:v>
                </c:pt>
              </c:numCache>
            </c:numRef>
          </c:val>
          <c:extLst xmlns:c16r2="http://schemas.microsoft.com/office/drawing/2015/06/chart">
            <c:ext xmlns:c16="http://schemas.microsoft.com/office/drawing/2014/chart" uri="{C3380CC4-5D6E-409C-BE32-E72D297353CC}">
              <c16:uniqueId val="{00000005-8640-4DB9-9A66-BDF0893C8680}"/>
            </c:ext>
          </c:extLst>
        </c:ser>
        <c:ser>
          <c:idx val="6"/>
          <c:order val="6"/>
          <c:tx>
            <c:strRef>
              <c:f>データシート!$A$33</c:f>
              <c:strCache>
                <c:ptCount val="1"/>
                <c:pt idx="0">
                  <c:v>佐那河内村介護保険事業特別会計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1.55</c:v>
                </c:pt>
                <c:pt idx="2">
                  <c:v>#N/A</c:v>
                </c:pt>
                <c:pt idx="3">
                  <c:v>1.08</c:v>
                </c:pt>
                <c:pt idx="4">
                  <c:v>#N/A</c:v>
                </c:pt>
                <c:pt idx="5">
                  <c:v>1.2</c:v>
                </c:pt>
                <c:pt idx="6">
                  <c:v>#N/A</c:v>
                </c:pt>
                <c:pt idx="7">
                  <c:v>0.97</c:v>
                </c:pt>
                <c:pt idx="8">
                  <c:v>#N/A</c:v>
                </c:pt>
                <c:pt idx="9">
                  <c:v>0.57999999999999996</c:v>
                </c:pt>
              </c:numCache>
            </c:numRef>
          </c:val>
          <c:extLst xmlns:c16r2="http://schemas.microsoft.com/office/drawing/2015/06/chart">
            <c:ext xmlns:c16="http://schemas.microsoft.com/office/drawing/2014/chart" uri="{C3380CC4-5D6E-409C-BE32-E72D297353CC}">
              <c16:uniqueId val="{00000006-8640-4DB9-9A66-BDF0893C8680}"/>
            </c:ext>
          </c:extLst>
        </c:ser>
        <c:ser>
          <c:idx val="7"/>
          <c:order val="7"/>
          <c:tx>
            <c:strRef>
              <c:f>データシート!$A$34</c:f>
              <c:strCache>
                <c:ptCount val="1"/>
                <c:pt idx="0">
                  <c:v>佐那河内村宅地造成事業特別会計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c:v>
                </c:pt>
                <c:pt idx="2">
                  <c:v>#N/A</c:v>
                </c:pt>
                <c:pt idx="3">
                  <c:v>1.2</c:v>
                </c:pt>
                <c:pt idx="4">
                  <c:v>#N/A</c:v>
                </c:pt>
                <c:pt idx="5">
                  <c:v>1.84</c:v>
                </c:pt>
                <c:pt idx="6">
                  <c:v>#N/A</c:v>
                </c:pt>
                <c:pt idx="7">
                  <c:v>2.08</c:v>
                </c:pt>
                <c:pt idx="8">
                  <c:v>#N/A</c:v>
                </c:pt>
                <c:pt idx="9">
                  <c:v>1</c:v>
                </c:pt>
              </c:numCache>
            </c:numRef>
          </c:val>
          <c:extLst xmlns:c16r2="http://schemas.microsoft.com/office/drawing/2015/06/chart">
            <c:ext xmlns:c16="http://schemas.microsoft.com/office/drawing/2014/chart" uri="{C3380CC4-5D6E-409C-BE32-E72D297353CC}">
              <c16:uniqueId val="{00000007-8640-4DB9-9A66-BDF0893C8680}"/>
            </c:ext>
          </c:extLst>
        </c:ser>
        <c:ser>
          <c:idx val="8"/>
          <c:order val="8"/>
          <c:tx>
            <c:strRef>
              <c:f>データシート!$A$35</c:f>
              <c:strCache>
                <c:ptCount val="1"/>
                <c:pt idx="0">
                  <c:v>佐那河内村国民健康保険事業特別会計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2.35</c:v>
                </c:pt>
                <c:pt idx="2">
                  <c:v>#N/A</c:v>
                </c:pt>
                <c:pt idx="3">
                  <c:v>2.64</c:v>
                </c:pt>
                <c:pt idx="4">
                  <c:v>#N/A</c:v>
                </c:pt>
                <c:pt idx="5">
                  <c:v>2.38</c:v>
                </c:pt>
                <c:pt idx="6">
                  <c:v>#N/A</c:v>
                </c:pt>
                <c:pt idx="7">
                  <c:v>3.02</c:v>
                </c:pt>
                <c:pt idx="8">
                  <c:v>#N/A</c:v>
                </c:pt>
                <c:pt idx="9">
                  <c:v>2.58</c:v>
                </c:pt>
              </c:numCache>
            </c:numRef>
          </c:val>
          <c:extLst xmlns:c16r2="http://schemas.microsoft.com/office/drawing/2015/06/chart">
            <c:ext xmlns:c16="http://schemas.microsoft.com/office/drawing/2014/chart" uri="{C3380CC4-5D6E-409C-BE32-E72D297353CC}">
              <c16:uniqueId val="{00000008-8640-4DB9-9A66-BDF0893C868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4.76</c:v>
                </c:pt>
                <c:pt idx="2">
                  <c:v>#N/A</c:v>
                </c:pt>
                <c:pt idx="3">
                  <c:v>5.25</c:v>
                </c:pt>
                <c:pt idx="4">
                  <c:v>#N/A</c:v>
                </c:pt>
                <c:pt idx="5">
                  <c:v>8.18</c:v>
                </c:pt>
                <c:pt idx="6">
                  <c:v>#N/A</c:v>
                </c:pt>
                <c:pt idx="7">
                  <c:v>8.7100000000000009</c:v>
                </c:pt>
                <c:pt idx="8">
                  <c:v>#N/A</c:v>
                </c:pt>
                <c:pt idx="9">
                  <c:v>5.15</c:v>
                </c:pt>
              </c:numCache>
            </c:numRef>
          </c:val>
          <c:extLst xmlns:c16r2="http://schemas.microsoft.com/office/drawing/2015/06/chart">
            <c:ext xmlns:c16="http://schemas.microsoft.com/office/drawing/2014/chart" uri="{C3380CC4-5D6E-409C-BE32-E72D297353CC}">
              <c16:uniqueId val="{00000009-8640-4DB9-9A66-BDF0893C8680}"/>
            </c:ext>
          </c:extLst>
        </c:ser>
        <c:dLbls>
          <c:showLegendKey val="0"/>
          <c:showVal val="0"/>
          <c:showCatName val="0"/>
          <c:showSerName val="0"/>
          <c:showPercent val="0"/>
          <c:showBubbleSize val="0"/>
        </c:dLbls>
        <c:gapWidth val="150"/>
        <c:overlap val="100"/>
        <c:axId val="414664992"/>
        <c:axId val="414665384"/>
      </c:barChart>
      <c:catAx>
        <c:axId val="414664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4665384"/>
        <c:crosses val="autoZero"/>
        <c:auto val="1"/>
        <c:lblAlgn val="ctr"/>
        <c:lblOffset val="100"/>
        <c:tickLblSkip val="1"/>
        <c:tickMarkSkip val="1"/>
        <c:noMultiLvlLbl val="0"/>
      </c:catAx>
      <c:valAx>
        <c:axId val="414665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6649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304</c:v>
                </c:pt>
                <c:pt idx="5">
                  <c:v>297</c:v>
                </c:pt>
                <c:pt idx="8">
                  <c:v>282</c:v>
                </c:pt>
                <c:pt idx="11">
                  <c:v>283</c:v>
                </c:pt>
                <c:pt idx="14">
                  <c:v>256</c:v>
                </c:pt>
              </c:numCache>
            </c:numRef>
          </c:val>
          <c:extLst xmlns:c16r2="http://schemas.microsoft.com/office/drawing/2015/06/chart">
            <c:ext xmlns:c16="http://schemas.microsoft.com/office/drawing/2014/chart" uri="{C3380CC4-5D6E-409C-BE32-E72D297353CC}">
              <c16:uniqueId val="{00000000-B323-4D95-A796-0586EE4156A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323-4D95-A796-0586EE4156A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B323-4D95-A796-0586EE4156A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c:v>
                </c:pt>
                <c:pt idx="3">
                  <c:v>1</c:v>
                </c:pt>
                <c:pt idx="6">
                  <c:v>1</c:v>
                </c:pt>
                <c:pt idx="9">
                  <c:v>1</c:v>
                </c:pt>
                <c:pt idx="12">
                  <c:v>0</c:v>
                </c:pt>
              </c:numCache>
            </c:numRef>
          </c:val>
          <c:extLst xmlns:c16r2="http://schemas.microsoft.com/office/drawing/2015/06/chart">
            <c:ext xmlns:c16="http://schemas.microsoft.com/office/drawing/2014/chart" uri="{C3380CC4-5D6E-409C-BE32-E72D297353CC}">
              <c16:uniqueId val="{00000003-B323-4D95-A796-0586EE4156A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148</c:v>
                </c:pt>
                <c:pt idx="3">
                  <c:v>132</c:v>
                </c:pt>
                <c:pt idx="6">
                  <c:v>140</c:v>
                </c:pt>
                <c:pt idx="9">
                  <c:v>122</c:v>
                </c:pt>
                <c:pt idx="12">
                  <c:v>130</c:v>
                </c:pt>
              </c:numCache>
            </c:numRef>
          </c:val>
          <c:extLst xmlns:c16r2="http://schemas.microsoft.com/office/drawing/2015/06/chart">
            <c:ext xmlns:c16="http://schemas.microsoft.com/office/drawing/2014/chart" uri="{C3380CC4-5D6E-409C-BE32-E72D297353CC}">
              <c16:uniqueId val="{00000004-B323-4D95-A796-0586EE4156A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323-4D95-A796-0586EE4156A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323-4D95-A796-0586EE4156A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179</c:v>
                </c:pt>
                <c:pt idx="3">
                  <c:v>177</c:v>
                </c:pt>
                <c:pt idx="6">
                  <c:v>164</c:v>
                </c:pt>
                <c:pt idx="9">
                  <c:v>175</c:v>
                </c:pt>
                <c:pt idx="12">
                  <c:v>152</c:v>
                </c:pt>
              </c:numCache>
            </c:numRef>
          </c:val>
          <c:extLst xmlns:c16r2="http://schemas.microsoft.com/office/drawing/2015/06/chart">
            <c:ext xmlns:c16="http://schemas.microsoft.com/office/drawing/2014/chart" uri="{C3380CC4-5D6E-409C-BE32-E72D297353CC}">
              <c16:uniqueId val="{00000007-B323-4D95-A796-0586EE4156A5}"/>
            </c:ext>
          </c:extLst>
        </c:ser>
        <c:dLbls>
          <c:showLegendKey val="0"/>
          <c:showVal val="0"/>
          <c:showCatName val="0"/>
          <c:showSerName val="0"/>
          <c:showPercent val="0"/>
          <c:showBubbleSize val="0"/>
        </c:dLbls>
        <c:gapWidth val="100"/>
        <c:overlap val="100"/>
        <c:axId val="414660288"/>
        <c:axId val="4146657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24</c:v>
                </c:pt>
                <c:pt idx="2">
                  <c:v>#N/A</c:v>
                </c:pt>
                <c:pt idx="3">
                  <c:v>#N/A</c:v>
                </c:pt>
                <c:pt idx="4">
                  <c:v>13</c:v>
                </c:pt>
                <c:pt idx="5">
                  <c:v>#N/A</c:v>
                </c:pt>
                <c:pt idx="6">
                  <c:v>#N/A</c:v>
                </c:pt>
                <c:pt idx="7">
                  <c:v>23</c:v>
                </c:pt>
                <c:pt idx="8">
                  <c:v>#N/A</c:v>
                </c:pt>
                <c:pt idx="9">
                  <c:v>#N/A</c:v>
                </c:pt>
                <c:pt idx="10">
                  <c:v>15</c:v>
                </c:pt>
                <c:pt idx="11">
                  <c:v>#N/A</c:v>
                </c:pt>
                <c:pt idx="12">
                  <c:v>#N/A</c:v>
                </c:pt>
                <c:pt idx="13">
                  <c:v>26</c:v>
                </c:pt>
                <c:pt idx="14">
                  <c:v>#N/A</c:v>
                </c:pt>
              </c:numCache>
            </c:numRef>
          </c:val>
          <c:smooth val="0"/>
          <c:extLst xmlns:c16r2="http://schemas.microsoft.com/office/drawing/2015/06/chart">
            <c:ext xmlns:c16="http://schemas.microsoft.com/office/drawing/2014/chart" uri="{C3380CC4-5D6E-409C-BE32-E72D297353CC}">
              <c16:uniqueId val="{00000008-B323-4D95-A796-0586EE4156A5}"/>
            </c:ext>
          </c:extLst>
        </c:ser>
        <c:dLbls>
          <c:showLegendKey val="0"/>
          <c:showVal val="0"/>
          <c:showCatName val="0"/>
          <c:showSerName val="0"/>
          <c:showPercent val="0"/>
          <c:showBubbleSize val="0"/>
        </c:dLbls>
        <c:marker val="1"/>
        <c:smooth val="0"/>
        <c:axId val="414660288"/>
        <c:axId val="414665776"/>
      </c:lineChart>
      <c:catAx>
        <c:axId val="414660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4665776"/>
        <c:crosses val="autoZero"/>
        <c:auto val="1"/>
        <c:lblAlgn val="ctr"/>
        <c:lblOffset val="100"/>
        <c:tickLblSkip val="1"/>
        <c:tickMarkSkip val="1"/>
        <c:noMultiLvlLbl val="0"/>
      </c:catAx>
      <c:valAx>
        <c:axId val="414665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660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2372</c:v>
                </c:pt>
                <c:pt idx="5">
                  <c:v>2559</c:v>
                </c:pt>
                <c:pt idx="8">
                  <c:v>2553</c:v>
                </c:pt>
                <c:pt idx="11">
                  <c:v>2545</c:v>
                </c:pt>
                <c:pt idx="14">
                  <c:v>2412</c:v>
                </c:pt>
              </c:numCache>
            </c:numRef>
          </c:val>
          <c:extLst xmlns:c16r2="http://schemas.microsoft.com/office/drawing/2015/06/chart">
            <c:ext xmlns:c16="http://schemas.microsoft.com/office/drawing/2014/chart" uri="{C3380CC4-5D6E-409C-BE32-E72D297353CC}">
              <c16:uniqueId val="{00000000-B078-47B9-B67D-15C07AF9E61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B078-47B9-B67D-15C07AF9E61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4051</c:v>
                </c:pt>
                <c:pt idx="5">
                  <c:v>3803</c:v>
                </c:pt>
                <c:pt idx="8">
                  <c:v>4019</c:v>
                </c:pt>
                <c:pt idx="11">
                  <c:v>3611</c:v>
                </c:pt>
                <c:pt idx="14">
                  <c:v>3756</c:v>
                </c:pt>
              </c:numCache>
            </c:numRef>
          </c:val>
          <c:extLst xmlns:c16r2="http://schemas.microsoft.com/office/drawing/2015/06/chart">
            <c:ext xmlns:c16="http://schemas.microsoft.com/office/drawing/2014/chart" uri="{C3380CC4-5D6E-409C-BE32-E72D297353CC}">
              <c16:uniqueId val="{00000002-B078-47B9-B67D-15C07AF9E61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078-47B9-B67D-15C07AF9E61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078-47B9-B67D-15C07AF9E61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078-47B9-B67D-15C07AF9E61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268</c:v>
                </c:pt>
                <c:pt idx="3">
                  <c:v>246</c:v>
                </c:pt>
                <c:pt idx="6">
                  <c:v>248</c:v>
                </c:pt>
                <c:pt idx="9">
                  <c:v>236</c:v>
                </c:pt>
                <c:pt idx="12">
                  <c:v>262</c:v>
                </c:pt>
              </c:numCache>
            </c:numRef>
          </c:val>
          <c:extLst xmlns:c16r2="http://schemas.microsoft.com/office/drawing/2015/06/chart">
            <c:ext xmlns:c16="http://schemas.microsoft.com/office/drawing/2014/chart" uri="{C3380CC4-5D6E-409C-BE32-E72D297353CC}">
              <c16:uniqueId val="{00000006-B078-47B9-B67D-15C07AF9E61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c:v>
                </c:pt>
                <c:pt idx="3">
                  <c:v>2</c:v>
                </c:pt>
                <c:pt idx="6">
                  <c:v>1</c:v>
                </c:pt>
                <c:pt idx="9">
                  <c:v>0</c:v>
                </c:pt>
                <c:pt idx="12">
                  <c:v>0</c:v>
                </c:pt>
              </c:numCache>
            </c:numRef>
          </c:val>
          <c:extLst xmlns:c16r2="http://schemas.microsoft.com/office/drawing/2015/06/chart">
            <c:ext xmlns:c16="http://schemas.microsoft.com/office/drawing/2014/chart" uri="{C3380CC4-5D6E-409C-BE32-E72D297353CC}">
              <c16:uniqueId val="{00000007-B078-47B9-B67D-15C07AF9E61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996</c:v>
                </c:pt>
                <c:pt idx="3">
                  <c:v>952</c:v>
                </c:pt>
                <c:pt idx="6">
                  <c:v>867</c:v>
                </c:pt>
                <c:pt idx="9">
                  <c:v>731</c:v>
                </c:pt>
                <c:pt idx="12">
                  <c:v>729</c:v>
                </c:pt>
              </c:numCache>
            </c:numRef>
          </c:val>
          <c:extLst xmlns:c16r2="http://schemas.microsoft.com/office/drawing/2015/06/chart">
            <c:ext xmlns:c16="http://schemas.microsoft.com/office/drawing/2014/chart" uri="{C3380CC4-5D6E-409C-BE32-E72D297353CC}">
              <c16:uniqueId val="{00000008-B078-47B9-B67D-15C07AF9E61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B078-47B9-B67D-15C07AF9E61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1384</c:v>
                </c:pt>
                <c:pt idx="3">
                  <c:v>1688</c:v>
                </c:pt>
                <c:pt idx="6">
                  <c:v>2180</c:v>
                </c:pt>
                <c:pt idx="9">
                  <c:v>1513</c:v>
                </c:pt>
                <c:pt idx="12">
                  <c:v>1405</c:v>
                </c:pt>
              </c:numCache>
            </c:numRef>
          </c:val>
          <c:extLst xmlns:c16r2="http://schemas.microsoft.com/office/drawing/2015/06/chart">
            <c:ext xmlns:c16="http://schemas.microsoft.com/office/drawing/2014/chart" uri="{C3380CC4-5D6E-409C-BE32-E72D297353CC}">
              <c16:uniqueId val="{0000000A-B078-47B9-B67D-15C07AF9E61E}"/>
            </c:ext>
          </c:extLst>
        </c:ser>
        <c:dLbls>
          <c:showLegendKey val="0"/>
          <c:showVal val="0"/>
          <c:showCatName val="0"/>
          <c:showSerName val="0"/>
          <c:showPercent val="0"/>
          <c:showBubbleSize val="0"/>
        </c:dLbls>
        <c:gapWidth val="100"/>
        <c:overlap val="100"/>
        <c:axId val="424821160"/>
        <c:axId val="424821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B078-47B9-B67D-15C07AF9E61E}"/>
            </c:ext>
          </c:extLst>
        </c:ser>
        <c:dLbls>
          <c:showLegendKey val="0"/>
          <c:showVal val="0"/>
          <c:showCatName val="0"/>
          <c:showSerName val="0"/>
          <c:showPercent val="0"/>
          <c:showBubbleSize val="0"/>
        </c:dLbls>
        <c:marker val="1"/>
        <c:smooth val="0"/>
        <c:axId val="424821160"/>
        <c:axId val="424821552"/>
      </c:lineChart>
      <c:catAx>
        <c:axId val="424821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4821552"/>
        <c:crosses val="autoZero"/>
        <c:auto val="1"/>
        <c:lblAlgn val="ctr"/>
        <c:lblOffset val="100"/>
        <c:tickLblSkip val="1"/>
        <c:tickMarkSkip val="1"/>
        <c:noMultiLvlLbl val="0"/>
      </c:catAx>
      <c:valAx>
        <c:axId val="424821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4821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1407</c:v>
                </c:pt>
                <c:pt idx="1">
                  <c:v>1408</c:v>
                </c:pt>
                <c:pt idx="2">
                  <c:v>1408</c:v>
                </c:pt>
              </c:numCache>
            </c:numRef>
          </c:val>
          <c:extLst xmlns:c16r2="http://schemas.microsoft.com/office/drawing/2015/06/chart">
            <c:ext xmlns:c16="http://schemas.microsoft.com/office/drawing/2014/chart" uri="{C3380CC4-5D6E-409C-BE32-E72D297353CC}">
              <c16:uniqueId val="{00000000-9E38-4B42-BB13-238F19C942A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1286</c:v>
                </c:pt>
                <c:pt idx="1">
                  <c:v>844</c:v>
                </c:pt>
                <c:pt idx="2">
                  <c:v>941</c:v>
                </c:pt>
              </c:numCache>
            </c:numRef>
          </c:val>
          <c:extLst xmlns:c16r2="http://schemas.microsoft.com/office/drawing/2015/06/chart">
            <c:ext xmlns:c16="http://schemas.microsoft.com/office/drawing/2014/chart" uri="{C3380CC4-5D6E-409C-BE32-E72D297353CC}">
              <c16:uniqueId val="{00000001-9E38-4B42-BB13-238F19C942A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1047</c:v>
                </c:pt>
                <c:pt idx="1">
                  <c:v>1092</c:v>
                </c:pt>
                <c:pt idx="2">
                  <c:v>1138</c:v>
                </c:pt>
              </c:numCache>
            </c:numRef>
          </c:val>
          <c:extLst xmlns:c16r2="http://schemas.microsoft.com/office/drawing/2015/06/chart">
            <c:ext xmlns:c16="http://schemas.microsoft.com/office/drawing/2014/chart" uri="{C3380CC4-5D6E-409C-BE32-E72D297353CC}">
              <c16:uniqueId val="{00000002-9E38-4B42-BB13-238F19C942A5}"/>
            </c:ext>
          </c:extLst>
        </c:ser>
        <c:dLbls>
          <c:showLegendKey val="0"/>
          <c:showVal val="0"/>
          <c:showCatName val="0"/>
          <c:showSerName val="0"/>
          <c:showPercent val="0"/>
          <c:showBubbleSize val="0"/>
        </c:dLbls>
        <c:gapWidth val="120"/>
        <c:overlap val="100"/>
        <c:axId val="424826648"/>
        <c:axId val="424821944"/>
      </c:barChart>
      <c:catAx>
        <c:axId val="424826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4821944"/>
        <c:crosses val="autoZero"/>
        <c:auto val="1"/>
        <c:lblAlgn val="ctr"/>
        <c:lblOffset val="100"/>
        <c:tickLblSkip val="1"/>
        <c:tickMarkSkip val="1"/>
        <c:noMultiLvlLbl val="0"/>
      </c:catAx>
      <c:valAx>
        <c:axId val="4248219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4826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F11-4BE7-8628-1FBE74998F88}"/>
                </c:ext>
                <c:ext xmlns:c15="http://schemas.microsoft.com/office/drawing/2012/chart" uri="{CE6537A1-D6FC-4f65-9D91-7224C49458BB}">
                  <c15:dlblFieldTable>
                    <c15:dlblFTEntry>
                      <c15:txfldGUID>{4A9BDD15-B721-4ADE-94FE-4D56C3E20205}</c15:txfldGUID>
                      <c15:f>公会計指標分析・財政指標組合せ分析表!$BP$50</c15:f>
                      <c15:dlblFieldTableCache>
                        <c:ptCount val="1"/>
                        <c:pt idx="0">
                          <c:v>R01</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F11-4BE7-8628-1FBE74998F88}"/>
                </c:ext>
                <c:ext xmlns:c15="http://schemas.microsoft.com/office/drawing/2012/chart" uri="{CE6537A1-D6FC-4f65-9D91-7224C49458BB}">
                  <c15:dlblFieldTable>
                    <c15:dlblFTEntry>
                      <c15:txfldGUID>{E57FF4B4-4EC5-4ACA-BAF7-968B8CB5FDE6}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F11-4BE7-8628-1FBE74998F88}"/>
                </c:ext>
                <c:ext xmlns:c15="http://schemas.microsoft.com/office/drawing/2012/chart" uri="{CE6537A1-D6FC-4f65-9D91-7224C49458BB}">
                  <c15:dlblFieldTable>
                    <c15:dlblFTEntry>
                      <c15:txfldGUID>{FA0ABEED-87FE-4F91-9BFD-4A1715685FB4}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F11-4BE7-8628-1FBE74998F88}"/>
                </c:ext>
                <c:ext xmlns:c15="http://schemas.microsoft.com/office/drawing/2012/chart" uri="{CE6537A1-D6FC-4f65-9D91-7224C49458BB}">
                  <c15:dlblFieldTable>
                    <c15:dlblFTEntry>
                      <c15:txfldGUID>{61F5EE24-451D-426E-9AA6-640357B6EBD9}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F11-4BE7-8628-1FBE74998F88}"/>
                </c:ext>
                <c:ext xmlns:c15="http://schemas.microsoft.com/office/drawing/2012/chart" uri="{CE6537A1-D6FC-4f65-9D91-7224C49458BB}">
                  <c15:dlblFieldTable>
                    <c15:dlblFTEntry>
                      <c15:txfldGUID>{B3EAA3CE-6D13-423C-A91D-3837B26AF53D}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F11-4BE7-8628-1FBE74998F88}"/>
                </c:ext>
                <c:ext xmlns:c15="http://schemas.microsoft.com/office/drawing/2012/chart" uri="{CE6537A1-D6FC-4f65-9D91-7224C49458BB}">
                  <c15:dlblFieldTable>
                    <c15:dlblFTEntry>
                      <c15:txfldGUID>{4675F57D-BCBA-4267-9D74-DB53F318496C}</c15:txfldGUID>
                      <c15:f>公会計指標分析・財政指標組合せ分析表!$BX$50</c15:f>
                      <c15:dlblFieldTableCache>
                        <c:ptCount val="1"/>
                        <c:pt idx="0">
                          <c:v>R02</c:v>
                        </c:pt>
                      </c15:dlblFieldTableCache>
                    </c15:dlblFTEntry>
                  </c15:dlblFieldTable>
                  <c15:showDataLabelsRange val="0"/>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F11-4BE7-8628-1FBE74998F88}"/>
                </c:ext>
                <c:ext xmlns:c15="http://schemas.microsoft.com/office/drawing/2012/chart" uri="{CE6537A1-D6FC-4f65-9D91-7224C49458BB}">
                  <c15:dlblFieldTable>
                    <c15:dlblFTEntry>
                      <c15:txfldGUID>{D34D646A-291D-4CD1-A0D1-96B4392E62F6}</c15:txfldGUID>
                      <c15:f>公会計指標分析・財政指標組合せ分析表!$CF$50</c15:f>
                      <c15:dlblFieldTableCache>
                        <c:ptCount val="1"/>
                        <c:pt idx="0">
                          <c:v>R03</c:v>
                        </c:pt>
                      </c15:dlblFieldTableCache>
                    </c15:dlblFTEntry>
                  </c15:dlblFieldTable>
                  <c15:showDataLabelsRange val="0"/>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F11-4BE7-8628-1FBE74998F88}"/>
                </c:ext>
                <c:ext xmlns:c15="http://schemas.microsoft.com/office/drawing/2012/chart" uri="{CE6537A1-D6FC-4f65-9D91-7224C49458BB}">
                  <c15:dlblFieldTable>
                    <c15:dlblFTEntry>
                      <c15:txfldGUID>{94FDD53B-41FB-458E-95FD-9C06649E8508}</c15:txfldGUID>
                      <c15:f>公会計指標分析・財政指標組合せ分析表!$CN$50</c15:f>
                      <c15:dlblFieldTableCache>
                        <c:ptCount val="1"/>
                        <c:pt idx="0">
                          <c:v>R04</c:v>
                        </c:pt>
                      </c15:dlblFieldTableCache>
                    </c15:dlblFTEntry>
                  </c15:dlblFieldTable>
                  <c15:showDataLabelsRange val="0"/>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F11-4BE7-8628-1FBE74998F88}"/>
                </c:ext>
                <c:ext xmlns:c15="http://schemas.microsoft.com/office/drawing/2012/chart" uri="{CE6537A1-D6FC-4f65-9D91-7224C49458BB}">
                  <c15:dlblFieldTable>
                    <c15:dlblFTEntry>
                      <c15:txfldGUID>{50141520-55A0-462C-9D18-2807886B0468}</c15:txfldGUID>
                      <c15:f>公会計指標分析・財政指標組合せ分析表!$CV$50</c15:f>
                      <c15:dlblFieldTableCache>
                        <c:ptCount val="1"/>
                        <c:pt idx="0">
                          <c:v>R05</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50.7</c:v>
                </c:pt>
                <c:pt idx="8">
                  <c:v>50.9</c:v>
                </c:pt>
                <c:pt idx="16">
                  <c:v>46.2</c:v>
                </c:pt>
                <c:pt idx="24">
                  <c:v>46.9</c:v>
                </c:pt>
                <c:pt idx="32">
                  <c:v>48</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2F11-4BE7-8628-1FBE74998F8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R01</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F11-4BE7-8628-1FBE74998F88}"/>
                </c:ext>
                <c:ext xmlns:c15="http://schemas.microsoft.com/office/drawing/2012/chart" uri="{CE6537A1-D6FC-4f65-9D91-7224C49458BB}">
                  <c15:layout/>
                  <c15:dlblFieldTable>
                    <c15:dlblFTEntry>
                      <c15:txfldGUID>{7CE145D9-C117-4C4E-B3A9-36D1FE27D2DD}</c15:txfldGUID>
                      <c15:f>公会計指標分析・財政指標組合せ分析表!$BP$50</c15:f>
                      <c15:dlblFieldTableCache>
                        <c:ptCount val="1"/>
                        <c:pt idx="0">
                          <c:v>R01</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F11-4BE7-8628-1FBE74998F88}"/>
                </c:ext>
                <c:ext xmlns:c15="http://schemas.microsoft.com/office/drawing/2012/chart" uri="{CE6537A1-D6FC-4f65-9D91-7224C49458BB}">
                  <c15:dlblFieldTable>
                    <c15:dlblFTEntry>
                      <c15:txfldGUID>{825DC97B-97E2-4A2D-9E0A-19E7C907ED4D}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F11-4BE7-8628-1FBE74998F88}"/>
                </c:ext>
                <c:ext xmlns:c15="http://schemas.microsoft.com/office/drawing/2012/chart" uri="{CE6537A1-D6FC-4f65-9D91-7224C49458BB}">
                  <c15:dlblFieldTable>
                    <c15:dlblFTEntry>
                      <c15:txfldGUID>{DA71C4F3-8635-4C9D-8B82-0C9FBC62C38E}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F11-4BE7-8628-1FBE74998F88}"/>
                </c:ext>
                <c:ext xmlns:c15="http://schemas.microsoft.com/office/drawing/2012/chart" uri="{CE6537A1-D6FC-4f65-9D91-7224C49458BB}">
                  <c15:dlblFieldTable>
                    <c15:dlblFTEntry>
                      <c15:txfldGUID>{A91D1A5D-1C66-4158-8C36-E8EE96937E5D}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F11-4BE7-8628-1FBE74998F88}"/>
                </c:ext>
                <c:ext xmlns:c15="http://schemas.microsoft.com/office/drawing/2012/chart" uri="{CE6537A1-D6FC-4f65-9D91-7224C49458BB}">
                  <c15:dlblFieldTable>
                    <c15:dlblFTEntry>
                      <c15:txfldGUID>{328D7FC2-D354-4376-9FF2-086954683CA7}</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F11-4BE7-8628-1FBE74998F88}"/>
                </c:ext>
                <c:ext xmlns:c15="http://schemas.microsoft.com/office/drawing/2012/chart" uri="{CE6537A1-D6FC-4f65-9D91-7224C49458BB}">
                  <c15:layout/>
                  <c15:dlblFieldTable>
                    <c15:dlblFTEntry>
                      <c15:txfldGUID>{FF3F049A-B9DF-475A-97AB-5F3400E85BB0}</c15:txfldGUID>
                      <c15:f>公会計指標分析・財政指標組合せ分析表!$BX$50</c15:f>
                      <c15:dlblFieldTableCache>
                        <c:ptCount val="1"/>
                        <c:pt idx="0">
                          <c:v>R02</c:v>
                        </c:pt>
                      </c15:dlblFieldTableCache>
                    </c15:dlblFTEntry>
                  </c15:dlblFieldTable>
                  <c15:showDataLabelsRange val="0"/>
                </c:ext>
              </c:extLst>
            </c:dLbl>
            <c:dLbl>
              <c:idx val="16"/>
              <c:layout/>
              <c:tx>
                <c:strRef>
                  <c:f>公会計指標分析・財政指標組合せ分析表!$CF$50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F11-4BE7-8628-1FBE74998F88}"/>
                </c:ext>
                <c:ext xmlns:c15="http://schemas.microsoft.com/office/drawing/2012/chart" uri="{CE6537A1-D6FC-4f65-9D91-7224C49458BB}">
                  <c15:layout/>
                  <c15:dlblFieldTable>
                    <c15:dlblFTEntry>
                      <c15:txfldGUID>{976CC129-6536-4792-BA36-812B9A3746DC}</c15:txfldGUID>
                      <c15:f>公会計指標分析・財政指標組合せ分析表!$CF$50</c15:f>
                      <c15:dlblFieldTableCache>
                        <c:ptCount val="1"/>
                        <c:pt idx="0">
                          <c:v>R03</c:v>
                        </c:pt>
                      </c15:dlblFieldTableCache>
                    </c15:dlblFTEntry>
                  </c15:dlblFieldTable>
                  <c15:showDataLabelsRange val="0"/>
                </c:ext>
              </c:extLst>
            </c:dLbl>
            <c:dLbl>
              <c:idx val="24"/>
              <c:layout/>
              <c:tx>
                <c:strRef>
                  <c:f>公会計指標分析・財政指標組合せ分析表!$CN$50</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F11-4BE7-8628-1FBE74998F88}"/>
                </c:ext>
                <c:ext xmlns:c15="http://schemas.microsoft.com/office/drawing/2012/chart" uri="{CE6537A1-D6FC-4f65-9D91-7224C49458BB}">
                  <c15:layout/>
                  <c15:dlblFieldTable>
                    <c15:dlblFTEntry>
                      <c15:txfldGUID>{44F86DE8-40C6-48CD-8272-F15EFB4FF2FA}</c15:txfldGUID>
                      <c15:f>公会計指標分析・財政指標組合せ分析表!$CN$50</c15:f>
                      <c15:dlblFieldTableCache>
                        <c:ptCount val="1"/>
                        <c:pt idx="0">
                          <c:v>R04</c:v>
                        </c:pt>
                      </c15:dlblFieldTableCache>
                    </c15:dlblFTEntry>
                  </c15:dlblFieldTable>
                  <c15:showDataLabelsRange val="0"/>
                </c:ext>
              </c:extLst>
            </c:dLbl>
            <c:dLbl>
              <c:idx val="32"/>
              <c:layout/>
              <c:tx>
                <c:strRef>
                  <c:f>公会計指標分析・財政指標組合せ分析表!$CV$50</c:f>
                  <c:strCache>
                    <c:ptCount val="1"/>
                    <c:pt idx="0">
                      <c:v>R05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F11-4BE7-8628-1FBE74998F88}"/>
                </c:ext>
                <c:ext xmlns:c15="http://schemas.microsoft.com/office/drawing/2012/chart" uri="{CE6537A1-D6FC-4f65-9D91-7224C49458BB}">
                  <c15:layout/>
                  <c15:dlblFieldTable>
                    <c15:dlblFTEntry>
                      <c15:txfldGUID>{EA8AA1EB-4D10-444B-B0E4-FD1B588A8F19}</c15:txfldGUID>
                      <c15:f>公会計指標分析・財政指標組合せ分析表!$CV$50</c15:f>
                      <c15:dlblFieldTableCache>
                        <c:ptCount val="1"/>
                        <c:pt idx="0">
                          <c:v>R05</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61</c:v>
                </c:pt>
                <c:pt idx="16">
                  <c:v>62.2</c:v>
                </c:pt>
                <c:pt idx="24">
                  <c:v>63.6</c:v>
                </c:pt>
                <c:pt idx="32">
                  <c:v>65.900000000000006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2F11-4BE7-8628-1FBE74998F88}"/>
            </c:ext>
          </c:extLst>
        </c:ser>
        <c:dLbls>
          <c:showLegendKey val="0"/>
          <c:showVal val="1"/>
          <c:showCatName val="0"/>
          <c:showSerName val="0"/>
          <c:showPercent val="0"/>
          <c:showBubbleSize val="0"/>
        </c:dLbls>
        <c:axId val="568379672"/>
        <c:axId val="568380064"/>
      </c:scatterChart>
      <c:valAx>
        <c:axId val="568379672"/>
        <c:scaling>
          <c:orientation val="maxMin"/>
          <c:max val="67"/>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68380064"/>
        <c:crosses val="autoZero"/>
        <c:crossBetween val="midCat"/>
      </c:valAx>
      <c:valAx>
        <c:axId val="568380064"/>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683796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CC5-42D0-A65A-88C1CA66F0D6}"/>
                </c:ext>
                <c:ext xmlns:c15="http://schemas.microsoft.com/office/drawing/2012/chart" uri="{CE6537A1-D6FC-4f65-9D91-7224C49458BB}">
                  <c15:dlblFieldTable>
                    <c15:dlblFTEntry>
                      <c15:txfldGUID>{52A78E69-4293-42D6-A60C-DBB28D9AAA0E}</c15:txfldGUID>
                      <c15:f>公会計指標分析・財政指標組合せ分析表!$BP$72</c15:f>
                      <c15:dlblFieldTableCache>
                        <c:ptCount val="1"/>
                        <c:pt idx="0">
                          <c:v>R01</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CC5-42D0-A65A-88C1CA66F0D6}"/>
                </c:ext>
                <c:ext xmlns:c15="http://schemas.microsoft.com/office/drawing/2012/chart" uri="{CE6537A1-D6FC-4f65-9D91-7224C49458BB}">
                  <c15:dlblFieldTable>
                    <c15:dlblFTEntry>
                      <c15:txfldGUID>{A70C2985-EE4A-4550-8571-7767E0386D9B}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CC5-42D0-A65A-88C1CA66F0D6}"/>
                </c:ext>
                <c:ext xmlns:c15="http://schemas.microsoft.com/office/drawing/2012/chart" uri="{CE6537A1-D6FC-4f65-9D91-7224C49458BB}">
                  <c15:dlblFieldTable>
                    <c15:dlblFTEntry>
                      <c15:txfldGUID>{6F0643D4-F87B-48F9-81D9-D95F3B8FD925}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CC5-42D0-A65A-88C1CA66F0D6}"/>
                </c:ext>
                <c:ext xmlns:c15="http://schemas.microsoft.com/office/drawing/2012/chart" uri="{CE6537A1-D6FC-4f65-9D91-7224C49458BB}">
                  <c15:dlblFieldTable>
                    <c15:dlblFTEntry>
                      <c15:txfldGUID>{9AC69AD3-67A0-427C-953E-592ACE18C9C3}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CC5-42D0-A65A-88C1CA66F0D6}"/>
                </c:ext>
                <c:ext xmlns:c15="http://schemas.microsoft.com/office/drawing/2012/chart" uri="{CE6537A1-D6FC-4f65-9D91-7224C49458BB}">
                  <c15:dlblFieldTable>
                    <c15:dlblFTEntry>
                      <c15:txfldGUID>{CC3CF088-F10B-40C7-AFED-92070B9525EC}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CC5-42D0-A65A-88C1CA66F0D6}"/>
                </c:ext>
                <c:ext xmlns:c15="http://schemas.microsoft.com/office/drawing/2012/chart" uri="{CE6537A1-D6FC-4f65-9D91-7224C49458BB}">
                  <c15:dlblFieldTable>
                    <c15:dlblFTEntry>
                      <c15:txfldGUID>{28D9F5BD-3328-4777-B2A6-DF4B0E31FC3E}</c15:txfldGUID>
                      <c15:f>公会計指標分析・財政指標組合せ分析表!$BX$72</c15:f>
                      <c15:dlblFieldTableCache>
                        <c:ptCount val="1"/>
                        <c:pt idx="0">
                          <c:v>R02</c:v>
                        </c:pt>
                      </c15:dlblFieldTableCache>
                    </c15:dlblFTEntry>
                  </c15:dlblFieldTable>
                  <c15:showDataLabelsRange val="0"/>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CC5-42D0-A65A-88C1CA66F0D6}"/>
                </c:ext>
                <c:ext xmlns:c15="http://schemas.microsoft.com/office/drawing/2012/chart" uri="{CE6537A1-D6FC-4f65-9D91-7224C49458BB}">
                  <c15:dlblFieldTable>
                    <c15:dlblFTEntry>
                      <c15:txfldGUID>{ACD75070-7A50-4F54-BE55-E03837A84ED3}</c15:txfldGUID>
                      <c15:f>公会計指標分析・財政指標組合せ分析表!$CF$72</c15:f>
                      <c15:dlblFieldTableCache>
                        <c:ptCount val="1"/>
                        <c:pt idx="0">
                          <c:v>R03</c:v>
                        </c:pt>
                      </c15:dlblFieldTableCache>
                    </c15:dlblFTEntry>
                  </c15:dlblFieldTable>
                  <c15:showDataLabelsRange val="0"/>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CC5-42D0-A65A-88C1CA66F0D6}"/>
                </c:ext>
                <c:ext xmlns:c15="http://schemas.microsoft.com/office/drawing/2012/chart" uri="{CE6537A1-D6FC-4f65-9D91-7224C49458BB}">
                  <c15:dlblFieldTable>
                    <c15:dlblFTEntry>
                      <c15:txfldGUID>{F86CBFD8-EFF6-4145-974A-104996EF2704}</c15:txfldGUID>
                      <c15:f>公会計指標分析・財政指標組合せ分析表!$CN$72</c15:f>
                      <c15:dlblFieldTableCache>
                        <c:ptCount val="1"/>
                        <c:pt idx="0">
                          <c:v>R04</c:v>
                        </c:pt>
                      </c15:dlblFieldTableCache>
                    </c15:dlblFTEntry>
                  </c15:dlblFieldTable>
                  <c15:showDataLabelsRange val="0"/>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CC5-42D0-A65A-88C1CA66F0D6}"/>
                </c:ext>
                <c:ext xmlns:c15="http://schemas.microsoft.com/office/drawing/2012/chart" uri="{CE6537A1-D6FC-4f65-9D91-7224C49458BB}">
                  <c15:dlblFieldTable>
                    <c15:dlblFTEntry>
                      <c15:txfldGUID>{50FF2682-F29C-46C2-BB42-E02B26353E47}</c15:txfldGUID>
                      <c15:f>公会計指標分析・財政指標組合せ分析表!$CV$72</c15:f>
                      <c15:dlblFieldTableCache>
                        <c:ptCount val="1"/>
                        <c:pt idx="0">
                          <c:v>R05</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c:v>
                </c:pt>
                <c:pt idx="8">
                  <c:v>1</c:v>
                </c:pt>
                <c:pt idx="16">
                  <c:v>1.8</c:v>
                </c:pt>
                <c:pt idx="24">
                  <c:v>1.5</c:v>
                </c:pt>
                <c:pt idx="32">
                  <c:v>1.5</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6CC5-42D0-A65A-88C1CA66F0D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CC5-42D0-A65A-88C1CA66F0D6}"/>
                </c:ext>
                <c:ext xmlns:c15="http://schemas.microsoft.com/office/drawing/2012/chart" uri="{CE6537A1-D6FC-4f65-9D91-7224C49458BB}">
                  <c15:dlblFieldTable>
                    <c15:dlblFTEntry>
                      <c15:txfldGUID>{3A760B2B-0162-4CF4-8310-791C4C19DCB8}</c15:txfldGUID>
                      <c15:f>公会計指標分析・財政指標組合せ分析表!$BP$72</c15:f>
                      <c15:dlblFieldTableCache>
                        <c:ptCount val="1"/>
                        <c:pt idx="0">
                          <c:v>R01</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CC5-42D0-A65A-88C1CA66F0D6}"/>
                </c:ext>
                <c:ext xmlns:c15="http://schemas.microsoft.com/office/drawing/2012/chart" uri="{CE6537A1-D6FC-4f65-9D91-7224C49458BB}">
                  <c15:dlblFieldTable>
                    <c15:dlblFTEntry>
                      <c15:txfldGUID>{A05D5C47-1022-4A41-97E8-3262E9A9C2BA}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CC5-42D0-A65A-88C1CA66F0D6}"/>
                </c:ext>
                <c:ext xmlns:c15="http://schemas.microsoft.com/office/drawing/2012/chart" uri="{CE6537A1-D6FC-4f65-9D91-7224C49458BB}">
                  <c15:dlblFieldTable>
                    <c15:dlblFTEntry>
                      <c15:txfldGUID>{9F65C8DA-AB01-443A-9771-74F65373E240}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CC5-42D0-A65A-88C1CA66F0D6}"/>
                </c:ext>
                <c:ext xmlns:c15="http://schemas.microsoft.com/office/drawing/2012/chart" uri="{CE6537A1-D6FC-4f65-9D91-7224C49458BB}">
                  <c15:dlblFieldTable>
                    <c15:dlblFTEntry>
                      <c15:txfldGUID>{73BEEE70-CDEE-48EF-AB58-32769433CE40}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CC5-42D0-A65A-88C1CA66F0D6}"/>
                </c:ext>
                <c:ext xmlns:c15="http://schemas.microsoft.com/office/drawing/2012/chart" uri="{CE6537A1-D6FC-4f65-9D91-7224C49458BB}">
                  <c15:dlblFieldTable>
                    <c15:dlblFTEntry>
                      <c15:txfldGUID>{995D304E-255E-417B-8926-9FA0B01E4B6D}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CC5-42D0-A65A-88C1CA66F0D6}"/>
                </c:ext>
                <c:ext xmlns:c15="http://schemas.microsoft.com/office/drawing/2012/chart" uri="{CE6537A1-D6FC-4f65-9D91-7224C49458BB}">
                  <c15:dlblFieldTable>
                    <c15:dlblFTEntry>
                      <c15:txfldGUID>{1381A4F5-ACCA-469E-825E-3D6FD61B46C5}</c15:txfldGUID>
                      <c15:f>公会計指標分析・財政指標組合せ分析表!$BX$72</c15:f>
                      <c15:dlblFieldTableCache>
                        <c:ptCount val="1"/>
                        <c:pt idx="0">
                          <c:v>R02</c:v>
                        </c:pt>
                      </c15:dlblFieldTableCache>
                    </c15:dlblFTEntry>
                  </c15:dlblFieldTable>
                  <c15:showDataLabelsRange val="0"/>
                </c:ext>
              </c:extLst>
            </c:dLbl>
            <c:dLbl>
              <c:idx val="16"/>
              <c:layout>
                <c:manualLayout>
                  <c:x val="-4.4905057365901176E-2"/>
                  <c:y val="-6.2416647087793951E-2"/>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CC5-42D0-A65A-88C1CA66F0D6}"/>
                </c:ext>
                <c:ext xmlns:c15="http://schemas.microsoft.com/office/drawing/2012/chart" uri="{CE6537A1-D6FC-4f65-9D91-7224C49458BB}">
                  <c15:dlblFieldTable>
                    <c15:dlblFTEntry>
                      <c15:txfldGUID>{66F1D315-6D04-491D-84F4-9FC382A422E2}</c15:txfldGUID>
                      <c15:f>公会計指標分析・財政指標組合せ分析表!$CF$72</c15:f>
                      <c15:dlblFieldTableCache>
                        <c:ptCount val="1"/>
                        <c:pt idx="0">
                          <c:v>R03</c:v>
                        </c:pt>
                      </c15:dlblFieldTableCache>
                    </c15:dlblFTEntry>
                  </c15:dlblFieldTable>
                  <c15:showDataLabelsRange val="0"/>
                </c:ext>
              </c:extLst>
            </c:dLbl>
            <c:dLbl>
              <c:idx val="24"/>
              <c:layout>
                <c:manualLayout>
                  <c:x val="-1.8235628084249993E-2"/>
                  <c:y val="-6.2416647087793951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CC5-42D0-A65A-88C1CA66F0D6}"/>
                </c:ext>
                <c:ext xmlns:c15="http://schemas.microsoft.com/office/drawing/2012/chart" uri="{CE6537A1-D6FC-4f65-9D91-7224C49458BB}">
                  <c15:dlblFieldTable>
                    <c15:dlblFTEntry>
                      <c15:txfldGUID>{5DCB69FD-B844-49FA-AA2B-3CF0AA7F6C84}</c15:txfldGUID>
                      <c15:f>公会計指標分析・財政指標組合せ分析表!$CN$72</c15:f>
                      <c15:dlblFieldTableCache>
                        <c:ptCount val="1"/>
                        <c:pt idx="0">
                          <c:v>R04</c:v>
                        </c:pt>
                      </c15:dlblFieldTableCache>
                    </c15:dlblFTEntry>
                  </c15:dlblFieldTable>
                  <c15:showDataLabelsRange val="0"/>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CC5-42D0-A65A-88C1CA66F0D6}"/>
                </c:ext>
                <c:ext xmlns:c15="http://schemas.microsoft.com/office/drawing/2012/chart" uri="{CE6537A1-D6FC-4f65-9D91-7224C49458BB}">
                  <c15:dlblFieldTable>
                    <c15:dlblFTEntry>
                      <c15:txfldGUID>{DA277AEE-9649-451E-B778-C0EDBC72FED4}</c15:txfldGUID>
                      <c15:f>公会計指標分析・財政指標組合せ分析表!$CV$72</c15:f>
                      <c15:dlblFieldTableCache>
                        <c:ptCount val="1"/>
                        <c:pt idx="0">
                          <c:v>R05</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7.4</c:v>
                </c:pt>
                <c:pt idx="16">
                  <c:v>7.5</c:v>
                </c:pt>
                <c:pt idx="24">
                  <c:v>7.5</c:v>
                </c:pt>
                <c:pt idx="32">
                  <c:v>7.7</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6CC5-42D0-A65A-88C1CA66F0D6}"/>
            </c:ext>
          </c:extLst>
        </c:ser>
        <c:dLbls>
          <c:showLegendKey val="0"/>
          <c:showVal val="1"/>
          <c:showCatName val="0"/>
          <c:showSerName val="0"/>
          <c:showPercent val="0"/>
          <c:showBubbleSize val="0"/>
        </c:dLbls>
        <c:axId val="568381240"/>
        <c:axId val="568376928"/>
      </c:scatterChart>
      <c:valAx>
        <c:axId val="568381240"/>
        <c:scaling>
          <c:orientation val="maxMin"/>
          <c:max val="7.8"/>
          <c:min val="7.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68376928"/>
        <c:crosses val="autoZero"/>
        <c:crossBetween val="midCat"/>
      </c:valAx>
      <c:valAx>
        <c:axId val="568376928"/>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6838124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徳島県佐那河内村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2,141
2,129
42.28
2,942,126
2,778,378
99,072
1,608,110
1,405,078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人口減少や基盤産業である農業所得などの減少から</a:t>
          </a:r>
          <a:r>
            <a:rPr kumimoji="1" lang="en-US" altLang="ja-JP" sz="1100">
              <a:solidFill>
                <a:schemeClr val="dk1"/>
              </a:solidFill>
              <a:effectLst/>
              <a:latin typeface="+mn-lt"/>
              <a:ea typeface="+mn-ea"/>
              <a:cs typeface="+mn-cs"/>
            </a:rPr>
            <a:t>0.15</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前年比</a:t>
          </a:r>
          <a:r>
            <a:rPr kumimoji="1" lang="en-US" altLang="ja-JP" sz="1100">
              <a:solidFill>
                <a:schemeClr val="dk1"/>
              </a:solidFill>
              <a:effectLst/>
              <a:latin typeface="+mn-lt"/>
              <a:ea typeface="+mn-ea"/>
              <a:cs typeface="+mn-cs"/>
            </a:rPr>
            <a:t>0.01</a:t>
          </a:r>
          <a:r>
            <a:rPr kumimoji="1" lang="ja-JP" altLang="en-US" sz="1100">
              <a:solidFill>
                <a:schemeClr val="dk1"/>
              </a:solidFill>
              <a:effectLst/>
              <a:latin typeface="+mn-lt"/>
              <a:ea typeface="+mn-ea"/>
              <a:cs typeface="+mn-cs"/>
            </a:rPr>
            <a:t>ポイント減少しており、依然として類似団体平均を</a:t>
          </a:r>
          <a:r>
            <a:rPr kumimoji="1" lang="ja-JP" altLang="ja-JP" sz="1100">
              <a:solidFill>
                <a:schemeClr val="dk1"/>
              </a:solidFill>
              <a:effectLst/>
              <a:latin typeface="+mn-lt"/>
              <a:ea typeface="+mn-ea"/>
              <a:cs typeface="+mn-cs"/>
            </a:rPr>
            <a:t>下回っている</a:t>
          </a:r>
          <a:r>
            <a:rPr kumimoji="1" lang="ja-JP" altLang="en-US" sz="1100">
              <a:solidFill>
                <a:schemeClr val="dk1"/>
              </a:solidFill>
              <a:effectLst/>
              <a:latin typeface="+mn-lt"/>
              <a:ea typeface="+mn-ea"/>
              <a:cs typeface="+mn-cs"/>
            </a:rPr>
            <a:t>が、類似団体平均も同</a:t>
          </a:r>
          <a:r>
            <a:rPr kumimoji="1" lang="en-US" altLang="ja-JP" sz="1100">
              <a:solidFill>
                <a:schemeClr val="dk1"/>
              </a:solidFill>
              <a:effectLst/>
              <a:latin typeface="+mn-lt"/>
              <a:ea typeface="+mn-ea"/>
              <a:cs typeface="+mn-cs"/>
            </a:rPr>
            <a:t>0.01</a:t>
          </a:r>
          <a:r>
            <a:rPr kumimoji="1" lang="ja-JP" altLang="en-US" sz="1100">
              <a:solidFill>
                <a:schemeClr val="dk1"/>
              </a:solidFill>
              <a:effectLst/>
              <a:latin typeface="+mn-lt"/>
              <a:ea typeface="+mn-ea"/>
              <a:cs typeface="+mn-cs"/>
            </a:rPr>
            <a:t>ポイント減少していることから類比は</a:t>
          </a:r>
          <a:r>
            <a:rPr kumimoji="1" lang="en-US" altLang="ja-JP" sz="1100">
              <a:solidFill>
                <a:schemeClr val="dk1"/>
              </a:solidFill>
              <a:effectLst/>
              <a:latin typeface="+mn-lt"/>
              <a:ea typeface="+mn-ea"/>
              <a:cs typeface="+mn-cs"/>
            </a:rPr>
            <a:t>0.03</a:t>
          </a:r>
          <a:r>
            <a:rPr kumimoji="1" lang="ja-JP" altLang="en-US" sz="1100">
              <a:solidFill>
                <a:schemeClr val="dk1"/>
              </a:solidFill>
              <a:effectLst/>
              <a:latin typeface="+mn-lt"/>
              <a:ea typeface="+mn-ea"/>
              <a:cs typeface="+mn-cs"/>
            </a:rPr>
            <a:t>ポイントで前年同値となり全国的な減少傾向が見られる。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今後について</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の必要性及び緊急性を十分に考慮して</a:t>
          </a:r>
          <a:r>
            <a:rPr kumimoji="1" lang="ja-JP" altLang="ja-JP" sz="1100">
              <a:solidFill>
                <a:schemeClr val="dk1"/>
              </a:solidFill>
              <a:effectLst/>
              <a:latin typeface="+mn-lt"/>
              <a:ea typeface="+mn-ea"/>
              <a:cs typeface="+mn-cs"/>
            </a:rPr>
            <a:t>峻別するなど、歳出の徹底的な見直しに努める。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115358</xdr:rowOff>
    </xdr:to>
    <xdr:cxnSp macro="">
      <xdr:nvCxnSpPr>
        <xdr:cNvPr id="68" name="直線コネクタ 67"/>
        <xdr:cNvCxnSpPr/>
      </xdr:nvCxnSpPr>
      <xdr:spPr>
        <a:xfrm>
          <a:off x="4114800" y="74676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1" name="直線コネクタ 70"/>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75142</xdr:rowOff>
    </xdr:from>
    <xdr:to>
      <xdr:col>15</xdr:col>
      <xdr:colOff>82550</xdr:colOff>
      <xdr:row>43</xdr:row>
      <xdr:rowOff>95250</xdr:rowOff>
    </xdr:to>
    <xdr:cxnSp macro="">
      <xdr:nvCxnSpPr>
        <xdr:cNvPr id="74" name="直線コネクタ 73"/>
        <xdr:cNvCxnSpPr/>
      </xdr:nvCxnSpPr>
      <xdr:spPr>
        <a:xfrm>
          <a:off x="2336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75142</xdr:rowOff>
    </xdr:from>
    <xdr:to>
      <xdr:col>11</xdr:col>
      <xdr:colOff>31750</xdr:colOff>
      <xdr:row>43</xdr:row>
      <xdr:rowOff>75142</xdr:rowOff>
    </xdr:to>
    <xdr:cxnSp macro="">
      <xdr:nvCxnSpPr>
        <xdr:cNvPr id="77" name="直線コネクタ 76"/>
        <xdr:cNvCxnSpPr/>
      </xdr:nvCxnSpPr>
      <xdr:spPr>
        <a:xfrm>
          <a:off x="1447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79" name="テキスト ボックス 78"/>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7" name="楕円 86"/>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88"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9" name="楕円 88"/>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0" name="テキスト ボックス 89"/>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1" name="楕円 90"/>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2" name="テキスト ボックス 91"/>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24342</xdr:rowOff>
    </xdr:from>
    <xdr:to>
      <xdr:col>11</xdr:col>
      <xdr:colOff>82550</xdr:colOff>
      <xdr:row>43</xdr:row>
      <xdr:rowOff>125942</xdr:rowOff>
    </xdr:to>
    <xdr:sp macro="" textlink="">
      <xdr:nvSpPr>
        <xdr:cNvPr id="93" name="楕円 92"/>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110719</xdr:rowOff>
    </xdr:from>
    <xdr:ext cx="762000" cy="259045"/>
    <xdr:sp macro="" textlink="">
      <xdr:nvSpPr>
        <xdr:cNvPr id="94" name="テキスト ボックス 93"/>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5" name="楕円 94"/>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110719</xdr:rowOff>
    </xdr:from>
    <xdr:ext cx="762000" cy="259045"/>
    <xdr:sp macro="" textlink="">
      <xdr:nvSpPr>
        <xdr:cNvPr id="96" name="テキスト ボックス 95"/>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普通交付税の増加によって若干低下し、類似団体平均を下回っている。交付税が収入の多くを占める本村では、経常収支比率が交付税に大きく左右される。</a:t>
          </a:r>
          <a:r>
            <a:rPr kumimoji="1" lang="ja-JP" altLang="en-US" sz="1100">
              <a:solidFill>
                <a:schemeClr val="dk1"/>
              </a:solidFill>
              <a:effectLst/>
              <a:latin typeface="+mn-lt"/>
              <a:ea typeface="+mn-ea"/>
              <a:cs typeface="+mn-cs"/>
            </a:rPr>
            <a:t>類似団体平均との比較では</a:t>
          </a:r>
          <a:r>
            <a:rPr kumimoji="1" lang="en-US" altLang="ja-JP" sz="1100">
              <a:solidFill>
                <a:schemeClr val="dk1"/>
              </a:solidFill>
              <a:effectLst/>
              <a:latin typeface="+mn-lt"/>
              <a:ea typeface="+mn-ea"/>
              <a:cs typeface="+mn-cs"/>
            </a:rPr>
            <a:t>4.4</a:t>
          </a:r>
          <a:r>
            <a:rPr kumimoji="1" lang="ja-JP" altLang="en-US" sz="1100">
              <a:solidFill>
                <a:schemeClr val="dk1"/>
              </a:solidFill>
              <a:effectLst/>
              <a:latin typeface="+mn-lt"/>
              <a:ea typeface="+mn-ea"/>
              <a:cs typeface="+mn-cs"/>
            </a:rPr>
            <a:t>ポイントの差があり前年と同値であり状況に変化は見られない。</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引き続き、財政構造の健全性の保持に望ましいとされる</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％を上回らないように、事務事業の見直しを進め、経常経費の削減に努める。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108796</xdr:rowOff>
    </xdr:from>
    <xdr:to>
      <xdr:col>23</xdr:col>
      <xdr:colOff>133350</xdr:colOff>
      <xdr:row>62</xdr:row>
      <xdr:rowOff>157056</xdr:rowOff>
    </xdr:to>
    <xdr:cxnSp macro="">
      <xdr:nvCxnSpPr>
        <xdr:cNvPr id="131" name="直線コネクタ 130"/>
        <xdr:cNvCxnSpPr/>
      </xdr:nvCxnSpPr>
      <xdr:spPr>
        <a:xfrm>
          <a:off x="4114800" y="1073869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2" name="財政構造の弾力性平均値テキスト"/>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123402</xdr:rowOff>
    </xdr:from>
    <xdr:to>
      <xdr:col>19</xdr:col>
      <xdr:colOff>133350</xdr:colOff>
      <xdr:row>62</xdr:row>
      <xdr:rowOff>108796</xdr:rowOff>
    </xdr:to>
    <xdr:cxnSp macro="">
      <xdr:nvCxnSpPr>
        <xdr:cNvPr id="134" name="直線コネクタ 133"/>
        <xdr:cNvCxnSpPr/>
      </xdr:nvCxnSpPr>
      <xdr:spPr>
        <a:xfrm>
          <a:off x="3225800" y="10581852"/>
          <a:ext cx="889000" cy="1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123402</xdr:rowOff>
    </xdr:from>
    <xdr:to>
      <xdr:col>15</xdr:col>
      <xdr:colOff>82550</xdr:colOff>
      <xdr:row>62</xdr:row>
      <xdr:rowOff>132927</xdr:rowOff>
    </xdr:to>
    <xdr:cxnSp macro="">
      <xdr:nvCxnSpPr>
        <xdr:cNvPr id="137" name="直線コネクタ 136"/>
        <xdr:cNvCxnSpPr/>
      </xdr:nvCxnSpPr>
      <xdr:spPr>
        <a:xfrm flipV="1">
          <a:off x="2336800" y="10581852"/>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132927</xdr:rowOff>
    </xdr:from>
    <xdr:to>
      <xdr:col>11</xdr:col>
      <xdr:colOff>31750</xdr:colOff>
      <xdr:row>63</xdr:row>
      <xdr:rowOff>53975</xdr:rowOff>
    </xdr:to>
    <xdr:cxnSp macro="">
      <xdr:nvCxnSpPr>
        <xdr:cNvPr id="140" name="直線コネクタ 139"/>
        <xdr:cNvCxnSpPr/>
      </xdr:nvCxnSpPr>
      <xdr:spPr>
        <a:xfrm flipV="1">
          <a:off x="1447800" y="10762827"/>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42" name="テキスト ボックス 141"/>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78969</xdr:rowOff>
    </xdr:from>
    <xdr:ext cx="762000" cy="259045"/>
    <xdr:sp macro="" textlink="">
      <xdr:nvSpPr>
        <xdr:cNvPr id="144" name="テキスト ボックス 143"/>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106256</xdr:rowOff>
    </xdr:from>
    <xdr:to>
      <xdr:col>23</xdr:col>
      <xdr:colOff>184150</xdr:colOff>
      <xdr:row>63</xdr:row>
      <xdr:rowOff>36406</xdr:rowOff>
    </xdr:to>
    <xdr:sp macro="" textlink="">
      <xdr:nvSpPr>
        <xdr:cNvPr id="150" name="楕円 149"/>
        <xdr:cNvSpPr/>
      </xdr:nvSpPr>
      <xdr:spPr>
        <a:xfrm>
          <a:off x="49022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122783</xdr:rowOff>
    </xdr:from>
    <xdr:ext cx="762000" cy="259045"/>
    <xdr:sp macro="" textlink="">
      <xdr:nvSpPr>
        <xdr:cNvPr id="151" name="財政構造の弾力性該当値テキスト"/>
        <xdr:cNvSpPr txBox="1"/>
      </xdr:nvSpPr>
      <xdr:spPr>
        <a:xfrm>
          <a:off x="50419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57996</xdr:rowOff>
    </xdr:from>
    <xdr:to>
      <xdr:col>19</xdr:col>
      <xdr:colOff>184150</xdr:colOff>
      <xdr:row>62</xdr:row>
      <xdr:rowOff>159596</xdr:rowOff>
    </xdr:to>
    <xdr:sp macro="" textlink="">
      <xdr:nvSpPr>
        <xdr:cNvPr id="152" name="楕円 151"/>
        <xdr:cNvSpPr/>
      </xdr:nvSpPr>
      <xdr:spPr>
        <a:xfrm>
          <a:off x="4064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169773</xdr:rowOff>
    </xdr:from>
    <xdr:ext cx="736600" cy="259045"/>
    <xdr:sp macro="" textlink="">
      <xdr:nvSpPr>
        <xdr:cNvPr id="153" name="テキスト ボックス 152"/>
        <xdr:cNvSpPr txBox="1"/>
      </xdr:nvSpPr>
      <xdr:spPr>
        <a:xfrm>
          <a:off x="3733800" y="1045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72602</xdr:rowOff>
    </xdr:from>
    <xdr:to>
      <xdr:col>15</xdr:col>
      <xdr:colOff>133350</xdr:colOff>
      <xdr:row>62</xdr:row>
      <xdr:rowOff>2752</xdr:rowOff>
    </xdr:to>
    <xdr:sp macro="" textlink="">
      <xdr:nvSpPr>
        <xdr:cNvPr id="154" name="楕円 153"/>
        <xdr:cNvSpPr/>
      </xdr:nvSpPr>
      <xdr:spPr>
        <a:xfrm>
          <a:off x="3175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12929</xdr:rowOff>
    </xdr:from>
    <xdr:ext cx="762000" cy="259045"/>
    <xdr:sp macro="" textlink="">
      <xdr:nvSpPr>
        <xdr:cNvPr id="155" name="テキスト ボックス 154"/>
        <xdr:cNvSpPr txBox="1"/>
      </xdr:nvSpPr>
      <xdr:spPr>
        <a:xfrm>
          <a:off x="2844800" y="102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82127</xdr:rowOff>
    </xdr:from>
    <xdr:to>
      <xdr:col>11</xdr:col>
      <xdr:colOff>82550</xdr:colOff>
      <xdr:row>63</xdr:row>
      <xdr:rowOff>12277</xdr:rowOff>
    </xdr:to>
    <xdr:sp macro="" textlink="">
      <xdr:nvSpPr>
        <xdr:cNvPr id="156" name="楕円 155"/>
        <xdr:cNvSpPr/>
      </xdr:nvSpPr>
      <xdr:spPr>
        <a:xfrm>
          <a:off x="2286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22454</xdr:rowOff>
    </xdr:from>
    <xdr:ext cx="762000" cy="259045"/>
    <xdr:sp macro="" textlink="">
      <xdr:nvSpPr>
        <xdr:cNvPr id="157" name="テキスト ボックス 156"/>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3175</xdr:rowOff>
    </xdr:from>
    <xdr:to>
      <xdr:col>7</xdr:col>
      <xdr:colOff>31750</xdr:colOff>
      <xdr:row>63</xdr:row>
      <xdr:rowOff>104775</xdr:rowOff>
    </xdr:to>
    <xdr:sp macro="" textlink="">
      <xdr:nvSpPr>
        <xdr:cNvPr id="158" name="楕円 157"/>
        <xdr:cNvSpPr/>
      </xdr:nvSpPr>
      <xdr:spPr>
        <a:xfrm>
          <a:off x="1397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114952</xdr:rowOff>
    </xdr:from>
    <xdr:ext cx="762000" cy="259045"/>
    <xdr:sp macro="" textlink="">
      <xdr:nvSpPr>
        <xdr:cNvPr id="159" name="テキスト ボックス 158"/>
        <xdr:cNvSpPr txBox="1"/>
      </xdr:nvSpPr>
      <xdr:spPr>
        <a:xfrm>
          <a:off x="1066800" y="105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32,198</a:t>
          </a:r>
          <a:r>
            <a:rPr kumimoji="1" lang="ja-JP" altLang="en-US" sz="1100">
              <a:solidFill>
                <a:schemeClr val="dk1"/>
              </a:solidFill>
              <a:effectLst/>
              <a:latin typeface="+mn-lt"/>
              <a:ea typeface="+mn-ea"/>
              <a:cs typeface="+mn-cs"/>
            </a:rPr>
            <a:t>円の増加であり、</a:t>
          </a:r>
          <a:r>
            <a:rPr kumimoji="1" lang="ja-JP" altLang="ja-JP" sz="1100">
              <a:solidFill>
                <a:schemeClr val="dk1"/>
              </a:solidFill>
              <a:effectLst/>
              <a:latin typeface="+mn-lt"/>
              <a:ea typeface="+mn-ea"/>
              <a:cs typeface="+mn-cs"/>
            </a:rPr>
            <a:t>類似団体平均と</a:t>
          </a:r>
          <a:r>
            <a:rPr kumimoji="1" lang="ja-JP" altLang="en-US" sz="1100">
              <a:solidFill>
                <a:schemeClr val="dk1"/>
              </a:solidFill>
              <a:effectLst/>
              <a:latin typeface="+mn-lt"/>
              <a:ea typeface="+mn-ea"/>
              <a:cs typeface="+mn-cs"/>
            </a:rPr>
            <a:t>の前年度</a:t>
          </a:r>
          <a:r>
            <a:rPr kumimoji="1" lang="ja-JP" altLang="ja-JP" sz="1100">
              <a:solidFill>
                <a:schemeClr val="dk1"/>
              </a:solidFill>
              <a:effectLst/>
              <a:latin typeface="+mn-lt"/>
              <a:ea typeface="+mn-ea"/>
              <a:cs typeface="+mn-cs"/>
            </a:rPr>
            <a:t>比</a:t>
          </a:r>
          <a:r>
            <a:rPr kumimoji="1" lang="ja-JP" altLang="en-US"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18,661</a:t>
          </a:r>
          <a:r>
            <a:rPr kumimoji="1" lang="ja-JP" altLang="en-US" sz="1100">
              <a:solidFill>
                <a:schemeClr val="dk1"/>
              </a:solidFill>
              <a:effectLst/>
              <a:latin typeface="+mn-lt"/>
              <a:ea typeface="+mn-ea"/>
              <a:cs typeface="+mn-cs"/>
            </a:rPr>
            <a:t>円と差が縮小している。これは主に</a:t>
          </a: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の増加が原因となっている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民間でも実施可能な部分については、指定管理者制度などの導入により委託化を進め、コストの低減を図っていく方針である。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126891</xdr:rowOff>
    </xdr:from>
    <xdr:to>
      <xdr:col>23</xdr:col>
      <xdr:colOff>133350</xdr:colOff>
      <xdr:row>82</xdr:row>
      <xdr:rowOff>152789</xdr:rowOff>
    </xdr:to>
    <xdr:cxnSp macro="">
      <xdr:nvCxnSpPr>
        <xdr:cNvPr id="193" name="直線コネクタ 192"/>
        <xdr:cNvCxnSpPr/>
      </xdr:nvCxnSpPr>
      <xdr:spPr>
        <a:xfrm>
          <a:off x="4114800" y="14185791"/>
          <a:ext cx="838200" cy="2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96435</xdr:rowOff>
    </xdr:from>
    <xdr:ext cx="762000" cy="259045"/>
    <xdr:sp macro="" textlink="">
      <xdr:nvSpPr>
        <xdr:cNvPr id="194" name="人件費・物件費等の状況平均値テキスト"/>
        <xdr:cNvSpPr txBox="1"/>
      </xdr:nvSpPr>
      <xdr:spPr>
        <a:xfrm>
          <a:off x="5041900" y="14155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126891</xdr:rowOff>
    </xdr:from>
    <xdr:to>
      <xdr:col>19</xdr:col>
      <xdr:colOff>133350</xdr:colOff>
      <xdr:row>82</xdr:row>
      <xdr:rowOff>139010</xdr:rowOff>
    </xdr:to>
    <xdr:cxnSp macro="">
      <xdr:nvCxnSpPr>
        <xdr:cNvPr id="196" name="直線コネクタ 195"/>
        <xdr:cNvCxnSpPr/>
      </xdr:nvCxnSpPr>
      <xdr:spPr>
        <a:xfrm flipV="1">
          <a:off x="3225800" y="14185791"/>
          <a:ext cx="889000" cy="1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28398</xdr:rowOff>
    </xdr:from>
    <xdr:ext cx="736600" cy="259045"/>
    <xdr:sp macro="" textlink="">
      <xdr:nvSpPr>
        <xdr:cNvPr id="198" name="テキスト ボックス 197"/>
        <xdr:cNvSpPr txBox="1"/>
      </xdr:nvSpPr>
      <xdr:spPr>
        <a:xfrm>
          <a:off x="3733800" y="1425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64621</xdr:rowOff>
    </xdr:from>
    <xdr:to>
      <xdr:col>15</xdr:col>
      <xdr:colOff>82550</xdr:colOff>
      <xdr:row>82</xdr:row>
      <xdr:rowOff>139010</xdr:rowOff>
    </xdr:to>
    <xdr:cxnSp macro="">
      <xdr:nvCxnSpPr>
        <xdr:cNvPr id="199" name="直線コネクタ 198"/>
        <xdr:cNvCxnSpPr/>
      </xdr:nvCxnSpPr>
      <xdr:spPr>
        <a:xfrm>
          <a:off x="2336800" y="14123521"/>
          <a:ext cx="889000" cy="7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24144</xdr:rowOff>
    </xdr:from>
    <xdr:ext cx="762000" cy="259045"/>
    <xdr:sp macro="" textlink="">
      <xdr:nvSpPr>
        <xdr:cNvPr id="201" name="テキスト ボックス 200"/>
        <xdr:cNvSpPr txBox="1"/>
      </xdr:nvSpPr>
      <xdr:spPr>
        <a:xfrm>
          <a:off x="2844800" y="139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51518</xdr:rowOff>
    </xdr:from>
    <xdr:to>
      <xdr:col>11</xdr:col>
      <xdr:colOff>31750</xdr:colOff>
      <xdr:row>82</xdr:row>
      <xdr:rowOff>64621</xdr:rowOff>
    </xdr:to>
    <xdr:cxnSp macro="">
      <xdr:nvCxnSpPr>
        <xdr:cNvPr id="202" name="直線コネクタ 201"/>
        <xdr:cNvCxnSpPr/>
      </xdr:nvCxnSpPr>
      <xdr:spPr>
        <a:xfrm>
          <a:off x="1447800" y="14110418"/>
          <a:ext cx="889000" cy="1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153379</xdr:rowOff>
    </xdr:from>
    <xdr:ext cx="762000" cy="259045"/>
    <xdr:sp macro="" textlink="">
      <xdr:nvSpPr>
        <xdr:cNvPr id="204" name="テキスト ボックス 203"/>
        <xdr:cNvSpPr txBox="1"/>
      </xdr:nvSpPr>
      <xdr:spPr>
        <a:xfrm>
          <a:off x="1955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121908</xdr:rowOff>
    </xdr:from>
    <xdr:ext cx="762000" cy="259045"/>
    <xdr:sp macro="" textlink="">
      <xdr:nvSpPr>
        <xdr:cNvPr id="206" name="テキスト ボックス 205"/>
        <xdr:cNvSpPr txBox="1"/>
      </xdr:nvSpPr>
      <xdr:spPr>
        <a:xfrm>
          <a:off x="1066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101989</xdr:rowOff>
    </xdr:from>
    <xdr:to>
      <xdr:col>23</xdr:col>
      <xdr:colOff>184150</xdr:colOff>
      <xdr:row>83</xdr:row>
      <xdr:rowOff>32139</xdr:rowOff>
    </xdr:to>
    <xdr:sp macro="" textlink="">
      <xdr:nvSpPr>
        <xdr:cNvPr id="212" name="楕円 211"/>
        <xdr:cNvSpPr/>
      </xdr:nvSpPr>
      <xdr:spPr>
        <a:xfrm>
          <a:off x="4902200" y="1416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118516</xdr:rowOff>
    </xdr:from>
    <xdr:ext cx="762000" cy="259045"/>
    <xdr:sp macro="" textlink="">
      <xdr:nvSpPr>
        <xdr:cNvPr id="213" name="人件費・物件費等の状況該当値テキスト"/>
        <xdr:cNvSpPr txBox="1"/>
      </xdr:nvSpPr>
      <xdr:spPr>
        <a:xfrm>
          <a:off x="5041900" y="1400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76091</xdr:rowOff>
    </xdr:from>
    <xdr:to>
      <xdr:col>19</xdr:col>
      <xdr:colOff>184150</xdr:colOff>
      <xdr:row>83</xdr:row>
      <xdr:rowOff>6241</xdr:rowOff>
    </xdr:to>
    <xdr:sp macro="" textlink="">
      <xdr:nvSpPr>
        <xdr:cNvPr id="214" name="楕円 213"/>
        <xdr:cNvSpPr/>
      </xdr:nvSpPr>
      <xdr:spPr>
        <a:xfrm>
          <a:off x="4064000" y="1413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16418</xdr:rowOff>
    </xdr:from>
    <xdr:ext cx="736600" cy="259045"/>
    <xdr:sp macro="" textlink="">
      <xdr:nvSpPr>
        <xdr:cNvPr id="215" name="テキスト ボックス 214"/>
        <xdr:cNvSpPr txBox="1"/>
      </xdr:nvSpPr>
      <xdr:spPr>
        <a:xfrm>
          <a:off x="3733800" y="13903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88210</xdr:rowOff>
    </xdr:from>
    <xdr:to>
      <xdr:col>15</xdr:col>
      <xdr:colOff>133350</xdr:colOff>
      <xdr:row>83</xdr:row>
      <xdr:rowOff>18360</xdr:rowOff>
    </xdr:to>
    <xdr:sp macro="" textlink="">
      <xdr:nvSpPr>
        <xdr:cNvPr id="216" name="楕円 215"/>
        <xdr:cNvSpPr/>
      </xdr:nvSpPr>
      <xdr:spPr>
        <a:xfrm>
          <a:off x="3175000" y="1414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3137</xdr:rowOff>
    </xdr:from>
    <xdr:ext cx="762000" cy="259045"/>
    <xdr:sp macro="" textlink="">
      <xdr:nvSpPr>
        <xdr:cNvPr id="217" name="テキスト ボックス 216"/>
        <xdr:cNvSpPr txBox="1"/>
      </xdr:nvSpPr>
      <xdr:spPr>
        <a:xfrm>
          <a:off x="2844800" y="1423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13821</xdr:rowOff>
    </xdr:from>
    <xdr:to>
      <xdr:col>11</xdr:col>
      <xdr:colOff>82550</xdr:colOff>
      <xdr:row>82</xdr:row>
      <xdr:rowOff>115421</xdr:rowOff>
    </xdr:to>
    <xdr:sp macro="" textlink="">
      <xdr:nvSpPr>
        <xdr:cNvPr id="218" name="楕円 217"/>
        <xdr:cNvSpPr/>
      </xdr:nvSpPr>
      <xdr:spPr>
        <a:xfrm>
          <a:off x="2286000" y="140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125598</xdr:rowOff>
    </xdr:from>
    <xdr:ext cx="762000" cy="259045"/>
    <xdr:sp macro="" textlink="">
      <xdr:nvSpPr>
        <xdr:cNvPr id="219" name="テキスト ボックス 218"/>
        <xdr:cNvSpPr txBox="1"/>
      </xdr:nvSpPr>
      <xdr:spPr>
        <a:xfrm>
          <a:off x="1955800" y="1384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718</xdr:rowOff>
    </xdr:from>
    <xdr:to>
      <xdr:col>7</xdr:col>
      <xdr:colOff>31750</xdr:colOff>
      <xdr:row>82</xdr:row>
      <xdr:rowOff>102318</xdr:rowOff>
    </xdr:to>
    <xdr:sp macro="" textlink="">
      <xdr:nvSpPr>
        <xdr:cNvPr id="220" name="楕円 219"/>
        <xdr:cNvSpPr/>
      </xdr:nvSpPr>
      <xdr:spPr>
        <a:xfrm>
          <a:off x="1397000" y="1405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112495</xdr:rowOff>
    </xdr:from>
    <xdr:ext cx="762000" cy="259045"/>
    <xdr:sp macro="" textlink="">
      <xdr:nvSpPr>
        <xdr:cNvPr id="221" name="テキスト ボックス 220"/>
        <xdr:cNvSpPr txBox="1"/>
      </xdr:nvSpPr>
      <xdr:spPr>
        <a:xfrm>
          <a:off x="1066800" y="13828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上回</a:t>
          </a:r>
          <a:r>
            <a:rPr kumimoji="1" lang="ja-JP" altLang="en-US" sz="1100">
              <a:solidFill>
                <a:schemeClr val="dk1"/>
              </a:solidFill>
              <a:effectLst/>
              <a:latin typeface="+mn-lt"/>
              <a:ea typeface="+mn-ea"/>
              <a:cs typeface="+mn-cs"/>
            </a:rPr>
            <a:t>っているが</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類似団体平均</a:t>
          </a:r>
          <a:r>
            <a:rPr kumimoji="1" lang="ja-JP" altLang="ja-JP" sz="1100">
              <a:solidFill>
                <a:schemeClr val="dk1"/>
              </a:solidFill>
              <a:effectLst/>
              <a:latin typeface="+mn-lt"/>
              <a:ea typeface="+mn-ea"/>
              <a:cs typeface="+mn-cs"/>
            </a:rPr>
            <a:t>比では</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差が縮小している。</a:t>
          </a:r>
          <a:r>
            <a:rPr kumimoji="1" lang="ja-JP" altLang="ja-JP" sz="1100">
              <a:solidFill>
                <a:schemeClr val="dk1"/>
              </a:solidFill>
              <a:effectLst/>
              <a:latin typeface="+mn-lt"/>
              <a:ea typeface="+mn-ea"/>
              <a:cs typeface="+mn-cs"/>
            </a:rPr>
            <a:t>全国的に</a:t>
          </a:r>
          <a:r>
            <a:rPr kumimoji="1" lang="ja-JP" altLang="en-US" sz="1100">
              <a:solidFill>
                <a:schemeClr val="dk1"/>
              </a:solidFill>
              <a:effectLst/>
              <a:latin typeface="+mn-lt"/>
              <a:ea typeface="+mn-ea"/>
              <a:cs typeface="+mn-cs"/>
            </a:rPr>
            <a:t>依然</a:t>
          </a:r>
          <a:r>
            <a:rPr kumimoji="1" lang="ja-JP" altLang="ja-JP" sz="1100">
              <a:solidFill>
                <a:schemeClr val="dk1"/>
              </a:solidFill>
              <a:effectLst/>
              <a:latin typeface="+mn-lt"/>
              <a:ea typeface="+mn-ea"/>
              <a:cs typeface="+mn-cs"/>
            </a:rPr>
            <a:t>高い水準にあるため、給与の適正化に努めていく。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12064</xdr:rowOff>
    </xdr:from>
    <xdr:to>
      <xdr:col>81</xdr:col>
      <xdr:colOff>44450</xdr:colOff>
      <xdr:row>88</xdr:row>
      <xdr:rowOff>24130</xdr:rowOff>
    </xdr:to>
    <xdr:cxnSp macro="">
      <xdr:nvCxnSpPr>
        <xdr:cNvPr id="251" name="直線コネクタ 250"/>
        <xdr:cNvCxnSpPr/>
      </xdr:nvCxnSpPr>
      <xdr:spPr>
        <a:xfrm flipV="1">
          <a:off x="16179800" y="15099664"/>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2" name="給与水準   （国との比較）平均値テキスト"/>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24130</xdr:rowOff>
    </xdr:from>
    <xdr:to>
      <xdr:col>77</xdr:col>
      <xdr:colOff>44450</xdr:colOff>
      <xdr:row>88</xdr:row>
      <xdr:rowOff>36195</xdr:rowOff>
    </xdr:to>
    <xdr:cxnSp macro="">
      <xdr:nvCxnSpPr>
        <xdr:cNvPr id="254" name="直線コネクタ 253"/>
        <xdr:cNvCxnSpPr/>
      </xdr:nvCxnSpPr>
      <xdr:spPr>
        <a:xfrm flipV="1">
          <a:off x="15290800" y="1511173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56" name="テキスト ボックス 255"/>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36195</xdr:rowOff>
    </xdr:from>
    <xdr:to>
      <xdr:col>72</xdr:col>
      <xdr:colOff>203200</xdr:colOff>
      <xdr:row>88</xdr:row>
      <xdr:rowOff>66357</xdr:rowOff>
    </xdr:to>
    <xdr:cxnSp macro="">
      <xdr:nvCxnSpPr>
        <xdr:cNvPr id="257" name="直線コネクタ 256"/>
        <xdr:cNvCxnSpPr/>
      </xdr:nvCxnSpPr>
      <xdr:spPr>
        <a:xfrm flipV="1">
          <a:off x="14401800" y="1512379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59" name="テキスト ボックス 258"/>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12064</xdr:rowOff>
    </xdr:from>
    <xdr:to>
      <xdr:col>68</xdr:col>
      <xdr:colOff>152400</xdr:colOff>
      <xdr:row>88</xdr:row>
      <xdr:rowOff>66357</xdr:rowOff>
    </xdr:to>
    <xdr:cxnSp macro="">
      <xdr:nvCxnSpPr>
        <xdr:cNvPr id="260" name="直線コネクタ 259"/>
        <xdr:cNvCxnSpPr/>
      </xdr:nvCxnSpPr>
      <xdr:spPr>
        <a:xfrm>
          <a:off x="13512800" y="15099664"/>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2" name="テキスト ボックス 261"/>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4" name="テキスト ボックス 263"/>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132714</xdr:rowOff>
    </xdr:from>
    <xdr:to>
      <xdr:col>81</xdr:col>
      <xdr:colOff>95250</xdr:colOff>
      <xdr:row>88</xdr:row>
      <xdr:rowOff>62864</xdr:rowOff>
    </xdr:to>
    <xdr:sp macro="" textlink="">
      <xdr:nvSpPr>
        <xdr:cNvPr id="270" name="楕円 269"/>
        <xdr:cNvSpPr/>
      </xdr:nvSpPr>
      <xdr:spPr>
        <a:xfrm>
          <a:off x="16967200" y="150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28591</xdr:rowOff>
    </xdr:from>
    <xdr:ext cx="762000" cy="259045"/>
    <xdr:sp macro="" textlink="">
      <xdr:nvSpPr>
        <xdr:cNvPr id="271" name="給与水準   （国との比較）該当値テキスト"/>
        <xdr:cNvSpPr txBox="1"/>
      </xdr:nvSpPr>
      <xdr:spPr>
        <a:xfrm>
          <a:off x="17106900" y="14944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144780</xdr:rowOff>
    </xdr:from>
    <xdr:to>
      <xdr:col>77</xdr:col>
      <xdr:colOff>95250</xdr:colOff>
      <xdr:row>88</xdr:row>
      <xdr:rowOff>74930</xdr:rowOff>
    </xdr:to>
    <xdr:sp macro="" textlink="">
      <xdr:nvSpPr>
        <xdr:cNvPr id="272" name="楕円 271"/>
        <xdr:cNvSpPr/>
      </xdr:nvSpPr>
      <xdr:spPr>
        <a:xfrm>
          <a:off x="16129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59707</xdr:rowOff>
    </xdr:from>
    <xdr:ext cx="736600" cy="259045"/>
    <xdr:sp macro="" textlink="">
      <xdr:nvSpPr>
        <xdr:cNvPr id="273" name="テキスト ボックス 272"/>
        <xdr:cNvSpPr txBox="1"/>
      </xdr:nvSpPr>
      <xdr:spPr>
        <a:xfrm>
          <a:off x="15798800" y="1514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156845</xdr:rowOff>
    </xdr:from>
    <xdr:to>
      <xdr:col>73</xdr:col>
      <xdr:colOff>44450</xdr:colOff>
      <xdr:row>88</xdr:row>
      <xdr:rowOff>86995</xdr:rowOff>
    </xdr:to>
    <xdr:sp macro="" textlink="">
      <xdr:nvSpPr>
        <xdr:cNvPr id="274" name="楕円 273"/>
        <xdr:cNvSpPr/>
      </xdr:nvSpPr>
      <xdr:spPr>
        <a:xfrm>
          <a:off x="15240000" y="150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71772</xdr:rowOff>
    </xdr:from>
    <xdr:ext cx="762000" cy="259045"/>
    <xdr:sp macro="" textlink="">
      <xdr:nvSpPr>
        <xdr:cNvPr id="275" name="テキスト ボックス 274"/>
        <xdr:cNvSpPr txBox="1"/>
      </xdr:nvSpPr>
      <xdr:spPr>
        <a:xfrm>
          <a:off x="14909800" y="1515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15557</xdr:rowOff>
    </xdr:from>
    <xdr:to>
      <xdr:col>68</xdr:col>
      <xdr:colOff>203200</xdr:colOff>
      <xdr:row>88</xdr:row>
      <xdr:rowOff>117157</xdr:rowOff>
    </xdr:to>
    <xdr:sp macro="" textlink="">
      <xdr:nvSpPr>
        <xdr:cNvPr id="276" name="楕円 275"/>
        <xdr:cNvSpPr/>
      </xdr:nvSpPr>
      <xdr:spPr>
        <a:xfrm>
          <a:off x="14351000" y="151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101934</xdr:rowOff>
    </xdr:from>
    <xdr:ext cx="762000" cy="259045"/>
    <xdr:sp macro="" textlink="">
      <xdr:nvSpPr>
        <xdr:cNvPr id="277" name="テキスト ボックス 276"/>
        <xdr:cNvSpPr txBox="1"/>
      </xdr:nvSpPr>
      <xdr:spPr>
        <a:xfrm>
          <a:off x="14020800" y="151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132714</xdr:rowOff>
    </xdr:from>
    <xdr:to>
      <xdr:col>64</xdr:col>
      <xdr:colOff>152400</xdr:colOff>
      <xdr:row>88</xdr:row>
      <xdr:rowOff>62864</xdr:rowOff>
    </xdr:to>
    <xdr:sp macro="" textlink="">
      <xdr:nvSpPr>
        <xdr:cNvPr id="278" name="楕円 277"/>
        <xdr:cNvSpPr/>
      </xdr:nvSpPr>
      <xdr:spPr>
        <a:xfrm>
          <a:off x="13462000" y="150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47641</xdr:rowOff>
    </xdr:from>
    <xdr:ext cx="762000" cy="259045"/>
    <xdr:sp macro="" textlink="">
      <xdr:nvSpPr>
        <xdr:cNvPr id="279" name="テキスト ボックス 278"/>
        <xdr:cNvSpPr txBox="1"/>
      </xdr:nvSpPr>
      <xdr:spPr>
        <a:xfrm>
          <a:off x="13131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これまでは</a:t>
          </a:r>
          <a:r>
            <a:rPr kumimoji="1" lang="ja-JP" altLang="ja-JP" sz="1100">
              <a:solidFill>
                <a:schemeClr val="dk1"/>
              </a:solidFill>
              <a:effectLst/>
              <a:latin typeface="+mn-lt"/>
              <a:ea typeface="+mn-ea"/>
              <a:cs typeface="+mn-cs"/>
            </a:rPr>
            <a:t>佐那河内村行政改革大綱（第６次・平成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年度）において、定員管理を</a:t>
          </a:r>
          <a:r>
            <a:rPr kumimoji="1" lang="ja-JP" altLang="en-US" sz="1100">
              <a:solidFill>
                <a:schemeClr val="dk1"/>
              </a:solidFill>
              <a:effectLst/>
              <a:latin typeface="+mn-lt"/>
              <a:ea typeface="+mn-ea"/>
              <a:cs typeface="+mn-cs"/>
            </a:rPr>
            <a:t>推進していたところだったが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近年の業務の多様化及び人材の流動化に伴って採用が増加したことから、前年度から</a:t>
          </a:r>
          <a:r>
            <a:rPr kumimoji="1" lang="en-US" altLang="ja-JP" sz="1100">
              <a:solidFill>
                <a:schemeClr val="dk1"/>
              </a:solidFill>
              <a:effectLst/>
              <a:latin typeface="+mn-lt"/>
              <a:ea typeface="+mn-ea"/>
              <a:cs typeface="+mn-cs"/>
            </a:rPr>
            <a:t>2.18</a:t>
          </a:r>
          <a:r>
            <a:rPr kumimoji="1" lang="ja-JP" altLang="en-US" sz="1100">
              <a:solidFill>
                <a:schemeClr val="dk1"/>
              </a:solidFill>
              <a:effectLst/>
              <a:latin typeface="+mn-lt"/>
              <a:ea typeface="+mn-ea"/>
              <a:cs typeface="+mn-cs"/>
            </a:rPr>
            <a:t>人増の</a:t>
          </a:r>
          <a:r>
            <a:rPr kumimoji="1" lang="en-US" altLang="ja-JP" sz="1100">
              <a:solidFill>
                <a:schemeClr val="dk1"/>
              </a:solidFill>
              <a:effectLst/>
              <a:latin typeface="+mn-lt"/>
              <a:ea typeface="+mn-ea"/>
              <a:cs typeface="+mn-cs"/>
            </a:rPr>
            <a:t>25.22</a:t>
          </a:r>
          <a:r>
            <a:rPr kumimoji="1" lang="ja-JP" altLang="ja-JP" sz="1100">
              <a:solidFill>
                <a:schemeClr val="dk1"/>
              </a:solidFill>
              <a:effectLst/>
              <a:latin typeface="+mn-lt"/>
              <a:ea typeface="+mn-ea"/>
              <a:cs typeface="+mn-cs"/>
            </a:rPr>
            <a:t>人と類似団体の平均値を</a:t>
          </a:r>
          <a:r>
            <a:rPr kumimoji="1" lang="ja-JP" altLang="en-US" sz="1100">
              <a:solidFill>
                <a:schemeClr val="dk1"/>
              </a:solidFill>
              <a:effectLst/>
              <a:latin typeface="+mn-lt"/>
              <a:ea typeface="+mn-ea"/>
              <a:cs typeface="+mn-cs"/>
            </a:rPr>
            <a:t>上回っている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今後は定年延長による職員の勤続年数が延長することも踏まえ、既存事業を改めて精査し、民間移行が可能な事業は委託するなど、</a:t>
          </a:r>
          <a:r>
            <a:rPr kumimoji="1" lang="ja-JP" altLang="ja-JP" sz="1100">
              <a:solidFill>
                <a:schemeClr val="dk1"/>
              </a:solidFill>
              <a:effectLst/>
              <a:latin typeface="+mn-lt"/>
              <a:ea typeface="+mn-ea"/>
              <a:cs typeface="+mn-cs"/>
            </a:rPr>
            <a:t>計画に基づいた定員適正化を進める。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167894</xdr:rowOff>
    </xdr:from>
    <xdr:to>
      <xdr:col>81</xdr:col>
      <xdr:colOff>44450</xdr:colOff>
      <xdr:row>60</xdr:row>
      <xdr:rowOff>62199</xdr:rowOff>
    </xdr:to>
    <xdr:cxnSp macro="">
      <xdr:nvCxnSpPr>
        <xdr:cNvPr id="318" name="直線コネクタ 317"/>
        <xdr:cNvCxnSpPr/>
      </xdr:nvCxnSpPr>
      <xdr:spPr>
        <a:xfrm>
          <a:off x="16179800" y="10283444"/>
          <a:ext cx="838200" cy="6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170118</xdr:rowOff>
    </xdr:from>
    <xdr:ext cx="762000" cy="259045"/>
    <xdr:sp macro="" textlink="">
      <xdr:nvSpPr>
        <xdr:cNvPr id="319" name="定員管理の状況平均値テキスト"/>
        <xdr:cNvSpPr txBox="1"/>
      </xdr:nvSpPr>
      <xdr:spPr>
        <a:xfrm>
          <a:off x="17106900" y="1011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157638</xdr:rowOff>
    </xdr:from>
    <xdr:to>
      <xdr:col>77</xdr:col>
      <xdr:colOff>44450</xdr:colOff>
      <xdr:row>59</xdr:row>
      <xdr:rowOff>167894</xdr:rowOff>
    </xdr:to>
    <xdr:cxnSp macro="">
      <xdr:nvCxnSpPr>
        <xdr:cNvPr id="321" name="直線コネクタ 320"/>
        <xdr:cNvCxnSpPr/>
      </xdr:nvCxnSpPr>
      <xdr:spPr>
        <a:xfrm>
          <a:off x="15290800" y="10273188"/>
          <a:ext cx="889000" cy="1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56754</xdr:rowOff>
    </xdr:from>
    <xdr:ext cx="736600" cy="259045"/>
    <xdr:sp macro="" textlink="">
      <xdr:nvSpPr>
        <xdr:cNvPr id="323" name="テキスト ボックス 322"/>
        <xdr:cNvSpPr txBox="1"/>
      </xdr:nvSpPr>
      <xdr:spPr>
        <a:xfrm>
          <a:off x="15798800" y="10343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142859</xdr:rowOff>
    </xdr:from>
    <xdr:to>
      <xdr:col>72</xdr:col>
      <xdr:colOff>203200</xdr:colOff>
      <xdr:row>59</xdr:row>
      <xdr:rowOff>157638</xdr:rowOff>
    </xdr:to>
    <xdr:cxnSp macro="">
      <xdr:nvCxnSpPr>
        <xdr:cNvPr id="324" name="直線コネクタ 323"/>
        <xdr:cNvCxnSpPr/>
      </xdr:nvCxnSpPr>
      <xdr:spPr>
        <a:xfrm>
          <a:off x="14401800" y="10258409"/>
          <a:ext cx="889000" cy="1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35037</xdr:rowOff>
    </xdr:from>
    <xdr:ext cx="762000" cy="259045"/>
    <xdr:sp macro="" textlink="">
      <xdr:nvSpPr>
        <xdr:cNvPr id="326" name="テキスト ボックス 325"/>
        <xdr:cNvSpPr txBox="1"/>
      </xdr:nvSpPr>
      <xdr:spPr>
        <a:xfrm>
          <a:off x="14909800" y="1032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142859</xdr:rowOff>
    </xdr:from>
    <xdr:to>
      <xdr:col>68</xdr:col>
      <xdr:colOff>152400</xdr:colOff>
      <xdr:row>59</xdr:row>
      <xdr:rowOff>156432</xdr:rowOff>
    </xdr:to>
    <xdr:cxnSp macro="">
      <xdr:nvCxnSpPr>
        <xdr:cNvPr id="327" name="直線コネクタ 326"/>
        <xdr:cNvCxnSpPr/>
      </xdr:nvCxnSpPr>
      <xdr:spPr>
        <a:xfrm flipV="1">
          <a:off x="13512800" y="10258409"/>
          <a:ext cx="889000" cy="1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23274</xdr:rowOff>
    </xdr:from>
    <xdr:ext cx="762000" cy="259045"/>
    <xdr:sp macro="" textlink="">
      <xdr:nvSpPr>
        <xdr:cNvPr id="329" name="テキスト ボックス 328"/>
        <xdr:cNvSpPr txBox="1"/>
      </xdr:nvSpPr>
      <xdr:spPr>
        <a:xfrm>
          <a:off x="14020800" y="1031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36910</xdr:rowOff>
    </xdr:from>
    <xdr:ext cx="762000" cy="259045"/>
    <xdr:sp macro="" textlink="">
      <xdr:nvSpPr>
        <xdr:cNvPr id="331" name="テキスト ボックス 330"/>
        <xdr:cNvSpPr txBox="1"/>
      </xdr:nvSpPr>
      <xdr:spPr>
        <a:xfrm>
          <a:off x="13131800" y="998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11399</xdr:rowOff>
    </xdr:from>
    <xdr:to>
      <xdr:col>81</xdr:col>
      <xdr:colOff>95250</xdr:colOff>
      <xdr:row>60</xdr:row>
      <xdr:rowOff>112999</xdr:rowOff>
    </xdr:to>
    <xdr:sp macro="" textlink="">
      <xdr:nvSpPr>
        <xdr:cNvPr id="337" name="楕円 336"/>
        <xdr:cNvSpPr/>
      </xdr:nvSpPr>
      <xdr:spPr>
        <a:xfrm>
          <a:off x="16967200" y="1029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154926</xdr:rowOff>
    </xdr:from>
    <xdr:ext cx="762000" cy="259045"/>
    <xdr:sp macro="" textlink="">
      <xdr:nvSpPr>
        <xdr:cNvPr id="338" name="定員管理の状況該当値テキスト"/>
        <xdr:cNvSpPr txBox="1"/>
      </xdr:nvSpPr>
      <xdr:spPr>
        <a:xfrm>
          <a:off x="17106900" y="10270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117094</xdr:rowOff>
    </xdr:from>
    <xdr:to>
      <xdr:col>77</xdr:col>
      <xdr:colOff>95250</xdr:colOff>
      <xdr:row>60</xdr:row>
      <xdr:rowOff>47244</xdr:rowOff>
    </xdr:to>
    <xdr:sp macro="" textlink="">
      <xdr:nvSpPr>
        <xdr:cNvPr id="339" name="楕円 338"/>
        <xdr:cNvSpPr/>
      </xdr:nvSpPr>
      <xdr:spPr>
        <a:xfrm>
          <a:off x="16129000" y="102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57421</xdr:rowOff>
    </xdr:from>
    <xdr:ext cx="736600" cy="259045"/>
    <xdr:sp macro="" textlink="">
      <xdr:nvSpPr>
        <xdr:cNvPr id="340" name="テキスト ボックス 339"/>
        <xdr:cNvSpPr txBox="1"/>
      </xdr:nvSpPr>
      <xdr:spPr>
        <a:xfrm>
          <a:off x="15798800" y="10001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106838</xdr:rowOff>
    </xdr:from>
    <xdr:to>
      <xdr:col>73</xdr:col>
      <xdr:colOff>44450</xdr:colOff>
      <xdr:row>60</xdr:row>
      <xdr:rowOff>36988</xdr:rowOff>
    </xdr:to>
    <xdr:sp macro="" textlink="">
      <xdr:nvSpPr>
        <xdr:cNvPr id="341" name="楕円 340"/>
        <xdr:cNvSpPr/>
      </xdr:nvSpPr>
      <xdr:spPr>
        <a:xfrm>
          <a:off x="15240000" y="1022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47165</xdr:rowOff>
    </xdr:from>
    <xdr:ext cx="762000" cy="259045"/>
    <xdr:sp macro="" textlink="">
      <xdr:nvSpPr>
        <xdr:cNvPr id="342" name="テキスト ボックス 341"/>
        <xdr:cNvSpPr txBox="1"/>
      </xdr:nvSpPr>
      <xdr:spPr>
        <a:xfrm>
          <a:off x="14909800" y="999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92059</xdr:rowOff>
    </xdr:from>
    <xdr:to>
      <xdr:col>68</xdr:col>
      <xdr:colOff>203200</xdr:colOff>
      <xdr:row>60</xdr:row>
      <xdr:rowOff>22209</xdr:rowOff>
    </xdr:to>
    <xdr:sp macro="" textlink="">
      <xdr:nvSpPr>
        <xdr:cNvPr id="343" name="楕円 342"/>
        <xdr:cNvSpPr/>
      </xdr:nvSpPr>
      <xdr:spPr>
        <a:xfrm>
          <a:off x="14351000" y="1020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32386</xdr:rowOff>
    </xdr:from>
    <xdr:ext cx="762000" cy="259045"/>
    <xdr:sp macro="" textlink="">
      <xdr:nvSpPr>
        <xdr:cNvPr id="344" name="テキスト ボックス 343"/>
        <xdr:cNvSpPr txBox="1"/>
      </xdr:nvSpPr>
      <xdr:spPr>
        <a:xfrm>
          <a:off x="14020800" y="997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105632</xdr:rowOff>
    </xdr:from>
    <xdr:to>
      <xdr:col>64</xdr:col>
      <xdr:colOff>152400</xdr:colOff>
      <xdr:row>60</xdr:row>
      <xdr:rowOff>35782</xdr:rowOff>
    </xdr:to>
    <xdr:sp macro="" textlink="">
      <xdr:nvSpPr>
        <xdr:cNvPr id="345" name="楕円 344"/>
        <xdr:cNvSpPr/>
      </xdr:nvSpPr>
      <xdr:spPr>
        <a:xfrm>
          <a:off x="13462000" y="1022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20559</xdr:rowOff>
    </xdr:from>
    <xdr:ext cx="762000" cy="259045"/>
    <xdr:sp macro="" textlink="">
      <xdr:nvSpPr>
        <xdr:cNvPr id="346" name="テキスト ボックス 345"/>
        <xdr:cNvSpPr txBox="1"/>
      </xdr:nvSpPr>
      <xdr:spPr>
        <a:xfrm>
          <a:off x="13131800" y="10307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過去の起債の償還の終了、近年の起債抑制などにともない、類似団体平均を下回った。今後控えている事業計画の整理・縮小を図るなど、起債依存型の事業実施を見直し、類似団体の平均水準を引き続き下回るよう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16933</xdr:rowOff>
    </xdr:from>
    <xdr:to>
      <xdr:col>81</xdr:col>
      <xdr:colOff>44450</xdr:colOff>
      <xdr:row>39</xdr:row>
      <xdr:rowOff>16933</xdr:rowOff>
    </xdr:to>
    <xdr:cxnSp macro="">
      <xdr:nvCxnSpPr>
        <xdr:cNvPr id="379" name="直線コネクタ 378"/>
        <xdr:cNvCxnSpPr/>
      </xdr:nvCxnSpPr>
      <xdr:spPr>
        <a:xfrm>
          <a:off x="16179800" y="67034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93997</xdr:rowOff>
    </xdr:from>
    <xdr:ext cx="762000" cy="259045"/>
    <xdr:sp macro="" textlink="">
      <xdr:nvSpPr>
        <xdr:cNvPr id="380" name="公債費負担の状況平均値テキスト"/>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16933</xdr:rowOff>
    </xdr:from>
    <xdr:to>
      <xdr:col>77</xdr:col>
      <xdr:colOff>44450</xdr:colOff>
      <xdr:row>39</xdr:row>
      <xdr:rowOff>41063</xdr:rowOff>
    </xdr:to>
    <xdr:cxnSp macro="">
      <xdr:nvCxnSpPr>
        <xdr:cNvPr id="382" name="直線コネクタ 381"/>
        <xdr:cNvCxnSpPr/>
      </xdr:nvCxnSpPr>
      <xdr:spPr>
        <a:xfrm flipV="1">
          <a:off x="15290800" y="670348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148167</xdr:rowOff>
    </xdr:from>
    <xdr:to>
      <xdr:col>72</xdr:col>
      <xdr:colOff>203200</xdr:colOff>
      <xdr:row>39</xdr:row>
      <xdr:rowOff>41063</xdr:rowOff>
    </xdr:to>
    <xdr:cxnSp macro="">
      <xdr:nvCxnSpPr>
        <xdr:cNvPr id="385" name="直線コネクタ 384"/>
        <xdr:cNvCxnSpPr/>
      </xdr:nvCxnSpPr>
      <xdr:spPr>
        <a:xfrm>
          <a:off x="14401800" y="666326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87" name="テキスト ボックス 386"/>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38</xdr:row>
      <xdr:rowOff>148167</xdr:rowOff>
    </xdr:to>
    <xdr:cxnSp macro="">
      <xdr:nvCxnSpPr>
        <xdr:cNvPr id="388" name="直線コネクタ 387"/>
        <xdr:cNvCxnSpPr/>
      </xdr:nvCxnSpPr>
      <xdr:spPr>
        <a:xfrm>
          <a:off x="13512800" y="65828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0" name="テキスト ボックス 389"/>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2" name="テキスト ボックス 391"/>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137583</xdr:rowOff>
    </xdr:from>
    <xdr:to>
      <xdr:col>81</xdr:col>
      <xdr:colOff>95250</xdr:colOff>
      <xdr:row>39</xdr:row>
      <xdr:rowOff>67733</xdr:rowOff>
    </xdr:to>
    <xdr:sp macro="" textlink="">
      <xdr:nvSpPr>
        <xdr:cNvPr id="398" name="楕円 397"/>
        <xdr:cNvSpPr/>
      </xdr:nvSpPr>
      <xdr:spPr>
        <a:xfrm>
          <a:off x="16967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154110</xdr:rowOff>
    </xdr:from>
    <xdr:ext cx="762000" cy="259045"/>
    <xdr:sp macro="" textlink="">
      <xdr:nvSpPr>
        <xdr:cNvPr id="399" name="公債費負担の状況該当値テキスト"/>
        <xdr:cNvSpPr txBox="1"/>
      </xdr:nvSpPr>
      <xdr:spPr>
        <a:xfrm>
          <a:off x="171069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137583</xdr:rowOff>
    </xdr:from>
    <xdr:to>
      <xdr:col>77</xdr:col>
      <xdr:colOff>95250</xdr:colOff>
      <xdr:row>39</xdr:row>
      <xdr:rowOff>67733</xdr:rowOff>
    </xdr:to>
    <xdr:sp macro="" textlink="">
      <xdr:nvSpPr>
        <xdr:cNvPr id="400" name="楕円 399"/>
        <xdr:cNvSpPr/>
      </xdr:nvSpPr>
      <xdr:spPr>
        <a:xfrm>
          <a:off x="16129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77910</xdr:rowOff>
    </xdr:from>
    <xdr:ext cx="736600" cy="259045"/>
    <xdr:sp macro="" textlink="">
      <xdr:nvSpPr>
        <xdr:cNvPr id="401" name="テキスト ボックス 400"/>
        <xdr:cNvSpPr txBox="1"/>
      </xdr:nvSpPr>
      <xdr:spPr>
        <a:xfrm>
          <a:off x="15798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161713</xdr:rowOff>
    </xdr:from>
    <xdr:to>
      <xdr:col>73</xdr:col>
      <xdr:colOff>44450</xdr:colOff>
      <xdr:row>39</xdr:row>
      <xdr:rowOff>91863</xdr:rowOff>
    </xdr:to>
    <xdr:sp macro="" textlink="">
      <xdr:nvSpPr>
        <xdr:cNvPr id="402" name="楕円 401"/>
        <xdr:cNvSpPr/>
      </xdr:nvSpPr>
      <xdr:spPr>
        <a:xfrm>
          <a:off x="15240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102040</xdr:rowOff>
    </xdr:from>
    <xdr:ext cx="762000" cy="259045"/>
    <xdr:sp macro="" textlink="">
      <xdr:nvSpPr>
        <xdr:cNvPr id="403" name="テキスト ボックス 402"/>
        <xdr:cNvSpPr txBox="1"/>
      </xdr:nvSpPr>
      <xdr:spPr>
        <a:xfrm>
          <a:off x="14909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97367</xdr:rowOff>
    </xdr:from>
    <xdr:to>
      <xdr:col>68</xdr:col>
      <xdr:colOff>203200</xdr:colOff>
      <xdr:row>39</xdr:row>
      <xdr:rowOff>27517</xdr:rowOff>
    </xdr:to>
    <xdr:sp macro="" textlink="">
      <xdr:nvSpPr>
        <xdr:cNvPr id="404" name="楕円 403"/>
        <xdr:cNvSpPr/>
      </xdr:nvSpPr>
      <xdr:spPr>
        <a:xfrm>
          <a:off x="14351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37694</xdr:rowOff>
    </xdr:from>
    <xdr:ext cx="762000" cy="259045"/>
    <xdr:sp macro="" textlink="">
      <xdr:nvSpPr>
        <xdr:cNvPr id="405" name="テキスト ボックス 404"/>
        <xdr:cNvSpPr txBox="1"/>
      </xdr:nvSpPr>
      <xdr:spPr>
        <a:xfrm>
          <a:off x="14020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16933</xdr:rowOff>
    </xdr:from>
    <xdr:to>
      <xdr:col>64</xdr:col>
      <xdr:colOff>152400</xdr:colOff>
      <xdr:row>38</xdr:row>
      <xdr:rowOff>118533</xdr:rowOff>
    </xdr:to>
    <xdr:sp macro="" textlink="">
      <xdr:nvSpPr>
        <xdr:cNvPr id="406" name="楕円 405"/>
        <xdr:cNvSpPr/>
      </xdr:nvSpPr>
      <xdr:spPr>
        <a:xfrm>
          <a:off x="13462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128710</xdr:rowOff>
    </xdr:from>
    <xdr:ext cx="762000" cy="259045"/>
    <xdr:sp macro="" textlink="">
      <xdr:nvSpPr>
        <xdr:cNvPr id="407" name="テキスト ボックス 406"/>
        <xdr:cNvSpPr txBox="1"/>
      </xdr:nvSpPr>
      <xdr:spPr>
        <a:xfrm>
          <a:off x="13131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将来負担比率は０であるが、公共施設の老朽化にともなう長期的な修繕事業を推進していくなかで、後世への負担を少しでも軽減するよう、事業の実施等について総点検を図り、財政の健全化を図る。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徳島県佐那河内村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2,141
2,129
42.28
2,942,126
2,778,378
99,072
1,608,110
1,405,078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類似団体の平均値を大きく上回っている。前年度類似団体平均比で</a:t>
          </a:r>
          <a:r>
            <a:rPr kumimoji="1" lang="ja-JP" altLang="en-US" sz="1100">
              <a:solidFill>
                <a:schemeClr val="dk1"/>
              </a:solidFill>
              <a:effectLst/>
              <a:latin typeface="+mn-lt"/>
              <a:ea typeface="+mn-ea"/>
              <a:cs typeface="+mn-cs"/>
            </a:rPr>
            <a:t>も差が拡大していることから、</a:t>
          </a:r>
          <a:r>
            <a:rPr kumimoji="1" lang="ja-JP" altLang="ja-JP" sz="1100">
              <a:solidFill>
                <a:schemeClr val="dk1"/>
              </a:solidFill>
              <a:effectLst/>
              <a:latin typeface="+mn-lt"/>
              <a:ea typeface="+mn-ea"/>
              <a:cs typeface="+mn-cs"/>
            </a:rPr>
            <a:t>定員管理などの取り組みを通じて人件費の削減に努める。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3556</xdr:rowOff>
    </xdr:from>
    <xdr:to>
      <xdr:col>24</xdr:col>
      <xdr:colOff>25400</xdr:colOff>
      <xdr:row>40</xdr:row>
      <xdr:rowOff>99568</xdr:rowOff>
    </xdr:to>
    <xdr:cxnSp macro="">
      <xdr:nvCxnSpPr>
        <xdr:cNvPr id="64" name="直線コネクタ 63"/>
        <xdr:cNvCxnSpPr/>
      </xdr:nvCxnSpPr>
      <xdr:spPr>
        <a:xfrm>
          <a:off x="3987800" y="6861556"/>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159004</xdr:rowOff>
    </xdr:from>
    <xdr:to>
      <xdr:col>19</xdr:col>
      <xdr:colOff>187325</xdr:colOff>
      <xdr:row>40</xdr:row>
      <xdr:rowOff>3556</xdr:rowOff>
    </xdr:to>
    <xdr:cxnSp macro="">
      <xdr:nvCxnSpPr>
        <xdr:cNvPr id="67" name="直線コネクタ 66"/>
        <xdr:cNvCxnSpPr/>
      </xdr:nvCxnSpPr>
      <xdr:spPr>
        <a:xfrm>
          <a:off x="3098800" y="6674104"/>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80535</xdr:rowOff>
    </xdr:from>
    <xdr:ext cx="736600" cy="259045"/>
    <xdr:sp macro="" textlink="">
      <xdr:nvSpPr>
        <xdr:cNvPr id="69" name="テキスト ボックス 68"/>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159004</xdr:rowOff>
    </xdr:from>
    <xdr:to>
      <xdr:col>15</xdr:col>
      <xdr:colOff>98425</xdr:colOff>
      <xdr:row>40</xdr:row>
      <xdr:rowOff>12700</xdr:rowOff>
    </xdr:to>
    <xdr:cxnSp macro="">
      <xdr:nvCxnSpPr>
        <xdr:cNvPr id="70" name="直線コネクタ 69"/>
        <xdr:cNvCxnSpPr/>
      </xdr:nvCxnSpPr>
      <xdr:spPr>
        <a:xfrm flipV="1">
          <a:off x="2209800" y="6674104"/>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72" name="テキスト ボックス 71"/>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67564</xdr:rowOff>
    </xdr:from>
    <xdr:to>
      <xdr:col>11</xdr:col>
      <xdr:colOff>9525</xdr:colOff>
      <xdr:row>40</xdr:row>
      <xdr:rowOff>12700</xdr:rowOff>
    </xdr:to>
    <xdr:cxnSp macro="">
      <xdr:nvCxnSpPr>
        <xdr:cNvPr id="73" name="直線コネクタ 72"/>
        <xdr:cNvCxnSpPr/>
      </xdr:nvCxnSpPr>
      <xdr:spPr>
        <a:xfrm>
          <a:off x="1320800" y="6582664"/>
          <a:ext cx="8890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149115</xdr:rowOff>
    </xdr:from>
    <xdr:ext cx="762000" cy="259045"/>
    <xdr:sp macro="" textlink="">
      <xdr:nvSpPr>
        <xdr:cNvPr id="75" name="テキスト ボックス 74"/>
        <xdr:cNvSpPr txBox="1"/>
      </xdr:nvSpPr>
      <xdr:spPr>
        <a:xfrm>
          <a:off x="1828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48768</xdr:rowOff>
    </xdr:from>
    <xdr:to>
      <xdr:col>24</xdr:col>
      <xdr:colOff>76200</xdr:colOff>
      <xdr:row>40</xdr:row>
      <xdr:rowOff>150368</xdr:rowOff>
    </xdr:to>
    <xdr:sp macro="" textlink="">
      <xdr:nvSpPr>
        <xdr:cNvPr id="83" name="楕円 82"/>
        <xdr:cNvSpPr/>
      </xdr:nvSpPr>
      <xdr:spPr>
        <a:xfrm>
          <a:off x="4775200" y="690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128795</xdr:rowOff>
    </xdr:from>
    <xdr:ext cx="762000" cy="259045"/>
    <xdr:sp macro="" textlink="">
      <xdr:nvSpPr>
        <xdr:cNvPr id="84" name="人件費該当値テキスト"/>
        <xdr:cNvSpPr txBox="1"/>
      </xdr:nvSpPr>
      <xdr:spPr>
        <a:xfrm>
          <a:off x="4914900" y="681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124206</xdr:rowOff>
    </xdr:from>
    <xdr:to>
      <xdr:col>20</xdr:col>
      <xdr:colOff>38100</xdr:colOff>
      <xdr:row>40</xdr:row>
      <xdr:rowOff>54356</xdr:rowOff>
    </xdr:to>
    <xdr:sp macro="" textlink="">
      <xdr:nvSpPr>
        <xdr:cNvPr id="85" name="楕円 84"/>
        <xdr:cNvSpPr/>
      </xdr:nvSpPr>
      <xdr:spPr>
        <a:xfrm>
          <a:off x="3937000" y="68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39133</xdr:rowOff>
    </xdr:from>
    <xdr:ext cx="736600" cy="259045"/>
    <xdr:sp macro="" textlink="">
      <xdr:nvSpPr>
        <xdr:cNvPr id="86" name="テキスト ボックス 85"/>
        <xdr:cNvSpPr txBox="1"/>
      </xdr:nvSpPr>
      <xdr:spPr>
        <a:xfrm>
          <a:off x="3606800" y="6897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108204</xdr:rowOff>
    </xdr:from>
    <xdr:to>
      <xdr:col>15</xdr:col>
      <xdr:colOff>149225</xdr:colOff>
      <xdr:row>39</xdr:row>
      <xdr:rowOff>38354</xdr:rowOff>
    </xdr:to>
    <xdr:sp macro="" textlink="">
      <xdr:nvSpPr>
        <xdr:cNvPr id="87" name="楕円 86"/>
        <xdr:cNvSpPr/>
      </xdr:nvSpPr>
      <xdr:spPr>
        <a:xfrm>
          <a:off x="3048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23131</xdr:rowOff>
    </xdr:from>
    <xdr:ext cx="762000" cy="259045"/>
    <xdr:sp macro="" textlink="">
      <xdr:nvSpPr>
        <xdr:cNvPr id="88" name="テキスト ボックス 87"/>
        <xdr:cNvSpPr txBox="1"/>
      </xdr:nvSpPr>
      <xdr:spPr>
        <a:xfrm>
          <a:off x="2717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133350</xdr:rowOff>
    </xdr:from>
    <xdr:to>
      <xdr:col>11</xdr:col>
      <xdr:colOff>60325</xdr:colOff>
      <xdr:row>40</xdr:row>
      <xdr:rowOff>63500</xdr:rowOff>
    </xdr:to>
    <xdr:sp macro="" textlink="">
      <xdr:nvSpPr>
        <xdr:cNvPr id="89" name="楕円 88"/>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48277</xdr:rowOff>
    </xdr:from>
    <xdr:ext cx="762000" cy="259045"/>
    <xdr:sp macro="" textlink="">
      <xdr:nvSpPr>
        <xdr:cNvPr id="90" name="テキスト ボックス 89"/>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16764</xdr:rowOff>
    </xdr:from>
    <xdr:to>
      <xdr:col>6</xdr:col>
      <xdr:colOff>171450</xdr:colOff>
      <xdr:row>38</xdr:row>
      <xdr:rowOff>118364</xdr:rowOff>
    </xdr:to>
    <xdr:sp macro="" textlink="">
      <xdr:nvSpPr>
        <xdr:cNvPr id="91" name="楕円 90"/>
        <xdr:cNvSpPr/>
      </xdr:nvSpPr>
      <xdr:spPr>
        <a:xfrm>
          <a:off x="1270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103141</xdr:rowOff>
    </xdr:from>
    <xdr:ext cx="762000" cy="259045"/>
    <xdr:sp macro="" textlink="">
      <xdr:nvSpPr>
        <xdr:cNvPr id="92" name="テキスト ボックス 91"/>
        <xdr:cNvSpPr txBox="1"/>
      </xdr:nvSpPr>
      <xdr:spPr>
        <a:xfrm>
          <a:off x="939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物件費については、需用費・役務費などの削減に努めており、類似団体平均を下回っている。しかし、</a:t>
          </a:r>
          <a:r>
            <a:rPr kumimoji="1" lang="ja-JP" altLang="en-US" sz="1100">
              <a:solidFill>
                <a:schemeClr val="dk1"/>
              </a:solidFill>
              <a:effectLst/>
              <a:latin typeface="+mn-lt"/>
              <a:ea typeface="+mn-ea"/>
              <a:cs typeface="+mn-cs"/>
            </a:rPr>
            <a:t>前年度比では</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ポイントの増加が見られ、前年度類似団体平均比も</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ポイント差が縮小している。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電算化の進展などに伴い全体では増加傾向にあることから、引き続き節約・節減に努め、適正な水準を堅持していく。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163576</xdr:rowOff>
    </xdr:from>
    <xdr:to>
      <xdr:col>82</xdr:col>
      <xdr:colOff>107950</xdr:colOff>
      <xdr:row>17</xdr:row>
      <xdr:rowOff>33274</xdr:rowOff>
    </xdr:to>
    <xdr:cxnSp macro="">
      <xdr:nvCxnSpPr>
        <xdr:cNvPr id="122" name="直線コネクタ 121"/>
        <xdr:cNvCxnSpPr/>
      </xdr:nvCxnSpPr>
      <xdr:spPr>
        <a:xfrm>
          <a:off x="15671800" y="29067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3" name="物件費平均値テキスト"/>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163576</xdr:rowOff>
    </xdr:from>
    <xdr:to>
      <xdr:col>78</xdr:col>
      <xdr:colOff>69850</xdr:colOff>
      <xdr:row>17</xdr:row>
      <xdr:rowOff>83566</xdr:rowOff>
    </xdr:to>
    <xdr:cxnSp macro="">
      <xdr:nvCxnSpPr>
        <xdr:cNvPr id="125" name="直線コネクタ 124"/>
        <xdr:cNvCxnSpPr/>
      </xdr:nvCxnSpPr>
      <xdr:spPr>
        <a:xfrm flipV="1">
          <a:off x="14782800" y="290677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7" name="テキスト ボックス 126"/>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67564</xdr:rowOff>
    </xdr:from>
    <xdr:to>
      <xdr:col>73</xdr:col>
      <xdr:colOff>180975</xdr:colOff>
      <xdr:row>17</xdr:row>
      <xdr:rowOff>83566</xdr:rowOff>
    </xdr:to>
    <xdr:cxnSp macro="">
      <xdr:nvCxnSpPr>
        <xdr:cNvPr id="128" name="直線コネクタ 127"/>
        <xdr:cNvCxnSpPr/>
      </xdr:nvCxnSpPr>
      <xdr:spPr>
        <a:xfrm>
          <a:off x="13893800" y="2810764"/>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30" name="テキスト ボックス 129"/>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67564</xdr:rowOff>
    </xdr:from>
    <xdr:to>
      <xdr:col>69</xdr:col>
      <xdr:colOff>92075</xdr:colOff>
      <xdr:row>17</xdr:row>
      <xdr:rowOff>165862</xdr:rowOff>
    </xdr:to>
    <xdr:cxnSp macro="">
      <xdr:nvCxnSpPr>
        <xdr:cNvPr id="131" name="直線コネクタ 130"/>
        <xdr:cNvCxnSpPr/>
      </xdr:nvCxnSpPr>
      <xdr:spPr>
        <a:xfrm flipV="1">
          <a:off x="13004800" y="2810764"/>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33" name="テキスト ボックス 132"/>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5" name="テキスト ボックス 134"/>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41" name="楕円 140"/>
        <xdr:cNvSpPr/>
      </xdr:nvSpPr>
      <xdr:spPr>
        <a:xfrm>
          <a:off x="164592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170451</xdr:rowOff>
    </xdr:from>
    <xdr:ext cx="762000" cy="259045"/>
    <xdr:sp macro="" textlink="">
      <xdr:nvSpPr>
        <xdr:cNvPr id="142" name="物件費該当値テキスト"/>
        <xdr:cNvSpPr txBox="1"/>
      </xdr:nvSpPr>
      <xdr:spPr>
        <a:xfrm>
          <a:off x="16598900" y="274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112776</xdr:rowOff>
    </xdr:from>
    <xdr:to>
      <xdr:col>78</xdr:col>
      <xdr:colOff>120650</xdr:colOff>
      <xdr:row>17</xdr:row>
      <xdr:rowOff>42926</xdr:rowOff>
    </xdr:to>
    <xdr:sp macro="" textlink="">
      <xdr:nvSpPr>
        <xdr:cNvPr id="143" name="楕円 142"/>
        <xdr:cNvSpPr/>
      </xdr:nvSpPr>
      <xdr:spPr>
        <a:xfrm>
          <a:off x="15621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53103</xdr:rowOff>
    </xdr:from>
    <xdr:ext cx="736600" cy="259045"/>
    <xdr:sp macro="" textlink="">
      <xdr:nvSpPr>
        <xdr:cNvPr id="144" name="テキスト ボックス 143"/>
        <xdr:cNvSpPr txBox="1"/>
      </xdr:nvSpPr>
      <xdr:spPr>
        <a:xfrm>
          <a:off x="15290800" y="2624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32766</xdr:rowOff>
    </xdr:from>
    <xdr:to>
      <xdr:col>74</xdr:col>
      <xdr:colOff>31750</xdr:colOff>
      <xdr:row>17</xdr:row>
      <xdr:rowOff>134366</xdr:rowOff>
    </xdr:to>
    <xdr:sp macro="" textlink="">
      <xdr:nvSpPr>
        <xdr:cNvPr id="145" name="楕円 144"/>
        <xdr:cNvSpPr/>
      </xdr:nvSpPr>
      <xdr:spPr>
        <a:xfrm>
          <a:off x="14732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119143</xdr:rowOff>
    </xdr:from>
    <xdr:ext cx="762000" cy="259045"/>
    <xdr:sp macro="" textlink="">
      <xdr:nvSpPr>
        <xdr:cNvPr id="146" name="テキスト ボックス 145"/>
        <xdr:cNvSpPr txBox="1"/>
      </xdr:nvSpPr>
      <xdr:spPr>
        <a:xfrm>
          <a:off x="14401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xdr:rowOff>
    </xdr:from>
    <xdr:to>
      <xdr:col>69</xdr:col>
      <xdr:colOff>142875</xdr:colOff>
      <xdr:row>16</xdr:row>
      <xdr:rowOff>118364</xdr:rowOff>
    </xdr:to>
    <xdr:sp macro="" textlink="">
      <xdr:nvSpPr>
        <xdr:cNvPr id="147" name="楕円 146"/>
        <xdr:cNvSpPr/>
      </xdr:nvSpPr>
      <xdr:spPr>
        <a:xfrm>
          <a:off x="13843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128541</xdr:rowOff>
    </xdr:from>
    <xdr:ext cx="762000" cy="259045"/>
    <xdr:sp macro="" textlink="">
      <xdr:nvSpPr>
        <xdr:cNvPr id="148" name="テキスト ボックス 147"/>
        <xdr:cNvSpPr txBox="1"/>
      </xdr:nvSpPr>
      <xdr:spPr>
        <a:xfrm>
          <a:off x="13512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115062</xdr:rowOff>
    </xdr:from>
    <xdr:to>
      <xdr:col>65</xdr:col>
      <xdr:colOff>53975</xdr:colOff>
      <xdr:row>18</xdr:row>
      <xdr:rowOff>45212</xdr:rowOff>
    </xdr:to>
    <xdr:sp macro="" textlink="">
      <xdr:nvSpPr>
        <xdr:cNvPr id="149" name="楕円 148"/>
        <xdr:cNvSpPr/>
      </xdr:nvSpPr>
      <xdr:spPr>
        <a:xfrm>
          <a:off x="12954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29989</xdr:rowOff>
    </xdr:from>
    <xdr:ext cx="762000" cy="259045"/>
    <xdr:sp macro="" textlink="">
      <xdr:nvSpPr>
        <xdr:cNvPr id="150" name="テキスト ボックス 149"/>
        <xdr:cNvSpPr txBox="1"/>
      </xdr:nvSpPr>
      <xdr:spPr>
        <a:xfrm>
          <a:off x="126238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類似団体の平均値</a:t>
          </a:r>
          <a:r>
            <a:rPr kumimoji="1" lang="ja-JP" altLang="en-US" sz="1100">
              <a:solidFill>
                <a:schemeClr val="dk1"/>
              </a:solidFill>
              <a:effectLst/>
              <a:latin typeface="+mn-lt"/>
              <a:ea typeface="+mn-ea"/>
              <a:cs typeface="+mn-cs"/>
            </a:rPr>
            <a:t>と同値になっている</a:t>
          </a:r>
          <a:r>
            <a:rPr kumimoji="1" lang="ja-JP" altLang="ja-JP" sz="1100">
              <a:solidFill>
                <a:schemeClr val="dk1"/>
              </a:solidFill>
              <a:effectLst/>
              <a:latin typeface="+mn-lt"/>
              <a:ea typeface="+mn-ea"/>
              <a:cs typeface="+mn-cs"/>
            </a:rPr>
            <a:t>。急速に高齢化や人口減少が進む中、財政が逼迫することのないよう、</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適正化に努める。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55</xdr:row>
      <xdr:rowOff>165100</xdr:rowOff>
    </xdr:to>
    <xdr:cxnSp macro="">
      <xdr:nvCxnSpPr>
        <xdr:cNvPr id="182" name="直線コネクタ 181"/>
        <xdr:cNvCxnSpPr/>
      </xdr:nvCxnSpPr>
      <xdr:spPr>
        <a:xfrm>
          <a:off x="3987800" y="95567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130827</xdr:rowOff>
    </xdr:from>
    <xdr:ext cx="762000" cy="259045"/>
    <xdr:sp macro="" textlink="">
      <xdr:nvSpPr>
        <xdr:cNvPr id="183" name="扶助費平均値テキスト"/>
        <xdr:cNvSpPr txBox="1"/>
      </xdr:nvSpPr>
      <xdr:spPr>
        <a:xfrm>
          <a:off x="4914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55</xdr:row>
      <xdr:rowOff>127000</xdr:rowOff>
    </xdr:to>
    <xdr:cxnSp macro="">
      <xdr:nvCxnSpPr>
        <xdr:cNvPr id="185" name="直線コネクタ 184"/>
        <xdr:cNvCxnSpPr/>
      </xdr:nvCxnSpPr>
      <xdr:spPr>
        <a:xfrm>
          <a:off x="3098800" y="9518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7" name="テキスト ボックス 186"/>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56</xdr:row>
      <xdr:rowOff>50800</xdr:rowOff>
    </xdr:to>
    <xdr:cxnSp macro="">
      <xdr:nvCxnSpPr>
        <xdr:cNvPr id="188" name="直線コネクタ 187"/>
        <xdr:cNvCxnSpPr/>
      </xdr:nvCxnSpPr>
      <xdr:spPr>
        <a:xfrm flipV="1">
          <a:off x="2209800" y="95186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0" name="テキスト ボックス 189"/>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127000</xdr:rowOff>
    </xdr:to>
    <xdr:cxnSp macro="">
      <xdr:nvCxnSpPr>
        <xdr:cNvPr id="191" name="直線コネクタ 190"/>
        <xdr:cNvCxnSpPr/>
      </xdr:nvCxnSpPr>
      <xdr:spPr>
        <a:xfrm flipV="1">
          <a:off x="1320800" y="965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5" name="テキスト ボックス 194"/>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201" name="楕円 200"/>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86377</xdr:rowOff>
    </xdr:from>
    <xdr:ext cx="762000" cy="259045"/>
    <xdr:sp macro="" textlink="">
      <xdr:nvSpPr>
        <xdr:cNvPr id="202" name="扶助費該当値テキスト"/>
        <xdr:cNvSpPr txBox="1"/>
      </xdr:nvSpPr>
      <xdr:spPr>
        <a:xfrm>
          <a:off x="49149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76200</xdr:rowOff>
    </xdr:from>
    <xdr:to>
      <xdr:col>20</xdr:col>
      <xdr:colOff>38100</xdr:colOff>
      <xdr:row>56</xdr:row>
      <xdr:rowOff>6350</xdr:rowOff>
    </xdr:to>
    <xdr:sp macro="" textlink="">
      <xdr:nvSpPr>
        <xdr:cNvPr id="203" name="楕円 202"/>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204" name="テキスト ボックス 203"/>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38100</xdr:rowOff>
    </xdr:from>
    <xdr:to>
      <xdr:col>15</xdr:col>
      <xdr:colOff>149225</xdr:colOff>
      <xdr:row>55</xdr:row>
      <xdr:rowOff>139700</xdr:rowOff>
    </xdr:to>
    <xdr:sp macro="" textlink="">
      <xdr:nvSpPr>
        <xdr:cNvPr id="205" name="楕円 204"/>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206" name="テキスト ボックス 205"/>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07" name="楕円 206"/>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208" name="テキスト ボックス 207"/>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9" name="楕円 208"/>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10" name="テキスト ボックス 209"/>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類似団体平均比は</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ポイント差となり、前年度比</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ポイントの縮小となっている。</a:t>
          </a:r>
          <a:r>
            <a:rPr kumimoji="1" lang="ja-JP" altLang="ja-JP" sz="1100">
              <a:solidFill>
                <a:schemeClr val="dk1"/>
              </a:solidFill>
              <a:effectLst/>
              <a:latin typeface="+mn-lt"/>
              <a:ea typeface="+mn-ea"/>
              <a:cs typeface="+mn-cs"/>
            </a:rPr>
            <a:t>農業集落排水事業特別会計など、公営企業会計への赤字補填的な繰出金が減少傾向にあるものの依然として高い水準である。独立採算の原則に立ち返った、施設の適正管理などに努め</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健全化を図る。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121285</xdr:rowOff>
    </xdr:from>
    <xdr:to>
      <xdr:col>82</xdr:col>
      <xdr:colOff>107950</xdr:colOff>
      <xdr:row>58</xdr:row>
      <xdr:rowOff>24130</xdr:rowOff>
    </xdr:to>
    <xdr:cxnSp macro="">
      <xdr:nvCxnSpPr>
        <xdr:cNvPr id="238" name="直線コネクタ 237"/>
        <xdr:cNvCxnSpPr/>
      </xdr:nvCxnSpPr>
      <xdr:spPr>
        <a:xfrm flipV="1">
          <a:off x="15671800" y="989393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39" name="その他平均値テキスト"/>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24130</xdr:rowOff>
    </xdr:from>
    <xdr:to>
      <xdr:col>78</xdr:col>
      <xdr:colOff>69850</xdr:colOff>
      <xdr:row>58</xdr:row>
      <xdr:rowOff>35560</xdr:rowOff>
    </xdr:to>
    <xdr:cxnSp macro="">
      <xdr:nvCxnSpPr>
        <xdr:cNvPr id="241" name="直線コネクタ 240"/>
        <xdr:cNvCxnSpPr/>
      </xdr:nvCxnSpPr>
      <xdr:spPr>
        <a:xfrm flipV="1">
          <a:off x="14782800" y="99682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43" name="テキスト ボックス 242"/>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35560</xdr:rowOff>
    </xdr:from>
    <xdr:to>
      <xdr:col>73</xdr:col>
      <xdr:colOff>180975</xdr:colOff>
      <xdr:row>58</xdr:row>
      <xdr:rowOff>132715</xdr:rowOff>
    </xdr:to>
    <xdr:cxnSp macro="">
      <xdr:nvCxnSpPr>
        <xdr:cNvPr id="244" name="直線コネクタ 243"/>
        <xdr:cNvCxnSpPr/>
      </xdr:nvCxnSpPr>
      <xdr:spPr>
        <a:xfrm flipV="1">
          <a:off x="13893800" y="997966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46" name="テキスト ボックス 245"/>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92710</xdr:rowOff>
    </xdr:from>
    <xdr:to>
      <xdr:col>69</xdr:col>
      <xdr:colOff>92075</xdr:colOff>
      <xdr:row>58</xdr:row>
      <xdr:rowOff>132715</xdr:rowOff>
    </xdr:to>
    <xdr:cxnSp macro="">
      <xdr:nvCxnSpPr>
        <xdr:cNvPr id="247" name="直線コネクタ 246"/>
        <xdr:cNvCxnSpPr/>
      </xdr:nvCxnSpPr>
      <xdr:spPr>
        <a:xfrm>
          <a:off x="13004800" y="100368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33672</xdr:rowOff>
    </xdr:from>
    <xdr:ext cx="762000" cy="259045"/>
    <xdr:sp macro="" textlink="">
      <xdr:nvSpPr>
        <xdr:cNvPr id="249" name="テキスト ボックス 248"/>
        <xdr:cNvSpPr txBox="1"/>
      </xdr:nvSpPr>
      <xdr:spPr>
        <a:xfrm>
          <a:off x="13512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1" name="テキスト ボックス 250"/>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70485</xdr:rowOff>
    </xdr:from>
    <xdr:to>
      <xdr:col>82</xdr:col>
      <xdr:colOff>158750</xdr:colOff>
      <xdr:row>58</xdr:row>
      <xdr:rowOff>635</xdr:rowOff>
    </xdr:to>
    <xdr:sp macro="" textlink="">
      <xdr:nvSpPr>
        <xdr:cNvPr id="257" name="楕円 256"/>
        <xdr:cNvSpPr/>
      </xdr:nvSpPr>
      <xdr:spPr>
        <a:xfrm>
          <a:off x="164592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42562</xdr:rowOff>
    </xdr:from>
    <xdr:ext cx="762000" cy="259045"/>
    <xdr:sp macro="" textlink="">
      <xdr:nvSpPr>
        <xdr:cNvPr id="258" name="その他該当値テキスト"/>
        <xdr:cNvSpPr txBox="1"/>
      </xdr:nvSpPr>
      <xdr:spPr>
        <a:xfrm>
          <a:off x="16598900" y="981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144780</xdr:rowOff>
    </xdr:from>
    <xdr:to>
      <xdr:col>78</xdr:col>
      <xdr:colOff>120650</xdr:colOff>
      <xdr:row>58</xdr:row>
      <xdr:rowOff>74930</xdr:rowOff>
    </xdr:to>
    <xdr:sp macro="" textlink="">
      <xdr:nvSpPr>
        <xdr:cNvPr id="259" name="楕円 258"/>
        <xdr:cNvSpPr/>
      </xdr:nvSpPr>
      <xdr:spPr>
        <a:xfrm>
          <a:off x="156210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59707</xdr:rowOff>
    </xdr:from>
    <xdr:ext cx="736600" cy="259045"/>
    <xdr:sp macro="" textlink="">
      <xdr:nvSpPr>
        <xdr:cNvPr id="260" name="テキスト ボックス 259"/>
        <xdr:cNvSpPr txBox="1"/>
      </xdr:nvSpPr>
      <xdr:spPr>
        <a:xfrm>
          <a:off x="15290800" y="1000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156210</xdr:rowOff>
    </xdr:from>
    <xdr:to>
      <xdr:col>74</xdr:col>
      <xdr:colOff>31750</xdr:colOff>
      <xdr:row>58</xdr:row>
      <xdr:rowOff>86360</xdr:rowOff>
    </xdr:to>
    <xdr:sp macro="" textlink="">
      <xdr:nvSpPr>
        <xdr:cNvPr id="261" name="楕円 260"/>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71137</xdr:rowOff>
    </xdr:from>
    <xdr:ext cx="762000" cy="259045"/>
    <xdr:sp macro="" textlink="">
      <xdr:nvSpPr>
        <xdr:cNvPr id="262" name="テキスト ボックス 261"/>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81915</xdr:rowOff>
    </xdr:from>
    <xdr:to>
      <xdr:col>69</xdr:col>
      <xdr:colOff>142875</xdr:colOff>
      <xdr:row>59</xdr:row>
      <xdr:rowOff>12065</xdr:rowOff>
    </xdr:to>
    <xdr:sp macro="" textlink="">
      <xdr:nvSpPr>
        <xdr:cNvPr id="263" name="楕円 262"/>
        <xdr:cNvSpPr/>
      </xdr:nvSpPr>
      <xdr:spPr>
        <a:xfrm>
          <a:off x="13843000" y="100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168292</xdr:rowOff>
    </xdr:from>
    <xdr:ext cx="762000" cy="259045"/>
    <xdr:sp macro="" textlink="">
      <xdr:nvSpPr>
        <xdr:cNvPr id="264" name="テキスト ボックス 263"/>
        <xdr:cNvSpPr txBox="1"/>
      </xdr:nvSpPr>
      <xdr:spPr>
        <a:xfrm>
          <a:off x="13512800" y="1011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41910</xdr:rowOff>
    </xdr:from>
    <xdr:to>
      <xdr:col>65</xdr:col>
      <xdr:colOff>53975</xdr:colOff>
      <xdr:row>58</xdr:row>
      <xdr:rowOff>143510</xdr:rowOff>
    </xdr:to>
    <xdr:sp macro="" textlink="">
      <xdr:nvSpPr>
        <xdr:cNvPr id="265" name="楕円 264"/>
        <xdr:cNvSpPr/>
      </xdr:nvSpPr>
      <xdr:spPr>
        <a:xfrm>
          <a:off x="12954000" y="9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128287</xdr:rowOff>
    </xdr:from>
    <xdr:ext cx="762000" cy="259045"/>
    <xdr:sp macro="" textlink="">
      <xdr:nvSpPr>
        <xdr:cNvPr id="266" name="テキスト ボックス 265"/>
        <xdr:cNvSpPr txBox="1"/>
      </xdr:nvSpPr>
      <xdr:spPr>
        <a:xfrm>
          <a:off x="12623800" y="1007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補助費等については、補助金・負担金・分担金について厳しく抑制することを基本としてきた。今後も、必要性や効果などについて精査し、実効性の無いものについては廃止していく。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127000</xdr:rowOff>
    </xdr:from>
    <xdr:to>
      <xdr:col>82</xdr:col>
      <xdr:colOff>107950</xdr:colOff>
      <xdr:row>34</xdr:row>
      <xdr:rowOff>159004</xdr:rowOff>
    </xdr:to>
    <xdr:cxnSp macro="">
      <xdr:nvCxnSpPr>
        <xdr:cNvPr id="296" name="直線コネクタ 295"/>
        <xdr:cNvCxnSpPr/>
      </xdr:nvCxnSpPr>
      <xdr:spPr>
        <a:xfrm>
          <a:off x="15671800" y="595630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90424</xdr:rowOff>
    </xdr:from>
    <xdr:to>
      <xdr:col>78</xdr:col>
      <xdr:colOff>69850</xdr:colOff>
      <xdr:row>34</xdr:row>
      <xdr:rowOff>127000</xdr:rowOff>
    </xdr:to>
    <xdr:cxnSp macro="">
      <xdr:nvCxnSpPr>
        <xdr:cNvPr id="299" name="直線コネクタ 298"/>
        <xdr:cNvCxnSpPr/>
      </xdr:nvCxnSpPr>
      <xdr:spPr>
        <a:xfrm>
          <a:off x="14782800" y="59197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90424</xdr:rowOff>
    </xdr:from>
    <xdr:to>
      <xdr:col>73</xdr:col>
      <xdr:colOff>180975</xdr:colOff>
      <xdr:row>34</xdr:row>
      <xdr:rowOff>99568</xdr:rowOff>
    </xdr:to>
    <xdr:cxnSp macro="">
      <xdr:nvCxnSpPr>
        <xdr:cNvPr id="302" name="直線コネクタ 301"/>
        <xdr:cNvCxnSpPr/>
      </xdr:nvCxnSpPr>
      <xdr:spPr>
        <a:xfrm flipV="1">
          <a:off x="13893800" y="59197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99568</xdr:rowOff>
    </xdr:from>
    <xdr:to>
      <xdr:col>69</xdr:col>
      <xdr:colOff>92075</xdr:colOff>
      <xdr:row>35</xdr:row>
      <xdr:rowOff>37846</xdr:rowOff>
    </xdr:to>
    <xdr:cxnSp macro="">
      <xdr:nvCxnSpPr>
        <xdr:cNvPr id="305" name="直線コネクタ 304"/>
        <xdr:cNvCxnSpPr/>
      </xdr:nvCxnSpPr>
      <xdr:spPr>
        <a:xfrm flipV="1">
          <a:off x="13004800" y="59288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09" name="テキスト ボックス 308"/>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108204</xdr:rowOff>
    </xdr:from>
    <xdr:to>
      <xdr:col>82</xdr:col>
      <xdr:colOff>158750</xdr:colOff>
      <xdr:row>35</xdr:row>
      <xdr:rowOff>38354</xdr:rowOff>
    </xdr:to>
    <xdr:sp macro="" textlink="">
      <xdr:nvSpPr>
        <xdr:cNvPr id="315" name="楕円 314"/>
        <xdr:cNvSpPr/>
      </xdr:nvSpPr>
      <xdr:spPr>
        <a:xfrm>
          <a:off x="164592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16781</xdr:rowOff>
    </xdr:from>
    <xdr:ext cx="762000" cy="259045"/>
    <xdr:sp macro="" textlink="">
      <xdr:nvSpPr>
        <xdr:cNvPr id="316" name="補助費等該当値テキスト"/>
        <xdr:cNvSpPr txBox="1"/>
      </xdr:nvSpPr>
      <xdr:spPr>
        <a:xfrm>
          <a:off x="165989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76200</xdr:rowOff>
    </xdr:from>
    <xdr:to>
      <xdr:col>78</xdr:col>
      <xdr:colOff>120650</xdr:colOff>
      <xdr:row>35</xdr:row>
      <xdr:rowOff>6350</xdr:rowOff>
    </xdr:to>
    <xdr:sp macro="" textlink="">
      <xdr:nvSpPr>
        <xdr:cNvPr id="317" name="楕円 316"/>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16527</xdr:rowOff>
    </xdr:from>
    <xdr:ext cx="736600" cy="259045"/>
    <xdr:sp macro="" textlink="">
      <xdr:nvSpPr>
        <xdr:cNvPr id="318" name="テキスト ボックス 317"/>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39624</xdr:rowOff>
    </xdr:from>
    <xdr:to>
      <xdr:col>74</xdr:col>
      <xdr:colOff>31750</xdr:colOff>
      <xdr:row>34</xdr:row>
      <xdr:rowOff>141224</xdr:rowOff>
    </xdr:to>
    <xdr:sp macro="" textlink="">
      <xdr:nvSpPr>
        <xdr:cNvPr id="319" name="楕円 318"/>
        <xdr:cNvSpPr/>
      </xdr:nvSpPr>
      <xdr:spPr>
        <a:xfrm>
          <a:off x="14732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151401</xdr:rowOff>
    </xdr:from>
    <xdr:ext cx="762000" cy="259045"/>
    <xdr:sp macro="" textlink="">
      <xdr:nvSpPr>
        <xdr:cNvPr id="320" name="テキスト ボックス 319"/>
        <xdr:cNvSpPr txBox="1"/>
      </xdr:nvSpPr>
      <xdr:spPr>
        <a:xfrm>
          <a:off x="14401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48768</xdr:rowOff>
    </xdr:from>
    <xdr:to>
      <xdr:col>69</xdr:col>
      <xdr:colOff>142875</xdr:colOff>
      <xdr:row>34</xdr:row>
      <xdr:rowOff>150368</xdr:rowOff>
    </xdr:to>
    <xdr:sp macro="" textlink="">
      <xdr:nvSpPr>
        <xdr:cNvPr id="321" name="楕円 320"/>
        <xdr:cNvSpPr/>
      </xdr:nvSpPr>
      <xdr:spPr>
        <a:xfrm>
          <a:off x="13843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160545</xdr:rowOff>
    </xdr:from>
    <xdr:ext cx="762000" cy="259045"/>
    <xdr:sp macro="" textlink="">
      <xdr:nvSpPr>
        <xdr:cNvPr id="322" name="テキスト ボックス 321"/>
        <xdr:cNvSpPr txBox="1"/>
      </xdr:nvSpPr>
      <xdr:spPr>
        <a:xfrm>
          <a:off x="13512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158496</xdr:rowOff>
    </xdr:from>
    <xdr:to>
      <xdr:col>65</xdr:col>
      <xdr:colOff>53975</xdr:colOff>
      <xdr:row>35</xdr:row>
      <xdr:rowOff>88646</xdr:rowOff>
    </xdr:to>
    <xdr:sp macro="" textlink="">
      <xdr:nvSpPr>
        <xdr:cNvPr id="323" name="楕円 322"/>
        <xdr:cNvSpPr/>
      </xdr:nvSpPr>
      <xdr:spPr>
        <a:xfrm>
          <a:off x="12954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98823</xdr:rowOff>
    </xdr:from>
    <xdr:ext cx="762000" cy="259045"/>
    <xdr:sp macro="" textlink="">
      <xdr:nvSpPr>
        <xdr:cNvPr id="324" name="テキスト ボックス 323"/>
        <xdr:cNvSpPr txBox="1"/>
      </xdr:nvSpPr>
      <xdr:spPr>
        <a:xfrm>
          <a:off x="12623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公債費の償還ピークは過ぎ、類似団体の平均値</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下回っ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しかし公共施設の大規模改修事業が控えているため、引き続き厳しい財政運営が予測される。地方債の新規発行をともなう事業については、効果や優先順を付けながら抑制に努める。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8890</xdr:rowOff>
    </xdr:from>
    <xdr:to>
      <xdr:col>24</xdr:col>
      <xdr:colOff>25400</xdr:colOff>
      <xdr:row>75</xdr:row>
      <xdr:rowOff>62230</xdr:rowOff>
    </xdr:to>
    <xdr:cxnSp macro="">
      <xdr:nvCxnSpPr>
        <xdr:cNvPr id="356" name="直線コネクタ 355"/>
        <xdr:cNvCxnSpPr/>
      </xdr:nvCxnSpPr>
      <xdr:spPr>
        <a:xfrm flipV="1">
          <a:off x="3987800" y="128676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57" name="公債費平均値テキスト"/>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24130</xdr:rowOff>
    </xdr:from>
    <xdr:to>
      <xdr:col>19</xdr:col>
      <xdr:colOff>187325</xdr:colOff>
      <xdr:row>75</xdr:row>
      <xdr:rowOff>62230</xdr:rowOff>
    </xdr:to>
    <xdr:cxnSp macro="">
      <xdr:nvCxnSpPr>
        <xdr:cNvPr id="359" name="直線コネクタ 358"/>
        <xdr:cNvCxnSpPr/>
      </xdr:nvCxnSpPr>
      <xdr:spPr>
        <a:xfrm>
          <a:off x="3098800" y="12882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1" name="テキスト ボックス 360"/>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24130</xdr:rowOff>
    </xdr:from>
    <xdr:to>
      <xdr:col>15</xdr:col>
      <xdr:colOff>98425</xdr:colOff>
      <xdr:row>75</xdr:row>
      <xdr:rowOff>88900</xdr:rowOff>
    </xdr:to>
    <xdr:cxnSp macro="">
      <xdr:nvCxnSpPr>
        <xdr:cNvPr id="362" name="直線コネクタ 361"/>
        <xdr:cNvCxnSpPr/>
      </xdr:nvCxnSpPr>
      <xdr:spPr>
        <a:xfrm flipV="1">
          <a:off x="2209800" y="128828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64" name="テキスト ボックス 363"/>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88900</xdr:rowOff>
    </xdr:from>
    <xdr:to>
      <xdr:col>11</xdr:col>
      <xdr:colOff>9525</xdr:colOff>
      <xdr:row>75</xdr:row>
      <xdr:rowOff>111760</xdr:rowOff>
    </xdr:to>
    <xdr:cxnSp macro="">
      <xdr:nvCxnSpPr>
        <xdr:cNvPr id="365" name="直線コネクタ 364"/>
        <xdr:cNvCxnSpPr/>
      </xdr:nvCxnSpPr>
      <xdr:spPr>
        <a:xfrm flipV="1">
          <a:off x="1320800" y="129476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7" name="テキスト ボックス 366"/>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69" name="テキスト ボックス 368"/>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129540</xdr:rowOff>
    </xdr:from>
    <xdr:to>
      <xdr:col>24</xdr:col>
      <xdr:colOff>76200</xdr:colOff>
      <xdr:row>75</xdr:row>
      <xdr:rowOff>59690</xdr:rowOff>
    </xdr:to>
    <xdr:sp macro="" textlink="">
      <xdr:nvSpPr>
        <xdr:cNvPr id="375" name="楕円 374"/>
        <xdr:cNvSpPr/>
      </xdr:nvSpPr>
      <xdr:spPr>
        <a:xfrm>
          <a:off x="47752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146067</xdr:rowOff>
    </xdr:from>
    <xdr:ext cx="762000" cy="259045"/>
    <xdr:sp macro="" textlink="">
      <xdr:nvSpPr>
        <xdr:cNvPr id="376" name="公債費該当値テキスト"/>
        <xdr:cNvSpPr txBox="1"/>
      </xdr:nvSpPr>
      <xdr:spPr>
        <a:xfrm>
          <a:off x="49149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11430</xdr:rowOff>
    </xdr:from>
    <xdr:to>
      <xdr:col>20</xdr:col>
      <xdr:colOff>38100</xdr:colOff>
      <xdr:row>75</xdr:row>
      <xdr:rowOff>113030</xdr:rowOff>
    </xdr:to>
    <xdr:sp macro="" textlink="">
      <xdr:nvSpPr>
        <xdr:cNvPr id="377" name="楕円 376"/>
        <xdr:cNvSpPr/>
      </xdr:nvSpPr>
      <xdr:spPr>
        <a:xfrm>
          <a:off x="3937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123207</xdr:rowOff>
    </xdr:from>
    <xdr:ext cx="736600" cy="259045"/>
    <xdr:sp macro="" textlink="">
      <xdr:nvSpPr>
        <xdr:cNvPr id="378" name="テキスト ボックス 377"/>
        <xdr:cNvSpPr txBox="1"/>
      </xdr:nvSpPr>
      <xdr:spPr>
        <a:xfrm>
          <a:off x="3606800" y="1263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144780</xdr:rowOff>
    </xdr:from>
    <xdr:to>
      <xdr:col>15</xdr:col>
      <xdr:colOff>149225</xdr:colOff>
      <xdr:row>75</xdr:row>
      <xdr:rowOff>74930</xdr:rowOff>
    </xdr:to>
    <xdr:sp macro="" textlink="">
      <xdr:nvSpPr>
        <xdr:cNvPr id="379" name="楕円 378"/>
        <xdr:cNvSpPr/>
      </xdr:nvSpPr>
      <xdr:spPr>
        <a:xfrm>
          <a:off x="3048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85107</xdr:rowOff>
    </xdr:from>
    <xdr:ext cx="762000" cy="259045"/>
    <xdr:sp macro="" textlink="">
      <xdr:nvSpPr>
        <xdr:cNvPr id="380" name="テキスト ボックス 379"/>
        <xdr:cNvSpPr txBox="1"/>
      </xdr:nvSpPr>
      <xdr:spPr>
        <a:xfrm>
          <a:off x="2717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38100</xdr:rowOff>
    </xdr:from>
    <xdr:to>
      <xdr:col>11</xdr:col>
      <xdr:colOff>60325</xdr:colOff>
      <xdr:row>75</xdr:row>
      <xdr:rowOff>139700</xdr:rowOff>
    </xdr:to>
    <xdr:sp macro="" textlink="">
      <xdr:nvSpPr>
        <xdr:cNvPr id="381" name="楕円 380"/>
        <xdr:cNvSpPr/>
      </xdr:nvSpPr>
      <xdr:spPr>
        <a:xfrm>
          <a:off x="2159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149877</xdr:rowOff>
    </xdr:from>
    <xdr:ext cx="762000" cy="259045"/>
    <xdr:sp macro="" textlink="">
      <xdr:nvSpPr>
        <xdr:cNvPr id="382" name="テキスト ボックス 381"/>
        <xdr:cNvSpPr txBox="1"/>
      </xdr:nvSpPr>
      <xdr:spPr>
        <a:xfrm>
          <a:off x="1828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60960</xdr:rowOff>
    </xdr:from>
    <xdr:to>
      <xdr:col>6</xdr:col>
      <xdr:colOff>171450</xdr:colOff>
      <xdr:row>75</xdr:row>
      <xdr:rowOff>162561</xdr:rowOff>
    </xdr:to>
    <xdr:sp macro="" textlink="">
      <xdr:nvSpPr>
        <xdr:cNvPr id="383" name="楕円 382"/>
        <xdr:cNvSpPr/>
      </xdr:nvSpPr>
      <xdr:spPr>
        <a:xfrm>
          <a:off x="1270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1287</xdr:rowOff>
    </xdr:from>
    <xdr:ext cx="762000" cy="259045"/>
    <xdr:sp macro="" textlink="">
      <xdr:nvSpPr>
        <xdr:cNvPr id="384" name="テキスト ボックス 383"/>
        <xdr:cNvSpPr txBox="1"/>
      </xdr:nvSpPr>
      <xdr:spPr>
        <a:xfrm>
          <a:off x="939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費用対効果、コスト意識の徹底を引き続き図る。決算状況を把握し、削減目標を達成できるよう努めていく。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24130</xdr:rowOff>
    </xdr:from>
    <xdr:to>
      <xdr:col>82</xdr:col>
      <xdr:colOff>107950</xdr:colOff>
      <xdr:row>79</xdr:row>
      <xdr:rowOff>123189</xdr:rowOff>
    </xdr:to>
    <xdr:cxnSp macro="">
      <xdr:nvCxnSpPr>
        <xdr:cNvPr id="417" name="直線コネクタ 416"/>
        <xdr:cNvCxnSpPr/>
      </xdr:nvCxnSpPr>
      <xdr:spPr>
        <a:xfrm>
          <a:off x="15671800" y="13568680"/>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18" name="公債費以外平均値テキスト"/>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85089</xdr:rowOff>
    </xdr:from>
    <xdr:to>
      <xdr:col>78</xdr:col>
      <xdr:colOff>69850</xdr:colOff>
      <xdr:row>79</xdr:row>
      <xdr:rowOff>24130</xdr:rowOff>
    </xdr:to>
    <xdr:cxnSp macro="">
      <xdr:nvCxnSpPr>
        <xdr:cNvPr id="420" name="直線コネクタ 419"/>
        <xdr:cNvCxnSpPr/>
      </xdr:nvCxnSpPr>
      <xdr:spPr>
        <a:xfrm>
          <a:off x="14782800" y="13458189"/>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22" name="テキスト ボックス 421"/>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85089</xdr:rowOff>
    </xdr:from>
    <xdr:to>
      <xdr:col>73</xdr:col>
      <xdr:colOff>180975</xdr:colOff>
      <xdr:row>79</xdr:row>
      <xdr:rowOff>20320</xdr:rowOff>
    </xdr:to>
    <xdr:cxnSp macro="">
      <xdr:nvCxnSpPr>
        <xdr:cNvPr id="423" name="直線コネクタ 422"/>
        <xdr:cNvCxnSpPr/>
      </xdr:nvCxnSpPr>
      <xdr:spPr>
        <a:xfrm flipV="1">
          <a:off x="13893800" y="1345818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47007</xdr:rowOff>
    </xdr:from>
    <xdr:ext cx="762000" cy="259045"/>
    <xdr:sp macro="" textlink="">
      <xdr:nvSpPr>
        <xdr:cNvPr id="425" name="テキスト ボックス 424"/>
        <xdr:cNvSpPr txBox="1"/>
      </xdr:nvSpPr>
      <xdr:spPr>
        <a:xfrm>
          <a:off x="14401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20320</xdr:rowOff>
    </xdr:from>
    <xdr:to>
      <xdr:col>69</xdr:col>
      <xdr:colOff>92075</xdr:colOff>
      <xdr:row>79</xdr:row>
      <xdr:rowOff>85089</xdr:rowOff>
    </xdr:to>
    <xdr:cxnSp macro="">
      <xdr:nvCxnSpPr>
        <xdr:cNvPr id="426" name="直線コネクタ 425"/>
        <xdr:cNvCxnSpPr/>
      </xdr:nvCxnSpPr>
      <xdr:spPr>
        <a:xfrm flipV="1">
          <a:off x="13004800" y="135648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27957</xdr:rowOff>
    </xdr:from>
    <xdr:ext cx="762000" cy="259045"/>
    <xdr:sp macro="" textlink="">
      <xdr:nvSpPr>
        <xdr:cNvPr id="428" name="テキスト ボックス 427"/>
        <xdr:cNvSpPr txBox="1"/>
      </xdr:nvSpPr>
      <xdr:spPr>
        <a:xfrm>
          <a:off x="13512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0" name="テキスト ボックス 429"/>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72389</xdr:rowOff>
    </xdr:from>
    <xdr:to>
      <xdr:col>82</xdr:col>
      <xdr:colOff>158750</xdr:colOff>
      <xdr:row>80</xdr:row>
      <xdr:rowOff>2539</xdr:rowOff>
    </xdr:to>
    <xdr:sp macro="" textlink="">
      <xdr:nvSpPr>
        <xdr:cNvPr id="436" name="楕円 435"/>
        <xdr:cNvSpPr/>
      </xdr:nvSpPr>
      <xdr:spPr>
        <a:xfrm>
          <a:off x="164592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44466</xdr:rowOff>
    </xdr:from>
    <xdr:ext cx="762000" cy="259045"/>
    <xdr:sp macro="" textlink="">
      <xdr:nvSpPr>
        <xdr:cNvPr id="437" name="公債費以外該当値テキスト"/>
        <xdr:cNvSpPr txBox="1"/>
      </xdr:nvSpPr>
      <xdr:spPr>
        <a:xfrm>
          <a:off x="165989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144780</xdr:rowOff>
    </xdr:from>
    <xdr:to>
      <xdr:col>78</xdr:col>
      <xdr:colOff>120650</xdr:colOff>
      <xdr:row>79</xdr:row>
      <xdr:rowOff>74930</xdr:rowOff>
    </xdr:to>
    <xdr:sp macro="" textlink="">
      <xdr:nvSpPr>
        <xdr:cNvPr id="438" name="楕円 437"/>
        <xdr:cNvSpPr/>
      </xdr:nvSpPr>
      <xdr:spPr>
        <a:xfrm>
          <a:off x="15621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59707</xdr:rowOff>
    </xdr:from>
    <xdr:ext cx="736600" cy="259045"/>
    <xdr:sp macro="" textlink="">
      <xdr:nvSpPr>
        <xdr:cNvPr id="439" name="テキスト ボックス 438"/>
        <xdr:cNvSpPr txBox="1"/>
      </xdr:nvSpPr>
      <xdr:spPr>
        <a:xfrm>
          <a:off x="15290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34289</xdr:rowOff>
    </xdr:from>
    <xdr:to>
      <xdr:col>74</xdr:col>
      <xdr:colOff>31750</xdr:colOff>
      <xdr:row>78</xdr:row>
      <xdr:rowOff>135889</xdr:rowOff>
    </xdr:to>
    <xdr:sp macro="" textlink="">
      <xdr:nvSpPr>
        <xdr:cNvPr id="440" name="楕円 439"/>
        <xdr:cNvSpPr/>
      </xdr:nvSpPr>
      <xdr:spPr>
        <a:xfrm>
          <a:off x="14732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120666</xdr:rowOff>
    </xdr:from>
    <xdr:ext cx="762000" cy="259045"/>
    <xdr:sp macro="" textlink="">
      <xdr:nvSpPr>
        <xdr:cNvPr id="441" name="テキスト ボックス 440"/>
        <xdr:cNvSpPr txBox="1"/>
      </xdr:nvSpPr>
      <xdr:spPr>
        <a:xfrm>
          <a:off x="144018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140970</xdr:rowOff>
    </xdr:from>
    <xdr:to>
      <xdr:col>69</xdr:col>
      <xdr:colOff>142875</xdr:colOff>
      <xdr:row>79</xdr:row>
      <xdr:rowOff>71120</xdr:rowOff>
    </xdr:to>
    <xdr:sp macro="" textlink="">
      <xdr:nvSpPr>
        <xdr:cNvPr id="442" name="楕円 441"/>
        <xdr:cNvSpPr/>
      </xdr:nvSpPr>
      <xdr:spPr>
        <a:xfrm>
          <a:off x="13843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55897</xdr:rowOff>
    </xdr:from>
    <xdr:ext cx="762000" cy="259045"/>
    <xdr:sp macro="" textlink="">
      <xdr:nvSpPr>
        <xdr:cNvPr id="443" name="テキスト ボックス 442"/>
        <xdr:cNvSpPr txBox="1"/>
      </xdr:nvSpPr>
      <xdr:spPr>
        <a:xfrm>
          <a:off x="135128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34289</xdr:rowOff>
    </xdr:from>
    <xdr:to>
      <xdr:col>65</xdr:col>
      <xdr:colOff>53975</xdr:colOff>
      <xdr:row>79</xdr:row>
      <xdr:rowOff>135889</xdr:rowOff>
    </xdr:to>
    <xdr:sp macro="" textlink="">
      <xdr:nvSpPr>
        <xdr:cNvPr id="444" name="楕円 443"/>
        <xdr:cNvSpPr/>
      </xdr:nvSpPr>
      <xdr:spPr>
        <a:xfrm>
          <a:off x="12954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120666</xdr:rowOff>
    </xdr:from>
    <xdr:ext cx="762000" cy="259045"/>
    <xdr:sp macro="" textlink="">
      <xdr:nvSpPr>
        <xdr:cNvPr id="445" name="テキスト ボックス 444"/>
        <xdr:cNvSpPr txBox="1"/>
      </xdr:nvSpPr>
      <xdr:spPr>
        <a:xfrm>
          <a:off x="12623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徳島県佐那河内村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54018</xdr:rowOff>
    </xdr:from>
    <xdr:to>
      <xdr:col>29</xdr:col>
      <xdr:colOff>127000</xdr:colOff>
      <xdr:row>17</xdr:row>
      <xdr:rowOff>73186</xdr:rowOff>
    </xdr:to>
    <xdr:cxnSp macro="">
      <xdr:nvCxnSpPr>
        <xdr:cNvPr id="49" name="直線コネクタ 48"/>
        <xdr:cNvCxnSpPr/>
      </xdr:nvCxnSpPr>
      <xdr:spPr bwMode="auto">
        <a:xfrm flipV="1">
          <a:off x="5003800" y="3016293"/>
          <a:ext cx="647700" cy="19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14614</xdr:rowOff>
    </xdr:from>
    <xdr:ext cx="762000" cy="259045"/>
    <xdr:sp macro="" textlink="">
      <xdr:nvSpPr>
        <xdr:cNvPr id="50" name="人口1人当たり決算額の推移平均値テキスト130"/>
        <xdr:cNvSpPr txBox="1"/>
      </xdr:nvSpPr>
      <xdr:spPr>
        <a:xfrm>
          <a:off x="5740400" y="280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73186</xdr:rowOff>
    </xdr:from>
    <xdr:to>
      <xdr:col>26</xdr:col>
      <xdr:colOff>50800</xdr:colOff>
      <xdr:row>17</xdr:row>
      <xdr:rowOff>119717</xdr:rowOff>
    </xdr:to>
    <xdr:cxnSp macro="">
      <xdr:nvCxnSpPr>
        <xdr:cNvPr id="52" name="直線コネクタ 51"/>
        <xdr:cNvCxnSpPr/>
      </xdr:nvCxnSpPr>
      <xdr:spPr bwMode="auto">
        <a:xfrm flipV="1">
          <a:off x="4305300" y="3035461"/>
          <a:ext cx="698500" cy="46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129552</xdr:rowOff>
    </xdr:from>
    <xdr:ext cx="736600" cy="259045"/>
    <xdr:sp macro="" textlink="">
      <xdr:nvSpPr>
        <xdr:cNvPr id="54" name="テキスト ボックス 53"/>
        <xdr:cNvSpPr txBox="1"/>
      </xdr:nvSpPr>
      <xdr:spPr>
        <a:xfrm>
          <a:off x="4622800" y="2748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119717</xdr:rowOff>
    </xdr:from>
    <xdr:to>
      <xdr:col>22</xdr:col>
      <xdr:colOff>114300</xdr:colOff>
      <xdr:row>17</xdr:row>
      <xdr:rowOff>133875</xdr:rowOff>
    </xdr:to>
    <xdr:cxnSp macro="">
      <xdr:nvCxnSpPr>
        <xdr:cNvPr id="55" name="直線コネクタ 54"/>
        <xdr:cNvCxnSpPr/>
      </xdr:nvCxnSpPr>
      <xdr:spPr bwMode="auto">
        <a:xfrm flipV="1">
          <a:off x="3606800" y="3081992"/>
          <a:ext cx="698500" cy="14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148553</xdr:rowOff>
    </xdr:from>
    <xdr:ext cx="762000" cy="259045"/>
    <xdr:sp macro="" textlink="">
      <xdr:nvSpPr>
        <xdr:cNvPr id="57" name="テキスト ボックス 56"/>
        <xdr:cNvSpPr txBox="1"/>
      </xdr:nvSpPr>
      <xdr:spPr>
        <a:xfrm>
          <a:off x="3924300" y="27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133875</xdr:rowOff>
    </xdr:from>
    <xdr:to>
      <xdr:col>18</xdr:col>
      <xdr:colOff>177800</xdr:colOff>
      <xdr:row>17</xdr:row>
      <xdr:rowOff>152706</xdr:rowOff>
    </xdr:to>
    <xdr:cxnSp macro="">
      <xdr:nvCxnSpPr>
        <xdr:cNvPr id="58" name="直線コネクタ 57"/>
        <xdr:cNvCxnSpPr/>
      </xdr:nvCxnSpPr>
      <xdr:spPr bwMode="auto">
        <a:xfrm flipV="1">
          <a:off x="2908300" y="3096150"/>
          <a:ext cx="698500" cy="18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162726</xdr:rowOff>
    </xdr:from>
    <xdr:ext cx="762000" cy="259045"/>
    <xdr:sp macro="" textlink="">
      <xdr:nvSpPr>
        <xdr:cNvPr id="60" name="テキスト ボックス 59"/>
        <xdr:cNvSpPr txBox="1"/>
      </xdr:nvSpPr>
      <xdr:spPr>
        <a:xfrm>
          <a:off x="3225800" y="27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2051</xdr:rowOff>
    </xdr:from>
    <xdr:ext cx="762000" cy="259045"/>
    <xdr:sp macro="" textlink="">
      <xdr:nvSpPr>
        <xdr:cNvPr id="62" name="テキスト ボックス 61"/>
        <xdr:cNvSpPr txBox="1"/>
      </xdr:nvSpPr>
      <xdr:spPr>
        <a:xfrm>
          <a:off x="2527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3218</xdr:rowOff>
    </xdr:from>
    <xdr:to>
      <xdr:col>29</xdr:col>
      <xdr:colOff>177800</xdr:colOff>
      <xdr:row>17</xdr:row>
      <xdr:rowOff>104818</xdr:rowOff>
    </xdr:to>
    <xdr:sp macro="" textlink="">
      <xdr:nvSpPr>
        <xdr:cNvPr id="68" name="楕円 67"/>
        <xdr:cNvSpPr/>
      </xdr:nvSpPr>
      <xdr:spPr bwMode="auto">
        <a:xfrm>
          <a:off x="5600700" y="2965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146745</xdr:rowOff>
    </xdr:from>
    <xdr:ext cx="762000" cy="259045"/>
    <xdr:sp macro="" textlink="">
      <xdr:nvSpPr>
        <xdr:cNvPr id="69" name="人口1人当たり決算額の推移該当値テキスト130"/>
        <xdr:cNvSpPr txBox="1"/>
      </xdr:nvSpPr>
      <xdr:spPr>
        <a:xfrm>
          <a:off x="5740400" y="29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22386</xdr:rowOff>
    </xdr:from>
    <xdr:to>
      <xdr:col>26</xdr:col>
      <xdr:colOff>101600</xdr:colOff>
      <xdr:row>17</xdr:row>
      <xdr:rowOff>123986</xdr:rowOff>
    </xdr:to>
    <xdr:sp macro="" textlink="">
      <xdr:nvSpPr>
        <xdr:cNvPr id="70" name="楕円 69"/>
        <xdr:cNvSpPr/>
      </xdr:nvSpPr>
      <xdr:spPr bwMode="auto">
        <a:xfrm>
          <a:off x="4953000" y="2984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108763</xdr:rowOff>
    </xdr:from>
    <xdr:ext cx="736600" cy="259045"/>
    <xdr:sp macro="" textlink="">
      <xdr:nvSpPr>
        <xdr:cNvPr id="71" name="テキスト ボックス 70"/>
        <xdr:cNvSpPr txBox="1"/>
      </xdr:nvSpPr>
      <xdr:spPr>
        <a:xfrm>
          <a:off x="4622800" y="3071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68917</xdr:rowOff>
    </xdr:from>
    <xdr:to>
      <xdr:col>22</xdr:col>
      <xdr:colOff>165100</xdr:colOff>
      <xdr:row>17</xdr:row>
      <xdr:rowOff>170517</xdr:rowOff>
    </xdr:to>
    <xdr:sp macro="" textlink="">
      <xdr:nvSpPr>
        <xdr:cNvPr id="72" name="楕円 71"/>
        <xdr:cNvSpPr/>
      </xdr:nvSpPr>
      <xdr:spPr bwMode="auto">
        <a:xfrm>
          <a:off x="4254500" y="3031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155294</xdr:rowOff>
    </xdr:from>
    <xdr:ext cx="762000" cy="259045"/>
    <xdr:sp macro="" textlink="">
      <xdr:nvSpPr>
        <xdr:cNvPr id="73" name="テキスト ボックス 72"/>
        <xdr:cNvSpPr txBox="1"/>
      </xdr:nvSpPr>
      <xdr:spPr>
        <a:xfrm>
          <a:off x="3924300" y="31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83075</xdr:rowOff>
    </xdr:from>
    <xdr:to>
      <xdr:col>19</xdr:col>
      <xdr:colOff>38100</xdr:colOff>
      <xdr:row>18</xdr:row>
      <xdr:rowOff>13225</xdr:rowOff>
    </xdr:to>
    <xdr:sp macro="" textlink="">
      <xdr:nvSpPr>
        <xdr:cNvPr id="74" name="楕円 73"/>
        <xdr:cNvSpPr/>
      </xdr:nvSpPr>
      <xdr:spPr bwMode="auto">
        <a:xfrm>
          <a:off x="3556000" y="3045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169452</xdr:rowOff>
    </xdr:from>
    <xdr:ext cx="762000" cy="259045"/>
    <xdr:sp macro="" textlink="">
      <xdr:nvSpPr>
        <xdr:cNvPr id="75" name="テキスト ボックス 74"/>
        <xdr:cNvSpPr txBox="1"/>
      </xdr:nvSpPr>
      <xdr:spPr>
        <a:xfrm>
          <a:off x="3225800" y="3131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101906</xdr:rowOff>
    </xdr:from>
    <xdr:to>
      <xdr:col>15</xdr:col>
      <xdr:colOff>101600</xdr:colOff>
      <xdr:row>18</xdr:row>
      <xdr:rowOff>32056</xdr:rowOff>
    </xdr:to>
    <xdr:sp macro="" textlink="">
      <xdr:nvSpPr>
        <xdr:cNvPr id="76" name="楕円 75"/>
        <xdr:cNvSpPr/>
      </xdr:nvSpPr>
      <xdr:spPr bwMode="auto">
        <a:xfrm>
          <a:off x="2857500" y="3064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16833</xdr:rowOff>
    </xdr:from>
    <xdr:ext cx="762000" cy="259045"/>
    <xdr:sp macro="" textlink="">
      <xdr:nvSpPr>
        <xdr:cNvPr id="77" name="テキスト ボックス 76"/>
        <xdr:cNvSpPr txBox="1"/>
      </xdr:nvSpPr>
      <xdr:spPr>
        <a:xfrm>
          <a:off x="2527300" y="3150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16097</xdr:rowOff>
    </xdr:from>
    <xdr:to>
      <xdr:col>29</xdr:col>
      <xdr:colOff>127000</xdr:colOff>
      <xdr:row>36</xdr:row>
      <xdr:rowOff>39098</xdr:rowOff>
    </xdr:to>
    <xdr:cxnSp macro="">
      <xdr:nvCxnSpPr>
        <xdr:cNvPr id="108" name="直線コネクタ 107"/>
        <xdr:cNvCxnSpPr/>
      </xdr:nvCxnSpPr>
      <xdr:spPr bwMode="auto">
        <a:xfrm flipV="1">
          <a:off x="5003800" y="6969347"/>
          <a:ext cx="647700" cy="23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277272</xdr:rowOff>
    </xdr:from>
    <xdr:ext cx="762000" cy="259045"/>
    <xdr:sp macro="" textlink="">
      <xdr:nvSpPr>
        <xdr:cNvPr id="109" name="人口1人当たり決算額の推移平均値テキスト445"/>
        <xdr:cNvSpPr txBox="1"/>
      </xdr:nvSpPr>
      <xdr:spPr>
        <a:xfrm>
          <a:off x="5740400" y="6544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20523</xdr:rowOff>
    </xdr:from>
    <xdr:to>
      <xdr:col>26</xdr:col>
      <xdr:colOff>50800</xdr:colOff>
      <xdr:row>36</xdr:row>
      <xdr:rowOff>39098</xdr:rowOff>
    </xdr:to>
    <xdr:cxnSp macro="">
      <xdr:nvCxnSpPr>
        <xdr:cNvPr id="111" name="直線コネクタ 110"/>
        <xdr:cNvCxnSpPr/>
      </xdr:nvCxnSpPr>
      <xdr:spPr bwMode="auto">
        <a:xfrm>
          <a:off x="4305300" y="6973773"/>
          <a:ext cx="698500" cy="18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216347</xdr:rowOff>
    </xdr:from>
    <xdr:ext cx="736600" cy="259045"/>
    <xdr:sp macro="" textlink="">
      <xdr:nvSpPr>
        <xdr:cNvPr id="113" name="テキスト ボックス 112"/>
        <xdr:cNvSpPr txBox="1"/>
      </xdr:nvSpPr>
      <xdr:spPr>
        <a:xfrm>
          <a:off x="4622800" y="648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20523</xdr:rowOff>
    </xdr:from>
    <xdr:to>
      <xdr:col>22</xdr:col>
      <xdr:colOff>114300</xdr:colOff>
      <xdr:row>36</xdr:row>
      <xdr:rowOff>41280</xdr:rowOff>
    </xdr:to>
    <xdr:cxnSp macro="">
      <xdr:nvCxnSpPr>
        <xdr:cNvPr id="114" name="直線コネクタ 113"/>
        <xdr:cNvCxnSpPr/>
      </xdr:nvCxnSpPr>
      <xdr:spPr bwMode="auto">
        <a:xfrm flipV="1">
          <a:off x="3606800" y="6973773"/>
          <a:ext cx="698500" cy="20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235407</xdr:rowOff>
    </xdr:from>
    <xdr:ext cx="762000" cy="259045"/>
    <xdr:sp macro="" textlink="">
      <xdr:nvSpPr>
        <xdr:cNvPr id="116" name="テキスト ボックス 115"/>
        <xdr:cNvSpPr txBox="1"/>
      </xdr:nvSpPr>
      <xdr:spPr>
        <a:xfrm>
          <a:off x="3924300" y="650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21227</xdr:rowOff>
    </xdr:from>
    <xdr:to>
      <xdr:col>18</xdr:col>
      <xdr:colOff>177800</xdr:colOff>
      <xdr:row>36</xdr:row>
      <xdr:rowOff>41280</xdr:rowOff>
    </xdr:to>
    <xdr:cxnSp macro="">
      <xdr:nvCxnSpPr>
        <xdr:cNvPr id="117" name="直線コネクタ 116"/>
        <xdr:cNvCxnSpPr/>
      </xdr:nvCxnSpPr>
      <xdr:spPr bwMode="auto">
        <a:xfrm>
          <a:off x="2908300" y="6974477"/>
          <a:ext cx="698500" cy="20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257540</xdr:rowOff>
    </xdr:from>
    <xdr:ext cx="762000" cy="259045"/>
    <xdr:sp macro="" textlink="">
      <xdr:nvSpPr>
        <xdr:cNvPr id="119" name="テキスト ボックス 118"/>
        <xdr:cNvSpPr txBox="1"/>
      </xdr:nvSpPr>
      <xdr:spPr>
        <a:xfrm>
          <a:off x="3225800" y="652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268810</xdr:rowOff>
    </xdr:from>
    <xdr:ext cx="762000" cy="259045"/>
    <xdr:sp macro="" textlink="">
      <xdr:nvSpPr>
        <xdr:cNvPr id="121" name="テキスト ボックス 120"/>
        <xdr:cNvSpPr txBox="1"/>
      </xdr:nvSpPr>
      <xdr:spPr>
        <a:xfrm>
          <a:off x="2527300" y="653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308197</xdr:rowOff>
    </xdr:from>
    <xdr:to>
      <xdr:col>29</xdr:col>
      <xdr:colOff>177800</xdr:colOff>
      <xdr:row>36</xdr:row>
      <xdr:rowOff>66897</xdr:rowOff>
    </xdr:to>
    <xdr:sp macro="" textlink="">
      <xdr:nvSpPr>
        <xdr:cNvPr id="127" name="楕円 126"/>
        <xdr:cNvSpPr/>
      </xdr:nvSpPr>
      <xdr:spPr bwMode="auto">
        <a:xfrm>
          <a:off x="5600700" y="6918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280274</xdr:rowOff>
    </xdr:from>
    <xdr:ext cx="762000" cy="259045"/>
    <xdr:sp macro="" textlink="">
      <xdr:nvSpPr>
        <xdr:cNvPr id="128" name="人口1人当たり決算額の推移該当値テキスト445"/>
        <xdr:cNvSpPr txBox="1"/>
      </xdr:nvSpPr>
      <xdr:spPr>
        <a:xfrm>
          <a:off x="5740400" y="6890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331198</xdr:rowOff>
    </xdr:from>
    <xdr:to>
      <xdr:col>26</xdr:col>
      <xdr:colOff>101600</xdr:colOff>
      <xdr:row>36</xdr:row>
      <xdr:rowOff>89898</xdr:rowOff>
    </xdr:to>
    <xdr:sp macro="" textlink="">
      <xdr:nvSpPr>
        <xdr:cNvPr id="129" name="楕円 128"/>
        <xdr:cNvSpPr/>
      </xdr:nvSpPr>
      <xdr:spPr bwMode="auto">
        <a:xfrm>
          <a:off x="4953000" y="6941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74675</xdr:rowOff>
    </xdr:from>
    <xdr:ext cx="736600" cy="259045"/>
    <xdr:sp macro="" textlink="">
      <xdr:nvSpPr>
        <xdr:cNvPr id="130" name="テキスト ボックス 129"/>
        <xdr:cNvSpPr txBox="1"/>
      </xdr:nvSpPr>
      <xdr:spPr>
        <a:xfrm>
          <a:off x="4622800" y="7027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312623</xdr:rowOff>
    </xdr:from>
    <xdr:to>
      <xdr:col>22</xdr:col>
      <xdr:colOff>165100</xdr:colOff>
      <xdr:row>36</xdr:row>
      <xdr:rowOff>71323</xdr:rowOff>
    </xdr:to>
    <xdr:sp macro="" textlink="">
      <xdr:nvSpPr>
        <xdr:cNvPr id="131" name="楕円 130"/>
        <xdr:cNvSpPr/>
      </xdr:nvSpPr>
      <xdr:spPr bwMode="auto">
        <a:xfrm>
          <a:off x="4254500" y="6922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56100</xdr:rowOff>
    </xdr:from>
    <xdr:ext cx="762000" cy="259045"/>
    <xdr:sp macro="" textlink="">
      <xdr:nvSpPr>
        <xdr:cNvPr id="132" name="テキスト ボックス 131"/>
        <xdr:cNvSpPr txBox="1"/>
      </xdr:nvSpPr>
      <xdr:spPr>
        <a:xfrm>
          <a:off x="3924300" y="700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333380</xdr:rowOff>
    </xdr:from>
    <xdr:to>
      <xdr:col>19</xdr:col>
      <xdr:colOff>38100</xdr:colOff>
      <xdr:row>36</xdr:row>
      <xdr:rowOff>92080</xdr:rowOff>
    </xdr:to>
    <xdr:sp macro="" textlink="">
      <xdr:nvSpPr>
        <xdr:cNvPr id="133" name="楕円 132"/>
        <xdr:cNvSpPr/>
      </xdr:nvSpPr>
      <xdr:spPr bwMode="auto">
        <a:xfrm>
          <a:off x="3556000" y="6943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76857</xdr:rowOff>
    </xdr:from>
    <xdr:ext cx="762000" cy="259045"/>
    <xdr:sp macro="" textlink="">
      <xdr:nvSpPr>
        <xdr:cNvPr id="134" name="テキスト ボックス 133"/>
        <xdr:cNvSpPr txBox="1"/>
      </xdr:nvSpPr>
      <xdr:spPr>
        <a:xfrm>
          <a:off x="3225800" y="703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313327</xdr:rowOff>
    </xdr:from>
    <xdr:to>
      <xdr:col>15</xdr:col>
      <xdr:colOff>101600</xdr:colOff>
      <xdr:row>36</xdr:row>
      <xdr:rowOff>72027</xdr:rowOff>
    </xdr:to>
    <xdr:sp macro="" textlink="">
      <xdr:nvSpPr>
        <xdr:cNvPr id="135" name="楕円 134"/>
        <xdr:cNvSpPr/>
      </xdr:nvSpPr>
      <xdr:spPr bwMode="auto">
        <a:xfrm>
          <a:off x="2857500" y="6923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56804</xdr:rowOff>
    </xdr:from>
    <xdr:ext cx="762000" cy="259045"/>
    <xdr:sp macro="" textlink="">
      <xdr:nvSpPr>
        <xdr:cNvPr id="136" name="テキスト ボックス 135"/>
        <xdr:cNvSpPr txBox="1"/>
      </xdr:nvSpPr>
      <xdr:spPr>
        <a:xfrm>
          <a:off x="2527300" y="701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徳島県佐那河内村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2,141
2,129
42.28
2,942,126
2,778,378
99,072
1,608,110
1,405,078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160205</xdr:rowOff>
    </xdr:from>
    <xdr:to>
      <xdr:col>24</xdr:col>
      <xdr:colOff>63500</xdr:colOff>
      <xdr:row>36</xdr:row>
      <xdr:rowOff>31757</xdr:rowOff>
    </xdr:to>
    <xdr:cxnSp macro="">
      <xdr:nvCxnSpPr>
        <xdr:cNvPr id="60" name="直線コネクタ 59"/>
        <xdr:cNvCxnSpPr/>
      </xdr:nvCxnSpPr>
      <xdr:spPr>
        <a:xfrm flipV="1">
          <a:off x="3797300" y="6160955"/>
          <a:ext cx="838200" cy="4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22655</xdr:rowOff>
    </xdr:from>
    <xdr:ext cx="599010" cy="259045"/>
    <xdr:sp macro="" textlink="">
      <xdr:nvSpPr>
        <xdr:cNvPr id="61" name="人件費平均値テキスト"/>
        <xdr:cNvSpPr txBox="1"/>
      </xdr:nvSpPr>
      <xdr:spPr>
        <a:xfrm>
          <a:off x="4686300" y="6194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31757</xdr:rowOff>
    </xdr:from>
    <xdr:to>
      <xdr:col>19</xdr:col>
      <xdr:colOff>177800</xdr:colOff>
      <xdr:row>36</xdr:row>
      <xdr:rowOff>88269</xdr:rowOff>
    </xdr:to>
    <xdr:cxnSp macro="">
      <xdr:nvCxnSpPr>
        <xdr:cNvPr id="63" name="直線コネクタ 62"/>
        <xdr:cNvCxnSpPr/>
      </xdr:nvCxnSpPr>
      <xdr:spPr>
        <a:xfrm flipV="1">
          <a:off x="2908300" y="6203957"/>
          <a:ext cx="889000" cy="5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143902</xdr:rowOff>
    </xdr:from>
    <xdr:ext cx="599010" cy="259045"/>
    <xdr:sp macro="" textlink="">
      <xdr:nvSpPr>
        <xdr:cNvPr id="65" name="テキスト ボックス 64"/>
        <xdr:cNvSpPr txBox="1"/>
      </xdr:nvSpPr>
      <xdr:spPr>
        <a:xfrm>
          <a:off x="3497795" y="631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82116</xdr:rowOff>
    </xdr:from>
    <xdr:to>
      <xdr:col>15</xdr:col>
      <xdr:colOff>50800</xdr:colOff>
      <xdr:row>36</xdr:row>
      <xdr:rowOff>88269</xdr:rowOff>
    </xdr:to>
    <xdr:cxnSp macro="">
      <xdr:nvCxnSpPr>
        <xdr:cNvPr id="66" name="直線コネクタ 65"/>
        <xdr:cNvCxnSpPr/>
      </xdr:nvCxnSpPr>
      <xdr:spPr>
        <a:xfrm>
          <a:off x="2019300" y="6254316"/>
          <a:ext cx="889000" cy="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159933</xdr:rowOff>
    </xdr:from>
    <xdr:ext cx="599010" cy="259045"/>
    <xdr:sp macro="" textlink="">
      <xdr:nvSpPr>
        <xdr:cNvPr id="68" name="テキスト ボックス 67"/>
        <xdr:cNvSpPr txBox="1"/>
      </xdr:nvSpPr>
      <xdr:spPr>
        <a:xfrm>
          <a:off x="2608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82116</xdr:rowOff>
    </xdr:from>
    <xdr:to>
      <xdr:col>10</xdr:col>
      <xdr:colOff>114300</xdr:colOff>
      <xdr:row>37</xdr:row>
      <xdr:rowOff>13370</xdr:rowOff>
    </xdr:to>
    <xdr:cxnSp macro="">
      <xdr:nvCxnSpPr>
        <xdr:cNvPr id="69" name="直線コネクタ 68"/>
        <xdr:cNvCxnSpPr/>
      </xdr:nvCxnSpPr>
      <xdr:spPr>
        <a:xfrm flipV="1">
          <a:off x="1130300" y="6254316"/>
          <a:ext cx="889000" cy="10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2370</xdr:rowOff>
    </xdr:from>
    <xdr:ext cx="599010" cy="259045"/>
    <xdr:sp macro="" textlink="">
      <xdr:nvSpPr>
        <xdr:cNvPr id="71" name="テキスト ボックス 70"/>
        <xdr:cNvSpPr txBox="1"/>
      </xdr:nvSpPr>
      <xdr:spPr>
        <a:xfrm>
          <a:off x="1719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77399</xdr:rowOff>
    </xdr:from>
    <xdr:ext cx="599010" cy="259045"/>
    <xdr:sp macro="" textlink="">
      <xdr:nvSpPr>
        <xdr:cNvPr id="73" name="テキスト ボックス 72"/>
        <xdr:cNvSpPr txBox="1"/>
      </xdr:nvSpPr>
      <xdr:spPr>
        <a:xfrm>
          <a:off x="830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109405</xdr:rowOff>
    </xdr:from>
    <xdr:to>
      <xdr:col>24</xdr:col>
      <xdr:colOff>114300</xdr:colOff>
      <xdr:row>36</xdr:row>
      <xdr:rowOff>39555</xdr:rowOff>
    </xdr:to>
    <xdr:sp macro="" textlink="">
      <xdr:nvSpPr>
        <xdr:cNvPr id="79" name="楕円 78"/>
        <xdr:cNvSpPr/>
      </xdr:nvSpPr>
      <xdr:spPr>
        <a:xfrm>
          <a:off x="4584700" y="611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132282</xdr:rowOff>
    </xdr:from>
    <xdr:ext cx="599010" cy="259045"/>
    <xdr:sp macro="" textlink="">
      <xdr:nvSpPr>
        <xdr:cNvPr id="80" name="人件費該当値テキスト"/>
        <xdr:cNvSpPr txBox="1"/>
      </xdr:nvSpPr>
      <xdr:spPr>
        <a:xfrm>
          <a:off x="4686300" y="5961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152407</xdr:rowOff>
    </xdr:from>
    <xdr:to>
      <xdr:col>20</xdr:col>
      <xdr:colOff>38100</xdr:colOff>
      <xdr:row>36</xdr:row>
      <xdr:rowOff>82557</xdr:rowOff>
    </xdr:to>
    <xdr:sp macro="" textlink="">
      <xdr:nvSpPr>
        <xdr:cNvPr id="81" name="楕円 80"/>
        <xdr:cNvSpPr/>
      </xdr:nvSpPr>
      <xdr:spPr>
        <a:xfrm>
          <a:off x="3746500" y="615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99084</xdr:rowOff>
    </xdr:from>
    <xdr:ext cx="599010" cy="259045"/>
    <xdr:sp macro="" textlink="">
      <xdr:nvSpPr>
        <xdr:cNvPr id="82" name="テキスト ボックス 81"/>
        <xdr:cNvSpPr txBox="1"/>
      </xdr:nvSpPr>
      <xdr:spPr>
        <a:xfrm>
          <a:off x="3497795" y="5928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37469</xdr:rowOff>
    </xdr:from>
    <xdr:to>
      <xdr:col>15</xdr:col>
      <xdr:colOff>101600</xdr:colOff>
      <xdr:row>36</xdr:row>
      <xdr:rowOff>139069</xdr:rowOff>
    </xdr:to>
    <xdr:sp macro="" textlink="">
      <xdr:nvSpPr>
        <xdr:cNvPr id="83" name="楕円 82"/>
        <xdr:cNvSpPr/>
      </xdr:nvSpPr>
      <xdr:spPr>
        <a:xfrm>
          <a:off x="2857500" y="620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155596</xdr:rowOff>
    </xdr:from>
    <xdr:ext cx="599010" cy="259045"/>
    <xdr:sp macro="" textlink="">
      <xdr:nvSpPr>
        <xdr:cNvPr id="84" name="テキスト ボックス 83"/>
        <xdr:cNvSpPr txBox="1"/>
      </xdr:nvSpPr>
      <xdr:spPr>
        <a:xfrm>
          <a:off x="2608795" y="598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31316</xdr:rowOff>
    </xdr:from>
    <xdr:to>
      <xdr:col>10</xdr:col>
      <xdr:colOff>165100</xdr:colOff>
      <xdr:row>36</xdr:row>
      <xdr:rowOff>132916</xdr:rowOff>
    </xdr:to>
    <xdr:sp macro="" textlink="">
      <xdr:nvSpPr>
        <xdr:cNvPr id="85" name="楕円 84"/>
        <xdr:cNvSpPr/>
      </xdr:nvSpPr>
      <xdr:spPr>
        <a:xfrm>
          <a:off x="1968500" y="620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149443</xdr:rowOff>
    </xdr:from>
    <xdr:ext cx="599010" cy="259045"/>
    <xdr:sp macro="" textlink="">
      <xdr:nvSpPr>
        <xdr:cNvPr id="86" name="テキスト ボックス 85"/>
        <xdr:cNvSpPr txBox="1"/>
      </xdr:nvSpPr>
      <xdr:spPr>
        <a:xfrm>
          <a:off x="1719795" y="5978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134020</xdr:rowOff>
    </xdr:from>
    <xdr:to>
      <xdr:col>6</xdr:col>
      <xdr:colOff>38100</xdr:colOff>
      <xdr:row>37</xdr:row>
      <xdr:rowOff>64170</xdr:rowOff>
    </xdr:to>
    <xdr:sp macro="" textlink="">
      <xdr:nvSpPr>
        <xdr:cNvPr id="87" name="楕円 86"/>
        <xdr:cNvSpPr/>
      </xdr:nvSpPr>
      <xdr:spPr>
        <a:xfrm>
          <a:off x="1079500" y="63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55297</xdr:rowOff>
    </xdr:from>
    <xdr:ext cx="599010" cy="259045"/>
    <xdr:sp macro="" textlink="">
      <xdr:nvSpPr>
        <xdr:cNvPr id="88" name="テキスト ボックス 87"/>
        <xdr:cNvSpPr txBox="1"/>
      </xdr:nvSpPr>
      <xdr:spPr>
        <a:xfrm>
          <a:off x="830795" y="639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111266</xdr:rowOff>
    </xdr:from>
    <xdr:to>
      <xdr:col>24</xdr:col>
      <xdr:colOff>63500</xdr:colOff>
      <xdr:row>57</xdr:row>
      <xdr:rowOff>123237</xdr:rowOff>
    </xdr:to>
    <xdr:cxnSp macro="">
      <xdr:nvCxnSpPr>
        <xdr:cNvPr id="117" name="直線コネクタ 116"/>
        <xdr:cNvCxnSpPr/>
      </xdr:nvCxnSpPr>
      <xdr:spPr>
        <a:xfrm flipV="1">
          <a:off x="3797300" y="9883916"/>
          <a:ext cx="838200" cy="1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24317</xdr:rowOff>
    </xdr:from>
    <xdr:ext cx="599010" cy="259045"/>
    <xdr:sp macro="" textlink="">
      <xdr:nvSpPr>
        <xdr:cNvPr id="118" name="物件費平均値テキスト"/>
        <xdr:cNvSpPr txBox="1"/>
      </xdr:nvSpPr>
      <xdr:spPr>
        <a:xfrm>
          <a:off x="4686300" y="9625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83758</xdr:rowOff>
    </xdr:from>
    <xdr:to>
      <xdr:col>19</xdr:col>
      <xdr:colOff>177800</xdr:colOff>
      <xdr:row>57</xdr:row>
      <xdr:rowOff>123237</xdr:rowOff>
    </xdr:to>
    <xdr:cxnSp macro="">
      <xdr:nvCxnSpPr>
        <xdr:cNvPr id="120" name="直線コネクタ 119"/>
        <xdr:cNvCxnSpPr/>
      </xdr:nvCxnSpPr>
      <xdr:spPr>
        <a:xfrm>
          <a:off x="2908300" y="9856408"/>
          <a:ext cx="889000" cy="3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123649</xdr:rowOff>
    </xdr:from>
    <xdr:ext cx="599010" cy="259045"/>
    <xdr:sp macro="" textlink="">
      <xdr:nvSpPr>
        <xdr:cNvPr id="122" name="テキスト ボックス 121"/>
        <xdr:cNvSpPr txBox="1"/>
      </xdr:nvSpPr>
      <xdr:spPr>
        <a:xfrm>
          <a:off x="3497795" y="955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83758</xdr:rowOff>
    </xdr:from>
    <xdr:to>
      <xdr:col>15</xdr:col>
      <xdr:colOff>50800</xdr:colOff>
      <xdr:row>58</xdr:row>
      <xdr:rowOff>17759</xdr:rowOff>
    </xdr:to>
    <xdr:cxnSp macro="">
      <xdr:nvCxnSpPr>
        <xdr:cNvPr id="123" name="直線コネクタ 122"/>
        <xdr:cNvCxnSpPr/>
      </xdr:nvCxnSpPr>
      <xdr:spPr>
        <a:xfrm flipV="1">
          <a:off x="2019300" y="9856408"/>
          <a:ext cx="889000" cy="10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131995</xdr:rowOff>
    </xdr:from>
    <xdr:ext cx="599010" cy="259045"/>
    <xdr:sp macro="" textlink="">
      <xdr:nvSpPr>
        <xdr:cNvPr id="125" name="テキスト ボックス 124"/>
        <xdr:cNvSpPr txBox="1"/>
      </xdr:nvSpPr>
      <xdr:spPr>
        <a:xfrm>
          <a:off x="2608795" y="990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143523</xdr:rowOff>
    </xdr:from>
    <xdr:to>
      <xdr:col>10</xdr:col>
      <xdr:colOff>114300</xdr:colOff>
      <xdr:row>58</xdr:row>
      <xdr:rowOff>17759</xdr:rowOff>
    </xdr:to>
    <xdr:cxnSp macro="">
      <xdr:nvCxnSpPr>
        <xdr:cNvPr id="126" name="直線コネクタ 125"/>
        <xdr:cNvCxnSpPr/>
      </xdr:nvCxnSpPr>
      <xdr:spPr>
        <a:xfrm>
          <a:off x="1130300" y="9916173"/>
          <a:ext cx="889000" cy="4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170442</xdr:rowOff>
    </xdr:from>
    <xdr:ext cx="599010" cy="259045"/>
    <xdr:sp macro="" textlink="">
      <xdr:nvSpPr>
        <xdr:cNvPr id="128" name="テキスト ボックス 127"/>
        <xdr:cNvSpPr txBox="1"/>
      </xdr:nvSpPr>
      <xdr:spPr>
        <a:xfrm>
          <a:off x="1719795" y="960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4485</xdr:rowOff>
    </xdr:from>
    <xdr:ext cx="599010" cy="259045"/>
    <xdr:sp macro="" textlink="">
      <xdr:nvSpPr>
        <xdr:cNvPr id="130" name="テキスト ボックス 129"/>
        <xdr:cNvSpPr txBox="1"/>
      </xdr:nvSpPr>
      <xdr:spPr>
        <a:xfrm>
          <a:off x="830795" y="960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60466</xdr:rowOff>
    </xdr:from>
    <xdr:to>
      <xdr:col>24</xdr:col>
      <xdr:colOff>114300</xdr:colOff>
      <xdr:row>57</xdr:row>
      <xdr:rowOff>162066</xdr:rowOff>
    </xdr:to>
    <xdr:sp macro="" textlink="">
      <xdr:nvSpPr>
        <xdr:cNvPr id="136" name="楕円 135"/>
        <xdr:cNvSpPr/>
      </xdr:nvSpPr>
      <xdr:spPr>
        <a:xfrm>
          <a:off x="4584700" y="9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38893</xdr:rowOff>
    </xdr:from>
    <xdr:ext cx="599010" cy="259045"/>
    <xdr:sp macro="" textlink="">
      <xdr:nvSpPr>
        <xdr:cNvPr id="137" name="物件費該当値テキスト"/>
        <xdr:cNvSpPr txBox="1"/>
      </xdr:nvSpPr>
      <xdr:spPr>
        <a:xfrm>
          <a:off x="4686300" y="981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72437</xdr:rowOff>
    </xdr:from>
    <xdr:to>
      <xdr:col>20</xdr:col>
      <xdr:colOff>38100</xdr:colOff>
      <xdr:row>58</xdr:row>
      <xdr:rowOff>2587</xdr:rowOff>
    </xdr:to>
    <xdr:sp macro="" textlink="">
      <xdr:nvSpPr>
        <xdr:cNvPr id="138" name="楕円 137"/>
        <xdr:cNvSpPr/>
      </xdr:nvSpPr>
      <xdr:spPr>
        <a:xfrm>
          <a:off x="3746500" y="984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165164</xdr:rowOff>
    </xdr:from>
    <xdr:ext cx="599010" cy="259045"/>
    <xdr:sp macro="" textlink="">
      <xdr:nvSpPr>
        <xdr:cNvPr id="139" name="テキスト ボックス 138"/>
        <xdr:cNvSpPr txBox="1"/>
      </xdr:nvSpPr>
      <xdr:spPr>
        <a:xfrm>
          <a:off x="3497795" y="993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32958</xdr:rowOff>
    </xdr:from>
    <xdr:to>
      <xdr:col>15</xdr:col>
      <xdr:colOff>101600</xdr:colOff>
      <xdr:row>57</xdr:row>
      <xdr:rowOff>134558</xdr:rowOff>
    </xdr:to>
    <xdr:sp macro="" textlink="">
      <xdr:nvSpPr>
        <xdr:cNvPr id="140" name="楕円 139"/>
        <xdr:cNvSpPr/>
      </xdr:nvSpPr>
      <xdr:spPr>
        <a:xfrm>
          <a:off x="2857500" y="98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151085</xdr:rowOff>
    </xdr:from>
    <xdr:ext cx="599010" cy="259045"/>
    <xdr:sp macro="" textlink="">
      <xdr:nvSpPr>
        <xdr:cNvPr id="141" name="テキスト ボックス 140"/>
        <xdr:cNvSpPr txBox="1"/>
      </xdr:nvSpPr>
      <xdr:spPr>
        <a:xfrm>
          <a:off x="2608795" y="9580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138409</xdr:rowOff>
    </xdr:from>
    <xdr:to>
      <xdr:col>10</xdr:col>
      <xdr:colOff>165100</xdr:colOff>
      <xdr:row>58</xdr:row>
      <xdr:rowOff>68559</xdr:rowOff>
    </xdr:to>
    <xdr:sp macro="" textlink="">
      <xdr:nvSpPr>
        <xdr:cNvPr id="142" name="楕円 141"/>
        <xdr:cNvSpPr/>
      </xdr:nvSpPr>
      <xdr:spPr>
        <a:xfrm>
          <a:off x="1968500" y="991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59686</xdr:rowOff>
    </xdr:from>
    <xdr:ext cx="599010" cy="259045"/>
    <xdr:sp macro="" textlink="">
      <xdr:nvSpPr>
        <xdr:cNvPr id="143" name="テキスト ボックス 142"/>
        <xdr:cNvSpPr txBox="1"/>
      </xdr:nvSpPr>
      <xdr:spPr>
        <a:xfrm>
          <a:off x="1719795" y="1000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92723</xdr:rowOff>
    </xdr:from>
    <xdr:to>
      <xdr:col>6</xdr:col>
      <xdr:colOff>38100</xdr:colOff>
      <xdr:row>58</xdr:row>
      <xdr:rowOff>22873</xdr:rowOff>
    </xdr:to>
    <xdr:sp macro="" textlink="">
      <xdr:nvSpPr>
        <xdr:cNvPr id="144" name="楕円 143"/>
        <xdr:cNvSpPr/>
      </xdr:nvSpPr>
      <xdr:spPr>
        <a:xfrm>
          <a:off x="1079500" y="986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14000</xdr:rowOff>
    </xdr:from>
    <xdr:ext cx="599010" cy="259045"/>
    <xdr:sp macro="" textlink="">
      <xdr:nvSpPr>
        <xdr:cNvPr id="145" name="テキスト ボックス 144"/>
        <xdr:cNvSpPr txBox="1"/>
      </xdr:nvSpPr>
      <xdr:spPr>
        <a:xfrm>
          <a:off x="830795" y="995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77045</xdr:rowOff>
    </xdr:from>
    <xdr:to>
      <xdr:col>24</xdr:col>
      <xdr:colOff>63500</xdr:colOff>
      <xdr:row>78</xdr:row>
      <xdr:rowOff>100738</xdr:rowOff>
    </xdr:to>
    <xdr:cxnSp macro="">
      <xdr:nvCxnSpPr>
        <xdr:cNvPr id="172" name="直線コネクタ 171"/>
        <xdr:cNvCxnSpPr/>
      </xdr:nvCxnSpPr>
      <xdr:spPr>
        <a:xfrm flipV="1">
          <a:off x="3797300" y="13450145"/>
          <a:ext cx="838200" cy="2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64701</xdr:rowOff>
    </xdr:from>
    <xdr:to>
      <xdr:col>19</xdr:col>
      <xdr:colOff>177800</xdr:colOff>
      <xdr:row>78</xdr:row>
      <xdr:rowOff>100738</xdr:rowOff>
    </xdr:to>
    <xdr:cxnSp macro="">
      <xdr:nvCxnSpPr>
        <xdr:cNvPr id="175" name="直線コネクタ 174"/>
        <xdr:cNvCxnSpPr/>
      </xdr:nvCxnSpPr>
      <xdr:spPr>
        <a:xfrm>
          <a:off x="2908300" y="13437801"/>
          <a:ext cx="889000" cy="3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64701</xdr:rowOff>
    </xdr:from>
    <xdr:to>
      <xdr:col>15</xdr:col>
      <xdr:colOff>50800</xdr:colOff>
      <xdr:row>78</xdr:row>
      <xdr:rowOff>76794</xdr:rowOff>
    </xdr:to>
    <xdr:cxnSp macro="">
      <xdr:nvCxnSpPr>
        <xdr:cNvPr id="178" name="直線コネクタ 177"/>
        <xdr:cNvCxnSpPr/>
      </xdr:nvCxnSpPr>
      <xdr:spPr>
        <a:xfrm flipV="1">
          <a:off x="2019300" y="13437801"/>
          <a:ext cx="889000" cy="1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76794</xdr:rowOff>
    </xdr:from>
    <xdr:to>
      <xdr:col>10</xdr:col>
      <xdr:colOff>114300</xdr:colOff>
      <xdr:row>78</xdr:row>
      <xdr:rowOff>85869</xdr:rowOff>
    </xdr:to>
    <xdr:cxnSp macro="">
      <xdr:nvCxnSpPr>
        <xdr:cNvPr id="181" name="直線コネクタ 180"/>
        <xdr:cNvCxnSpPr/>
      </xdr:nvCxnSpPr>
      <xdr:spPr>
        <a:xfrm flipV="1">
          <a:off x="1130300" y="13449894"/>
          <a:ext cx="889000" cy="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5" name="テキスト ボックス 184"/>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26245</xdr:rowOff>
    </xdr:from>
    <xdr:to>
      <xdr:col>24</xdr:col>
      <xdr:colOff>114300</xdr:colOff>
      <xdr:row>78</xdr:row>
      <xdr:rowOff>127845</xdr:rowOff>
    </xdr:to>
    <xdr:sp macro="" textlink="">
      <xdr:nvSpPr>
        <xdr:cNvPr id="191" name="楕円 190"/>
        <xdr:cNvSpPr/>
      </xdr:nvSpPr>
      <xdr:spPr>
        <a:xfrm>
          <a:off x="4584700" y="1339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112622</xdr:rowOff>
    </xdr:from>
    <xdr:ext cx="534377" cy="259045"/>
    <xdr:sp macro="" textlink="">
      <xdr:nvSpPr>
        <xdr:cNvPr id="192" name="維持補修費該当値テキスト"/>
        <xdr:cNvSpPr txBox="1"/>
      </xdr:nvSpPr>
      <xdr:spPr>
        <a:xfrm>
          <a:off x="4686300" y="1331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49938</xdr:rowOff>
    </xdr:from>
    <xdr:to>
      <xdr:col>20</xdr:col>
      <xdr:colOff>38100</xdr:colOff>
      <xdr:row>78</xdr:row>
      <xdr:rowOff>151538</xdr:rowOff>
    </xdr:to>
    <xdr:sp macro="" textlink="">
      <xdr:nvSpPr>
        <xdr:cNvPr id="193" name="楕円 192"/>
        <xdr:cNvSpPr/>
      </xdr:nvSpPr>
      <xdr:spPr>
        <a:xfrm>
          <a:off x="3746500" y="1342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142665</xdr:rowOff>
    </xdr:from>
    <xdr:ext cx="469744" cy="259045"/>
    <xdr:sp macro="" textlink="">
      <xdr:nvSpPr>
        <xdr:cNvPr id="194" name="テキスト ボックス 193"/>
        <xdr:cNvSpPr txBox="1"/>
      </xdr:nvSpPr>
      <xdr:spPr>
        <a:xfrm>
          <a:off x="3562428" y="1351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13901</xdr:rowOff>
    </xdr:from>
    <xdr:to>
      <xdr:col>15</xdr:col>
      <xdr:colOff>101600</xdr:colOff>
      <xdr:row>78</xdr:row>
      <xdr:rowOff>115501</xdr:rowOff>
    </xdr:to>
    <xdr:sp macro="" textlink="">
      <xdr:nvSpPr>
        <xdr:cNvPr id="195" name="楕円 194"/>
        <xdr:cNvSpPr/>
      </xdr:nvSpPr>
      <xdr:spPr>
        <a:xfrm>
          <a:off x="2857500" y="1338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106628</xdr:rowOff>
    </xdr:from>
    <xdr:ext cx="534377" cy="259045"/>
    <xdr:sp macro="" textlink="">
      <xdr:nvSpPr>
        <xdr:cNvPr id="196" name="テキスト ボックス 195"/>
        <xdr:cNvSpPr txBox="1"/>
      </xdr:nvSpPr>
      <xdr:spPr>
        <a:xfrm>
          <a:off x="2641111" y="1347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25994</xdr:rowOff>
    </xdr:from>
    <xdr:to>
      <xdr:col>10</xdr:col>
      <xdr:colOff>165100</xdr:colOff>
      <xdr:row>78</xdr:row>
      <xdr:rowOff>127594</xdr:rowOff>
    </xdr:to>
    <xdr:sp macro="" textlink="">
      <xdr:nvSpPr>
        <xdr:cNvPr id="197" name="楕円 196"/>
        <xdr:cNvSpPr/>
      </xdr:nvSpPr>
      <xdr:spPr>
        <a:xfrm>
          <a:off x="1968500" y="1339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118721</xdr:rowOff>
    </xdr:from>
    <xdr:ext cx="534377" cy="259045"/>
    <xdr:sp macro="" textlink="">
      <xdr:nvSpPr>
        <xdr:cNvPr id="198" name="テキスト ボックス 197"/>
        <xdr:cNvSpPr txBox="1"/>
      </xdr:nvSpPr>
      <xdr:spPr>
        <a:xfrm>
          <a:off x="1752111" y="1349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35069</xdr:rowOff>
    </xdr:from>
    <xdr:to>
      <xdr:col>6</xdr:col>
      <xdr:colOff>38100</xdr:colOff>
      <xdr:row>78</xdr:row>
      <xdr:rowOff>136669</xdr:rowOff>
    </xdr:to>
    <xdr:sp macro="" textlink="">
      <xdr:nvSpPr>
        <xdr:cNvPr id="199" name="楕円 198"/>
        <xdr:cNvSpPr/>
      </xdr:nvSpPr>
      <xdr:spPr>
        <a:xfrm>
          <a:off x="1079500" y="1340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127796</xdr:rowOff>
    </xdr:from>
    <xdr:ext cx="534377" cy="259045"/>
    <xdr:sp macro="" textlink="">
      <xdr:nvSpPr>
        <xdr:cNvPr id="200" name="テキスト ボックス 199"/>
        <xdr:cNvSpPr txBox="1"/>
      </xdr:nvSpPr>
      <xdr:spPr>
        <a:xfrm>
          <a:off x="863111" y="1350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1360</xdr:rowOff>
    </xdr:from>
    <xdr:to>
      <xdr:col>24</xdr:col>
      <xdr:colOff>63500</xdr:colOff>
      <xdr:row>96</xdr:row>
      <xdr:rowOff>21155</xdr:rowOff>
    </xdr:to>
    <xdr:cxnSp macro="">
      <xdr:nvCxnSpPr>
        <xdr:cNvPr id="229" name="直線コネクタ 228"/>
        <xdr:cNvCxnSpPr/>
      </xdr:nvCxnSpPr>
      <xdr:spPr>
        <a:xfrm flipV="1">
          <a:off x="3797300" y="16460560"/>
          <a:ext cx="838200" cy="1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1295</xdr:rowOff>
    </xdr:from>
    <xdr:ext cx="534377" cy="259045"/>
    <xdr:sp macro="" textlink="">
      <xdr:nvSpPr>
        <xdr:cNvPr id="230" name="扶助費平均値テキスト"/>
        <xdr:cNvSpPr txBox="1"/>
      </xdr:nvSpPr>
      <xdr:spPr>
        <a:xfrm>
          <a:off x="4686300" y="1611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17825</xdr:rowOff>
    </xdr:from>
    <xdr:to>
      <xdr:col>19</xdr:col>
      <xdr:colOff>177800</xdr:colOff>
      <xdr:row>96</xdr:row>
      <xdr:rowOff>21155</xdr:rowOff>
    </xdr:to>
    <xdr:cxnSp macro="">
      <xdr:nvCxnSpPr>
        <xdr:cNvPr id="232" name="直線コネクタ 231"/>
        <xdr:cNvCxnSpPr/>
      </xdr:nvCxnSpPr>
      <xdr:spPr>
        <a:xfrm>
          <a:off x="2908300" y="16477025"/>
          <a:ext cx="889000" cy="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143560</xdr:rowOff>
    </xdr:from>
    <xdr:ext cx="534377" cy="259045"/>
    <xdr:sp macro="" textlink="">
      <xdr:nvSpPr>
        <xdr:cNvPr id="234" name="テキスト ボックス 233"/>
        <xdr:cNvSpPr txBox="1"/>
      </xdr:nvSpPr>
      <xdr:spPr>
        <a:xfrm>
          <a:off x="3530111" y="160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17825</xdr:rowOff>
    </xdr:from>
    <xdr:to>
      <xdr:col>15</xdr:col>
      <xdr:colOff>50800</xdr:colOff>
      <xdr:row>96</xdr:row>
      <xdr:rowOff>134710</xdr:rowOff>
    </xdr:to>
    <xdr:cxnSp macro="">
      <xdr:nvCxnSpPr>
        <xdr:cNvPr id="235" name="直線コネクタ 234"/>
        <xdr:cNvCxnSpPr/>
      </xdr:nvCxnSpPr>
      <xdr:spPr>
        <a:xfrm flipV="1">
          <a:off x="2019300" y="16477025"/>
          <a:ext cx="889000" cy="11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80460</xdr:rowOff>
    </xdr:from>
    <xdr:ext cx="534377" cy="259045"/>
    <xdr:sp macro="" textlink="">
      <xdr:nvSpPr>
        <xdr:cNvPr id="237" name="テキスト ボックス 236"/>
        <xdr:cNvSpPr txBox="1"/>
      </xdr:nvSpPr>
      <xdr:spPr>
        <a:xfrm>
          <a:off x="2641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123972</xdr:rowOff>
    </xdr:from>
    <xdr:to>
      <xdr:col>10</xdr:col>
      <xdr:colOff>114300</xdr:colOff>
      <xdr:row>96</xdr:row>
      <xdr:rowOff>134710</xdr:rowOff>
    </xdr:to>
    <xdr:cxnSp macro="">
      <xdr:nvCxnSpPr>
        <xdr:cNvPr id="238" name="直線コネクタ 237"/>
        <xdr:cNvCxnSpPr/>
      </xdr:nvCxnSpPr>
      <xdr:spPr>
        <a:xfrm>
          <a:off x="1130300" y="16583172"/>
          <a:ext cx="889000" cy="1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40" name="テキスト ボックス 239"/>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107320</xdr:rowOff>
    </xdr:from>
    <xdr:ext cx="534377" cy="259045"/>
    <xdr:sp macro="" textlink="">
      <xdr:nvSpPr>
        <xdr:cNvPr id="242" name="テキスト ボックス 241"/>
        <xdr:cNvSpPr txBox="1"/>
      </xdr:nvSpPr>
      <xdr:spPr>
        <a:xfrm>
          <a:off x="863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122010</xdr:rowOff>
    </xdr:from>
    <xdr:to>
      <xdr:col>24</xdr:col>
      <xdr:colOff>114300</xdr:colOff>
      <xdr:row>96</xdr:row>
      <xdr:rowOff>52160</xdr:rowOff>
    </xdr:to>
    <xdr:sp macro="" textlink="">
      <xdr:nvSpPr>
        <xdr:cNvPr id="248" name="楕円 247"/>
        <xdr:cNvSpPr/>
      </xdr:nvSpPr>
      <xdr:spPr>
        <a:xfrm>
          <a:off x="4584700" y="164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100437</xdr:rowOff>
    </xdr:from>
    <xdr:ext cx="534377" cy="259045"/>
    <xdr:sp macro="" textlink="">
      <xdr:nvSpPr>
        <xdr:cNvPr id="249" name="扶助費該当値テキスト"/>
        <xdr:cNvSpPr txBox="1"/>
      </xdr:nvSpPr>
      <xdr:spPr>
        <a:xfrm>
          <a:off x="4686300" y="1638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141805</xdr:rowOff>
    </xdr:from>
    <xdr:to>
      <xdr:col>20</xdr:col>
      <xdr:colOff>38100</xdr:colOff>
      <xdr:row>96</xdr:row>
      <xdr:rowOff>71955</xdr:rowOff>
    </xdr:to>
    <xdr:sp macro="" textlink="">
      <xdr:nvSpPr>
        <xdr:cNvPr id="250" name="楕円 249"/>
        <xdr:cNvSpPr/>
      </xdr:nvSpPr>
      <xdr:spPr>
        <a:xfrm>
          <a:off x="3746500" y="164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63082</xdr:rowOff>
    </xdr:from>
    <xdr:ext cx="534377" cy="259045"/>
    <xdr:sp macro="" textlink="">
      <xdr:nvSpPr>
        <xdr:cNvPr id="251" name="テキスト ボックス 250"/>
        <xdr:cNvSpPr txBox="1"/>
      </xdr:nvSpPr>
      <xdr:spPr>
        <a:xfrm>
          <a:off x="3530111" y="1652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138475</xdr:rowOff>
    </xdr:from>
    <xdr:to>
      <xdr:col>15</xdr:col>
      <xdr:colOff>101600</xdr:colOff>
      <xdr:row>96</xdr:row>
      <xdr:rowOff>68625</xdr:rowOff>
    </xdr:to>
    <xdr:sp macro="" textlink="">
      <xdr:nvSpPr>
        <xdr:cNvPr id="252" name="楕円 251"/>
        <xdr:cNvSpPr/>
      </xdr:nvSpPr>
      <xdr:spPr>
        <a:xfrm>
          <a:off x="2857500" y="164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59752</xdr:rowOff>
    </xdr:from>
    <xdr:ext cx="534377" cy="259045"/>
    <xdr:sp macro="" textlink="">
      <xdr:nvSpPr>
        <xdr:cNvPr id="253" name="テキスト ボックス 252"/>
        <xdr:cNvSpPr txBox="1"/>
      </xdr:nvSpPr>
      <xdr:spPr>
        <a:xfrm>
          <a:off x="2641111" y="1651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83910</xdr:rowOff>
    </xdr:from>
    <xdr:to>
      <xdr:col>10</xdr:col>
      <xdr:colOff>165100</xdr:colOff>
      <xdr:row>97</xdr:row>
      <xdr:rowOff>14060</xdr:rowOff>
    </xdr:to>
    <xdr:sp macro="" textlink="">
      <xdr:nvSpPr>
        <xdr:cNvPr id="254" name="楕円 253"/>
        <xdr:cNvSpPr/>
      </xdr:nvSpPr>
      <xdr:spPr>
        <a:xfrm>
          <a:off x="1968500" y="165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5187</xdr:rowOff>
    </xdr:from>
    <xdr:ext cx="534377" cy="259045"/>
    <xdr:sp macro="" textlink="">
      <xdr:nvSpPr>
        <xdr:cNvPr id="255" name="テキスト ボックス 254"/>
        <xdr:cNvSpPr txBox="1"/>
      </xdr:nvSpPr>
      <xdr:spPr>
        <a:xfrm>
          <a:off x="1752111" y="1663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73172</xdr:rowOff>
    </xdr:from>
    <xdr:to>
      <xdr:col>6</xdr:col>
      <xdr:colOff>38100</xdr:colOff>
      <xdr:row>97</xdr:row>
      <xdr:rowOff>3322</xdr:rowOff>
    </xdr:to>
    <xdr:sp macro="" textlink="">
      <xdr:nvSpPr>
        <xdr:cNvPr id="256" name="楕円 255"/>
        <xdr:cNvSpPr/>
      </xdr:nvSpPr>
      <xdr:spPr>
        <a:xfrm>
          <a:off x="1079500" y="1653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165899</xdr:rowOff>
    </xdr:from>
    <xdr:ext cx="534377" cy="259045"/>
    <xdr:sp macro="" textlink="">
      <xdr:nvSpPr>
        <xdr:cNvPr id="257" name="テキスト ボックス 256"/>
        <xdr:cNvSpPr txBox="1"/>
      </xdr:nvSpPr>
      <xdr:spPr>
        <a:xfrm>
          <a:off x="863111" y="1662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15073</xdr:rowOff>
    </xdr:from>
    <xdr:to>
      <xdr:col>55</xdr:col>
      <xdr:colOff>0</xdr:colOff>
      <xdr:row>38</xdr:row>
      <xdr:rowOff>55600</xdr:rowOff>
    </xdr:to>
    <xdr:cxnSp macro="">
      <xdr:nvCxnSpPr>
        <xdr:cNvPr id="286" name="直線コネクタ 285"/>
        <xdr:cNvCxnSpPr/>
      </xdr:nvCxnSpPr>
      <xdr:spPr>
        <a:xfrm flipV="1">
          <a:off x="9639300" y="6530173"/>
          <a:ext cx="838200" cy="4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870</xdr:rowOff>
    </xdr:from>
    <xdr:ext cx="599010" cy="259045"/>
    <xdr:sp macro="" textlink="">
      <xdr:nvSpPr>
        <xdr:cNvPr id="287" name="補助費等平均値テキスト"/>
        <xdr:cNvSpPr txBox="1"/>
      </xdr:nvSpPr>
      <xdr:spPr>
        <a:xfrm>
          <a:off x="10528300" y="6001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55600</xdr:rowOff>
    </xdr:from>
    <xdr:to>
      <xdr:col>50</xdr:col>
      <xdr:colOff>114300</xdr:colOff>
      <xdr:row>38</xdr:row>
      <xdr:rowOff>56049</xdr:rowOff>
    </xdr:to>
    <xdr:cxnSp macro="">
      <xdr:nvCxnSpPr>
        <xdr:cNvPr id="289" name="直線コネクタ 288"/>
        <xdr:cNvCxnSpPr/>
      </xdr:nvCxnSpPr>
      <xdr:spPr>
        <a:xfrm flipV="1">
          <a:off x="8750300" y="6570700"/>
          <a:ext cx="889000" cy="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132884</xdr:rowOff>
    </xdr:from>
    <xdr:ext cx="599010" cy="259045"/>
    <xdr:sp macro="" textlink="">
      <xdr:nvSpPr>
        <xdr:cNvPr id="291" name="テキスト ボックス 290"/>
        <xdr:cNvSpPr txBox="1"/>
      </xdr:nvSpPr>
      <xdr:spPr>
        <a:xfrm>
          <a:off x="9339795" y="59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8651</xdr:rowOff>
    </xdr:from>
    <xdr:to>
      <xdr:col>45</xdr:col>
      <xdr:colOff>177800</xdr:colOff>
      <xdr:row>38</xdr:row>
      <xdr:rowOff>56049</xdr:rowOff>
    </xdr:to>
    <xdr:cxnSp macro="">
      <xdr:nvCxnSpPr>
        <xdr:cNvPr id="292" name="直線コネクタ 291"/>
        <xdr:cNvCxnSpPr/>
      </xdr:nvCxnSpPr>
      <xdr:spPr>
        <a:xfrm>
          <a:off x="7861300" y="6352301"/>
          <a:ext cx="889000" cy="21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1936</xdr:rowOff>
    </xdr:from>
    <xdr:ext cx="599010" cy="259045"/>
    <xdr:sp macro="" textlink="">
      <xdr:nvSpPr>
        <xdr:cNvPr id="294" name="テキスト ボックス 293"/>
        <xdr:cNvSpPr txBox="1"/>
      </xdr:nvSpPr>
      <xdr:spPr>
        <a:xfrm>
          <a:off x="8450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8651</xdr:rowOff>
    </xdr:from>
    <xdr:to>
      <xdr:col>41</xdr:col>
      <xdr:colOff>50800</xdr:colOff>
      <xdr:row>38</xdr:row>
      <xdr:rowOff>57090</xdr:rowOff>
    </xdr:to>
    <xdr:cxnSp macro="">
      <xdr:nvCxnSpPr>
        <xdr:cNvPr id="295" name="直線コネクタ 294"/>
        <xdr:cNvCxnSpPr/>
      </xdr:nvCxnSpPr>
      <xdr:spPr>
        <a:xfrm flipV="1">
          <a:off x="6972300" y="6352301"/>
          <a:ext cx="889000" cy="21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155331</xdr:rowOff>
    </xdr:from>
    <xdr:ext cx="599010" cy="259045"/>
    <xdr:sp macro="" textlink="">
      <xdr:nvSpPr>
        <xdr:cNvPr id="297" name="テキスト ボックス 296"/>
        <xdr:cNvSpPr txBox="1"/>
      </xdr:nvSpPr>
      <xdr:spPr>
        <a:xfrm>
          <a:off x="7561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75959</xdr:rowOff>
    </xdr:from>
    <xdr:ext cx="599010" cy="259045"/>
    <xdr:sp macro="" textlink="">
      <xdr:nvSpPr>
        <xdr:cNvPr id="299" name="テキスト ボックス 298"/>
        <xdr:cNvSpPr txBox="1"/>
      </xdr:nvSpPr>
      <xdr:spPr>
        <a:xfrm>
          <a:off x="6672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135723</xdr:rowOff>
    </xdr:from>
    <xdr:to>
      <xdr:col>55</xdr:col>
      <xdr:colOff>50800</xdr:colOff>
      <xdr:row>38</xdr:row>
      <xdr:rowOff>65873</xdr:rowOff>
    </xdr:to>
    <xdr:sp macro="" textlink="">
      <xdr:nvSpPr>
        <xdr:cNvPr id="305" name="楕円 304"/>
        <xdr:cNvSpPr/>
      </xdr:nvSpPr>
      <xdr:spPr>
        <a:xfrm>
          <a:off x="10426700" y="647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50650</xdr:rowOff>
    </xdr:from>
    <xdr:ext cx="599010" cy="259045"/>
    <xdr:sp macro="" textlink="">
      <xdr:nvSpPr>
        <xdr:cNvPr id="306" name="補助費等該当値テキスト"/>
        <xdr:cNvSpPr txBox="1"/>
      </xdr:nvSpPr>
      <xdr:spPr>
        <a:xfrm>
          <a:off x="10528300" y="639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4800</xdr:rowOff>
    </xdr:from>
    <xdr:to>
      <xdr:col>50</xdr:col>
      <xdr:colOff>165100</xdr:colOff>
      <xdr:row>38</xdr:row>
      <xdr:rowOff>106400</xdr:rowOff>
    </xdr:to>
    <xdr:sp macro="" textlink="">
      <xdr:nvSpPr>
        <xdr:cNvPr id="307" name="楕円 306"/>
        <xdr:cNvSpPr/>
      </xdr:nvSpPr>
      <xdr:spPr>
        <a:xfrm>
          <a:off x="9588500" y="65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97527</xdr:rowOff>
    </xdr:from>
    <xdr:ext cx="534377" cy="259045"/>
    <xdr:sp macro="" textlink="">
      <xdr:nvSpPr>
        <xdr:cNvPr id="308" name="テキスト ボックス 307"/>
        <xdr:cNvSpPr txBox="1"/>
      </xdr:nvSpPr>
      <xdr:spPr>
        <a:xfrm>
          <a:off x="9372111" y="661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5249</xdr:rowOff>
    </xdr:from>
    <xdr:to>
      <xdr:col>46</xdr:col>
      <xdr:colOff>38100</xdr:colOff>
      <xdr:row>38</xdr:row>
      <xdr:rowOff>106849</xdr:rowOff>
    </xdr:to>
    <xdr:sp macro="" textlink="">
      <xdr:nvSpPr>
        <xdr:cNvPr id="309" name="楕円 308"/>
        <xdr:cNvSpPr/>
      </xdr:nvSpPr>
      <xdr:spPr>
        <a:xfrm>
          <a:off x="8699500" y="652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97976</xdr:rowOff>
    </xdr:from>
    <xdr:ext cx="534377" cy="259045"/>
    <xdr:sp macro="" textlink="">
      <xdr:nvSpPr>
        <xdr:cNvPr id="310" name="テキスト ボックス 309"/>
        <xdr:cNvSpPr txBox="1"/>
      </xdr:nvSpPr>
      <xdr:spPr>
        <a:xfrm>
          <a:off x="8483111" y="661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129301</xdr:rowOff>
    </xdr:from>
    <xdr:to>
      <xdr:col>41</xdr:col>
      <xdr:colOff>101600</xdr:colOff>
      <xdr:row>37</xdr:row>
      <xdr:rowOff>59451</xdr:rowOff>
    </xdr:to>
    <xdr:sp macro="" textlink="">
      <xdr:nvSpPr>
        <xdr:cNvPr id="311" name="楕円 310"/>
        <xdr:cNvSpPr/>
      </xdr:nvSpPr>
      <xdr:spPr>
        <a:xfrm>
          <a:off x="7810500" y="630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50578</xdr:rowOff>
    </xdr:from>
    <xdr:ext cx="599010" cy="259045"/>
    <xdr:sp macro="" textlink="">
      <xdr:nvSpPr>
        <xdr:cNvPr id="312" name="テキスト ボックス 311"/>
        <xdr:cNvSpPr txBox="1"/>
      </xdr:nvSpPr>
      <xdr:spPr>
        <a:xfrm>
          <a:off x="7561795" y="639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6290</xdr:rowOff>
    </xdr:from>
    <xdr:to>
      <xdr:col>36</xdr:col>
      <xdr:colOff>165100</xdr:colOff>
      <xdr:row>38</xdr:row>
      <xdr:rowOff>107890</xdr:rowOff>
    </xdr:to>
    <xdr:sp macro="" textlink="">
      <xdr:nvSpPr>
        <xdr:cNvPr id="313" name="楕円 312"/>
        <xdr:cNvSpPr/>
      </xdr:nvSpPr>
      <xdr:spPr>
        <a:xfrm>
          <a:off x="6921500" y="652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99017</xdr:rowOff>
    </xdr:from>
    <xdr:ext cx="534377" cy="259045"/>
    <xdr:sp macro="" textlink="">
      <xdr:nvSpPr>
        <xdr:cNvPr id="314" name="テキスト ボックス 313"/>
        <xdr:cNvSpPr txBox="1"/>
      </xdr:nvSpPr>
      <xdr:spPr>
        <a:xfrm>
          <a:off x="6705111" y="661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74269</xdr:rowOff>
    </xdr:from>
    <xdr:to>
      <xdr:col>55</xdr:col>
      <xdr:colOff>0</xdr:colOff>
      <xdr:row>58</xdr:row>
      <xdr:rowOff>121322</xdr:rowOff>
    </xdr:to>
    <xdr:cxnSp macro="">
      <xdr:nvCxnSpPr>
        <xdr:cNvPr id="343" name="直線コネクタ 342"/>
        <xdr:cNvCxnSpPr/>
      </xdr:nvCxnSpPr>
      <xdr:spPr>
        <a:xfrm>
          <a:off x="9639300" y="10018369"/>
          <a:ext cx="838200" cy="4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xdr:cNvSpPr txBox="1"/>
      </xdr:nvSpPr>
      <xdr:spPr>
        <a:xfrm>
          <a:off x="10528300" y="973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127245</xdr:rowOff>
    </xdr:from>
    <xdr:to>
      <xdr:col>50</xdr:col>
      <xdr:colOff>114300</xdr:colOff>
      <xdr:row>58</xdr:row>
      <xdr:rowOff>74269</xdr:rowOff>
    </xdr:to>
    <xdr:cxnSp macro="">
      <xdr:nvCxnSpPr>
        <xdr:cNvPr id="346" name="直線コネクタ 345"/>
        <xdr:cNvCxnSpPr/>
      </xdr:nvCxnSpPr>
      <xdr:spPr>
        <a:xfrm>
          <a:off x="8750300" y="9728445"/>
          <a:ext cx="889000" cy="28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68148</xdr:rowOff>
    </xdr:from>
    <xdr:ext cx="599010" cy="259045"/>
    <xdr:sp macro="" textlink="">
      <xdr:nvSpPr>
        <xdr:cNvPr id="348" name="テキスト ボックス 347"/>
        <xdr:cNvSpPr txBox="1"/>
      </xdr:nvSpPr>
      <xdr:spPr>
        <a:xfrm>
          <a:off x="9339795" y="96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127245</xdr:rowOff>
    </xdr:from>
    <xdr:to>
      <xdr:col>45</xdr:col>
      <xdr:colOff>177800</xdr:colOff>
      <xdr:row>57</xdr:row>
      <xdr:rowOff>157507</xdr:rowOff>
    </xdr:to>
    <xdr:cxnSp macro="">
      <xdr:nvCxnSpPr>
        <xdr:cNvPr id="349" name="直線コネクタ 348"/>
        <xdr:cNvCxnSpPr/>
      </xdr:nvCxnSpPr>
      <xdr:spPr>
        <a:xfrm flipV="1">
          <a:off x="7861300" y="9728445"/>
          <a:ext cx="889000" cy="20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46397</xdr:rowOff>
    </xdr:from>
    <xdr:ext cx="599010" cy="259045"/>
    <xdr:sp macro="" textlink="">
      <xdr:nvSpPr>
        <xdr:cNvPr id="351" name="テキスト ボックス 350"/>
        <xdr:cNvSpPr txBox="1"/>
      </xdr:nvSpPr>
      <xdr:spPr>
        <a:xfrm>
          <a:off x="8450795" y="999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157507</xdr:rowOff>
    </xdr:from>
    <xdr:to>
      <xdr:col>41</xdr:col>
      <xdr:colOff>50800</xdr:colOff>
      <xdr:row>58</xdr:row>
      <xdr:rowOff>64609</xdr:rowOff>
    </xdr:to>
    <xdr:cxnSp macro="">
      <xdr:nvCxnSpPr>
        <xdr:cNvPr id="352" name="直線コネクタ 351"/>
        <xdr:cNvCxnSpPr/>
      </xdr:nvCxnSpPr>
      <xdr:spPr>
        <a:xfrm flipV="1">
          <a:off x="6972300" y="9930157"/>
          <a:ext cx="889000" cy="7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28439</xdr:rowOff>
    </xdr:from>
    <xdr:ext cx="599010" cy="259045"/>
    <xdr:sp macro="" textlink="">
      <xdr:nvSpPr>
        <xdr:cNvPr id="354" name="テキスト ボックス 353"/>
        <xdr:cNvSpPr txBox="1"/>
      </xdr:nvSpPr>
      <xdr:spPr>
        <a:xfrm>
          <a:off x="7561795" y="997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78726</xdr:rowOff>
    </xdr:from>
    <xdr:ext cx="599010" cy="259045"/>
    <xdr:sp macro="" textlink="">
      <xdr:nvSpPr>
        <xdr:cNvPr id="356" name="テキスト ボックス 355"/>
        <xdr:cNvSpPr txBox="1"/>
      </xdr:nvSpPr>
      <xdr:spPr>
        <a:xfrm>
          <a:off x="6672795" y="967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70522</xdr:rowOff>
    </xdr:from>
    <xdr:to>
      <xdr:col>55</xdr:col>
      <xdr:colOff>50800</xdr:colOff>
      <xdr:row>59</xdr:row>
      <xdr:rowOff>672</xdr:rowOff>
    </xdr:to>
    <xdr:sp macro="" textlink="">
      <xdr:nvSpPr>
        <xdr:cNvPr id="362" name="楕円 361"/>
        <xdr:cNvSpPr/>
      </xdr:nvSpPr>
      <xdr:spPr>
        <a:xfrm>
          <a:off x="10426700" y="1001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156899</xdr:rowOff>
    </xdr:from>
    <xdr:ext cx="599010" cy="259045"/>
    <xdr:sp macro="" textlink="">
      <xdr:nvSpPr>
        <xdr:cNvPr id="363" name="普通建設事業費該当値テキスト"/>
        <xdr:cNvSpPr txBox="1"/>
      </xdr:nvSpPr>
      <xdr:spPr>
        <a:xfrm>
          <a:off x="10528300" y="992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23469</xdr:rowOff>
    </xdr:from>
    <xdr:to>
      <xdr:col>50</xdr:col>
      <xdr:colOff>165100</xdr:colOff>
      <xdr:row>58</xdr:row>
      <xdr:rowOff>125069</xdr:rowOff>
    </xdr:to>
    <xdr:sp macro="" textlink="">
      <xdr:nvSpPr>
        <xdr:cNvPr id="364" name="楕円 363"/>
        <xdr:cNvSpPr/>
      </xdr:nvSpPr>
      <xdr:spPr>
        <a:xfrm>
          <a:off x="9588500" y="996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116196</xdr:rowOff>
    </xdr:from>
    <xdr:ext cx="599010" cy="259045"/>
    <xdr:sp macro="" textlink="">
      <xdr:nvSpPr>
        <xdr:cNvPr id="365" name="テキスト ボックス 364"/>
        <xdr:cNvSpPr txBox="1"/>
      </xdr:nvSpPr>
      <xdr:spPr>
        <a:xfrm>
          <a:off x="9339795" y="10060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76445</xdr:rowOff>
    </xdr:from>
    <xdr:to>
      <xdr:col>46</xdr:col>
      <xdr:colOff>38100</xdr:colOff>
      <xdr:row>57</xdr:row>
      <xdr:rowOff>6595</xdr:rowOff>
    </xdr:to>
    <xdr:sp macro="" textlink="">
      <xdr:nvSpPr>
        <xdr:cNvPr id="366" name="楕円 365"/>
        <xdr:cNvSpPr/>
      </xdr:nvSpPr>
      <xdr:spPr>
        <a:xfrm>
          <a:off x="8699500" y="96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23122</xdr:rowOff>
    </xdr:from>
    <xdr:ext cx="599010" cy="259045"/>
    <xdr:sp macro="" textlink="">
      <xdr:nvSpPr>
        <xdr:cNvPr id="367" name="テキスト ボックス 366"/>
        <xdr:cNvSpPr txBox="1"/>
      </xdr:nvSpPr>
      <xdr:spPr>
        <a:xfrm>
          <a:off x="8450795" y="9452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106707</xdr:rowOff>
    </xdr:from>
    <xdr:to>
      <xdr:col>41</xdr:col>
      <xdr:colOff>101600</xdr:colOff>
      <xdr:row>58</xdr:row>
      <xdr:rowOff>36857</xdr:rowOff>
    </xdr:to>
    <xdr:sp macro="" textlink="">
      <xdr:nvSpPr>
        <xdr:cNvPr id="368" name="楕円 367"/>
        <xdr:cNvSpPr/>
      </xdr:nvSpPr>
      <xdr:spPr>
        <a:xfrm>
          <a:off x="7810500" y="987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53384</xdr:rowOff>
    </xdr:from>
    <xdr:ext cx="599010" cy="259045"/>
    <xdr:sp macro="" textlink="">
      <xdr:nvSpPr>
        <xdr:cNvPr id="369" name="テキスト ボックス 368"/>
        <xdr:cNvSpPr txBox="1"/>
      </xdr:nvSpPr>
      <xdr:spPr>
        <a:xfrm>
          <a:off x="7561795" y="965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13809</xdr:rowOff>
    </xdr:from>
    <xdr:to>
      <xdr:col>36</xdr:col>
      <xdr:colOff>165100</xdr:colOff>
      <xdr:row>58</xdr:row>
      <xdr:rowOff>115409</xdr:rowOff>
    </xdr:to>
    <xdr:sp macro="" textlink="">
      <xdr:nvSpPr>
        <xdr:cNvPr id="370" name="楕円 369"/>
        <xdr:cNvSpPr/>
      </xdr:nvSpPr>
      <xdr:spPr>
        <a:xfrm>
          <a:off x="6921500" y="995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106536</xdr:rowOff>
    </xdr:from>
    <xdr:ext cx="599010" cy="259045"/>
    <xdr:sp macro="" textlink="">
      <xdr:nvSpPr>
        <xdr:cNvPr id="371" name="テキスト ボックス 370"/>
        <xdr:cNvSpPr txBox="1"/>
      </xdr:nvSpPr>
      <xdr:spPr>
        <a:xfrm>
          <a:off x="6672795" y="1005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8479</xdr:rowOff>
    </xdr:from>
    <xdr:to>
      <xdr:col>55</xdr:col>
      <xdr:colOff>0</xdr:colOff>
      <xdr:row>79</xdr:row>
      <xdr:rowOff>79386</xdr:rowOff>
    </xdr:to>
    <xdr:cxnSp macro="">
      <xdr:nvCxnSpPr>
        <xdr:cNvPr id="402" name="直線コネクタ 401"/>
        <xdr:cNvCxnSpPr/>
      </xdr:nvCxnSpPr>
      <xdr:spPr>
        <a:xfrm>
          <a:off x="9639300" y="13553029"/>
          <a:ext cx="838200" cy="7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7759</xdr:rowOff>
    </xdr:from>
    <xdr:to>
      <xdr:col>50</xdr:col>
      <xdr:colOff>114300</xdr:colOff>
      <xdr:row>79</xdr:row>
      <xdr:rowOff>8479</xdr:rowOff>
    </xdr:to>
    <xdr:cxnSp macro="">
      <xdr:nvCxnSpPr>
        <xdr:cNvPr id="405" name="直線コネクタ 404"/>
        <xdr:cNvCxnSpPr/>
      </xdr:nvCxnSpPr>
      <xdr:spPr>
        <a:xfrm>
          <a:off x="8750300" y="13209409"/>
          <a:ext cx="889000" cy="34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55749</xdr:rowOff>
    </xdr:from>
    <xdr:ext cx="534377" cy="259045"/>
    <xdr:sp macro="" textlink="">
      <xdr:nvSpPr>
        <xdr:cNvPr id="407" name="テキスト ボックス 406"/>
        <xdr:cNvSpPr txBox="1"/>
      </xdr:nvSpPr>
      <xdr:spPr>
        <a:xfrm>
          <a:off x="9372111" y="1360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7759</xdr:rowOff>
    </xdr:from>
    <xdr:to>
      <xdr:col>45</xdr:col>
      <xdr:colOff>177800</xdr:colOff>
      <xdr:row>78</xdr:row>
      <xdr:rowOff>75625</xdr:rowOff>
    </xdr:to>
    <xdr:cxnSp macro="">
      <xdr:nvCxnSpPr>
        <xdr:cNvPr id="408" name="直線コネクタ 407"/>
        <xdr:cNvCxnSpPr/>
      </xdr:nvCxnSpPr>
      <xdr:spPr>
        <a:xfrm flipV="1">
          <a:off x="7861300" y="13209409"/>
          <a:ext cx="889000" cy="23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67383</xdr:rowOff>
    </xdr:from>
    <xdr:ext cx="534377" cy="259045"/>
    <xdr:sp macro="" textlink="">
      <xdr:nvSpPr>
        <xdr:cNvPr id="410" name="テキスト ボックス 409"/>
        <xdr:cNvSpPr txBox="1"/>
      </xdr:nvSpPr>
      <xdr:spPr>
        <a:xfrm>
          <a:off x="8483111" y="1361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75625</xdr:rowOff>
    </xdr:from>
    <xdr:to>
      <xdr:col>41</xdr:col>
      <xdr:colOff>50800</xdr:colOff>
      <xdr:row>79</xdr:row>
      <xdr:rowOff>93252</xdr:rowOff>
    </xdr:to>
    <xdr:cxnSp macro="">
      <xdr:nvCxnSpPr>
        <xdr:cNvPr id="411" name="直線コネクタ 410"/>
        <xdr:cNvCxnSpPr/>
      </xdr:nvCxnSpPr>
      <xdr:spPr>
        <a:xfrm flipV="1">
          <a:off x="6972300" y="13448725"/>
          <a:ext cx="889000" cy="18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54167</xdr:rowOff>
    </xdr:from>
    <xdr:ext cx="534377" cy="259045"/>
    <xdr:sp macro="" textlink="">
      <xdr:nvSpPr>
        <xdr:cNvPr id="413" name="テキスト ボックス 412"/>
        <xdr:cNvSpPr txBox="1"/>
      </xdr:nvSpPr>
      <xdr:spPr>
        <a:xfrm>
          <a:off x="7594111" y="1359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81983</xdr:rowOff>
    </xdr:from>
    <xdr:ext cx="534377" cy="259045"/>
    <xdr:sp macro="" textlink="">
      <xdr:nvSpPr>
        <xdr:cNvPr id="415" name="テキスト ボックス 414"/>
        <xdr:cNvSpPr txBox="1"/>
      </xdr:nvSpPr>
      <xdr:spPr>
        <a:xfrm>
          <a:off x="6705111" y="132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28586</xdr:rowOff>
    </xdr:from>
    <xdr:to>
      <xdr:col>55</xdr:col>
      <xdr:colOff>50800</xdr:colOff>
      <xdr:row>79</xdr:row>
      <xdr:rowOff>130186</xdr:rowOff>
    </xdr:to>
    <xdr:sp macro="" textlink="">
      <xdr:nvSpPr>
        <xdr:cNvPr id="421" name="楕円 420"/>
        <xdr:cNvSpPr/>
      </xdr:nvSpPr>
      <xdr:spPr>
        <a:xfrm>
          <a:off x="10426700" y="1357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121633</xdr:rowOff>
    </xdr:from>
    <xdr:ext cx="534377" cy="259045"/>
    <xdr:sp macro="" textlink="">
      <xdr:nvSpPr>
        <xdr:cNvPr id="422" name="普通建設事業費 （ うち新規整備　）該当値テキスト"/>
        <xdr:cNvSpPr txBox="1"/>
      </xdr:nvSpPr>
      <xdr:spPr>
        <a:xfrm>
          <a:off x="10528300" y="1349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129129</xdr:rowOff>
    </xdr:from>
    <xdr:to>
      <xdr:col>50</xdr:col>
      <xdr:colOff>165100</xdr:colOff>
      <xdr:row>79</xdr:row>
      <xdr:rowOff>59279</xdr:rowOff>
    </xdr:to>
    <xdr:sp macro="" textlink="">
      <xdr:nvSpPr>
        <xdr:cNvPr id="423" name="楕円 422"/>
        <xdr:cNvSpPr/>
      </xdr:nvSpPr>
      <xdr:spPr>
        <a:xfrm>
          <a:off x="9588500" y="1350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75806</xdr:rowOff>
    </xdr:from>
    <xdr:ext cx="534377" cy="259045"/>
    <xdr:sp macro="" textlink="">
      <xdr:nvSpPr>
        <xdr:cNvPr id="424" name="テキスト ボックス 423"/>
        <xdr:cNvSpPr txBox="1"/>
      </xdr:nvSpPr>
      <xdr:spPr>
        <a:xfrm>
          <a:off x="9372111" y="1327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128409</xdr:rowOff>
    </xdr:from>
    <xdr:to>
      <xdr:col>46</xdr:col>
      <xdr:colOff>38100</xdr:colOff>
      <xdr:row>77</xdr:row>
      <xdr:rowOff>58559</xdr:rowOff>
    </xdr:to>
    <xdr:sp macro="" textlink="">
      <xdr:nvSpPr>
        <xdr:cNvPr id="425" name="楕円 424"/>
        <xdr:cNvSpPr/>
      </xdr:nvSpPr>
      <xdr:spPr>
        <a:xfrm>
          <a:off x="8699500" y="1315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75085</xdr:rowOff>
    </xdr:from>
    <xdr:ext cx="599010" cy="259045"/>
    <xdr:sp macro="" textlink="">
      <xdr:nvSpPr>
        <xdr:cNvPr id="426" name="テキスト ボックス 425"/>
        <xdr:cNvSpPr txBox="1"/>
      </xdr:nvSpPr>
      <xdr:spPr>
        <a:xfrm>
          <a:off x="8450795" y="1293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24825</xdr:rowOff>
    </xdr:from>
    <xdr:to>
      <xdr:col>41</xdr:col>
      <xdr:colOff>101600</xdr:colOff>
      <xdr:row>78</xdr:row>
      <xdr:rowOff>126425</xdr:rowOff>
    </xdr:to>
    <xdr:sp macro="" textlink="">
      <xdr:nvSpPr>
        <xdr:cNvPr id="427" name="楕円 426"/>
        <xdr:cNvSpPr/>
      </xdr:nvSpPr>
      <xdr:spPr>
        <a:xfrm>
          <a:off x="7810500" y="1339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142952</xdr:rowOff>
    </xdr:from>
    <xdr:ext cx="599010" cy="259045"/>
    <xdr:sp macro="" textlink="">
      <xdr:nvSpPr>
        <xdr:cNvPr id="428" name="テキスト ボックス 427"/>
        <xdr:cNvSpPr txBox="1"/>
      </xdr:nvSpPr>
      <xdr:spPr>
        <a:xfrm>
          <a:off x="7561795" y="1317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42452</xdr:rowOff>
    </xdr:from>
    <xdr:to>
      <xdr:col>36</xdr:col>
      <xdr:colOff>165100</xdr:colOff>
      <xdr:row>79</xdr:row>
      <xdr:rowOff>144052</xdr:rowOff>
    </xdr:to>
    <xdr:sp macro="" textlink="">
      <xdr:nvSpPr>
        <xdr:cNvPr id="429" name="楕円 428"/>
        <xdr:cNvSpPr/>
      </xdr:nvSpPr>
      <xdr:spPr>
        <a:xfrm>
          <a:off x="6921500" y="1358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135179</xdr:rowOff>
    </xdr:from>
    <xdr:ext cx="469744" cy="259045"/>
    <xdr:sp macro="" textlink="">
      <xdr:nvSpPr>
        <xdr:cNvPr id="430" name="テキスト ボックス 429"/>
        <xdr:cNvSpPr txBox="1"/>
      </xdr:nvSpPr>
      <xdr:spPr>
        <a:xfrm>
          <a:off x="6737428" y="1367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168791</xdr:rowOff>
    </xdr:from>
    <xdr:to>
      <xdr:col>55</xdr:col>
      <xdr:colOff>0</xdr:colOff>
      <xdr:row>99</xdr:row>
      <xdr:rowOff>1541</xdr:rowOff>
    </xdr:to>
    <xdr:cxnSp macro="">
      <xdr:nvCxnSpPr>
        <xdr:cNvPr id="461" name="直線コネクタ 460"/>
        <xdr:cNvCxnSpPr/>
      </xdr:nvCxnSpPr>
      <xdr:spPr>
        <a:xfrm flipV="1">
          <a:off x="9639300" y="16970891"/>
          <a:ext cx="838200" cy="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114990</xdr:rowOff>
    </xdr:from>
    <xdr:to>
      <xdr:col>50</xdr:col>
      <xdr:colOff>114300</xdr:colOff>
      <xdr:row>99</xdr:row>
      <xdr:rowOff>1541</xdr:rowOff>
    </xdr:to>
    <xdr:cxnSp macro="">
      <xdr:nvCxnSpPr>
        <xdr:cNvPr id="464" name="直線コネクタ 463"/>
        <xdr:cNvCxnSpPr/>
      </xdr:nvCxnSpPr>
      <xdr:spPr>
        <a:xfrm>
          <a:off x="8750300" y="16917090"/>
          <a:ext cx="889000" cy="5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162791</xdr:rowOff>
    </xdr:from>
    <xdr:ext cx="599010" cy="259045"/>
    <xdr:sp macro="" textlink="">
      <xdr:nvSpPr>
        <xdr:cNvPr id="466" name="テキスト ボックス 465"/>
        <xdr:cNvSpPr txBox="1"/>
      </xdr:nvSpPr>
      <xdr:spPr>
        <a:xfrm>
          <a:off x="9339795" y="166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114990</xdr:rowOff>
    </xdr:from>
    <xdr:to>
      <xdr:col>45</xdr:col>
      <xdr:colOff>177800</xdr:colOff>
      <xdr:row>98</xdr:row>
      <xdr:rowOff>158367</xdr:rowOff>
    </xdr:to>
    <xdr:cxnSp macro="">
      <xdr:nvCxnSpPr>
        <xdr:cNvPr id="467" name="直線コネクタ 466"/>
        <xdr:cNvCxnSpPr/>
      </xdr:nvCxnSpPr>
      <xdr:spPr>
        <a:xfrm flipV="1">
          <a:off x="7861300" y="16917090"/>
          <a:ext cx="889000" cy="4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3883</xdr:rowOff>
    </xdr:from>
    <xdr:ext cx="599010" cy="259045"/>
    <xdr:sp macro="" textlink="">
      <xdr:nvSpPr>
        <xdr:cNvPr id="469" name="テキスト ボックス 468"/>
        <xdr:cNvSpPr txBox="1"/>
      </xdr:nvSpPr>
      <xdr:spPr>
        <a:xfrm>
          <a:off x="8450795" y="1663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90553</xdr:rowOff>
    </xdr:from>
    <xdr:to>
      <xdr:col>41</xdr:col>
      <xdr:colOff>50800</xdr:colOff>
      <xdr:row>98</xdr:row>
      <xdr:rowOff>158367</xdr:rowOff>
    </xdr:to>
    <xdr:cxnSp macro="">
      <xdr:nvCxnSpPr>
        <xdr:cNvPr id="470" name="直線コネクタ 469"/>
        <xdr:cNvCxnSpPr/>
      </xdr:nvCxnSpPr>
      <xdr:spPr>
        <a:xfrm>
          <a:off x="6972300" y="16892653"/>
          <a:ext cx="889000" cy="6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157266</xdr:rowOff>
    </xdr:from>
    <xdr:ext cx="599010" cy="259045"/>
    <xdr:sp macro="" textlink="">
      <xdr:nvSpPr>
        <xdr:cNvPr id="474" name="テキスト ボックス 473"/>
        <xdr:cNvSpPr txBox="1"/>
      </xdr:nvSpPr>
      <xdr:spPr>
        <a:xfrm>
          <a:off x="6672795" y="1695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117991</xdr:rowOff>
    </xdr:from>
    <xdr:to>
      <xdr:col>55</xdr:col>
      <xdr:colOff>50800</xdr:colOff>
      <xdr:row>99</xdr:row>
      <xdr:rowOff>48141</xdr:rowOff>
    </xdr:to>
    <xdr:sp macro="" textlink="">
      <xdr:nvSpPr>
        <xdr:cNvPr id="480" name="楕円 479"/>
        <xdr:cNvSpPr/>
      </xdr:nvSpPr>
      <xdr:spPr>
        <a:xfrm>
          <a:off x="10426700" y="1692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32918</xdr:rowOff>
    </xdr:from>
    <xdr:ext cx="534377" cy="259045"/>
    <xdr:sp macro="" textlink="">
      <xdr:nvSpPr>
        <xdr:cNvPr id="481" name="普通建設事業費 （ うち更新整備　）該当値テキスト"/>
        <xdr:cNvSpPr txBox="1"/>
      </xdr:nvSpPr>
      <xdr:spPr>
        <a:xfrm>
          <a:off x="10528300" y="1683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122191</xdr:rowOff>
    </xdr:from>
    <xdr:to>
      <xdr:col>50</xdr:col>
      <xdr:colOff>165100</xdr:colOff>
      <xdr:row>99</xdr:row>
      <xdr:rowOff>52341</xdr:rowOff>
    </xdr:to>
    <xdr:sp macro="" textlink="">
      <xdr:nvSpPr>
        <xdr:cNvPr id="482" name="楕円 481"/>
        <xdr:cNvSpPr/>
      </xdr:nvSpPr>
      <xdr:spPr>
        <a:xfrm>
          <a:off x="9588500" y="1692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43468</xdr:rowOff>
    </xdr:from>
    <xdr:ext cx="534377" cy="259045"/>
    <xdr:sp macro="" textlink="">
      <xdr:nvSpPr>
        <xdr:cNvPr id="483" name="テキスト ボックス 482"/>
        <xdr:cNvSpPr txBox="1"/>
      </xdr:nvSpPr>
      <xdr:spPr>
        <a:xfrm>
          <a:off x="9372111" y="1701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64190</xdr:rowOff>
    </xdr:from>
    <xdr:to>
      <xdr:col>46</xdr:col>
      <xdr:colOff>38100</xdr:colOff>
      <xdr:row>98</xdr:row>
      <xdr:rowOff>165790</xdr:rowOff>
    </xdr:to>
    <xdr:sp macro="" textlink="">
      <xdr:nvSpPr>
        <xdr:cNvPr id="484" name="楕円 483"/>
        <xdr:cNvSpPr/>
      </xdr:nvSpPr>
      <xdr:spPr>
        <a:xfrm>
          <a:off x="8699500" y="1686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156917</xdr:rowOff>
    </xdr:from>
    <xdr:ext cx="599010" cy="259045"/>
    <xdr:sp macro="" textlink="">
      <xdr:nvSpPr>
        <xdr:cNvPr id="485" name="テキスト ボックス 484"/>
        <xdr:cNvSpPr txBox="1"/>
      </xdr:nvSpPr>
      <xdr:spPr>
        <a:xfrm>
          <a:off x="8450795" y="1695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107567</xdr:rowOff>
    </xdr:from>
    <xdr:to>
      <xdr:col>41</xdr:col>
      <xdr:colOff>101600</xdr:colOff>
      <xdr:row>99</xdr:row>
      <xdr:rowOff>37717</xdr:rowOff>
    </xdr:to>
    <xdr:sp macro="" textlink="">
      <xdr:nvSpPr>
        <xdr:cNvPr id="486" name="楕円 485"/>
        <xdr:cNvSpPr/>
      </xdr:nvSpPr>
      <xdr:spPr>
        <a:xfrm>
          <a:off x="7810500" y="1690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99</xdr:row>
      <xdr:rowOff>28844</xdr:rowOff>
    </xdr:from>
    <xdr:ext cx="599010" cy="259045"/>
    <xdr:sp macro="" textlink="">
      <xdr:nvSpPr>
        <xdr:cNvPr id="487" name="テキスト ボックス 486"/>
        <xdr:cNvSpPr txBox="1"/>
      </xdr:nvSpPr>
      <xdr:spPr>
        <a:xfrm>
          <a:off x="7561795" y="17002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39753</xdr:rowOff>
    </xdr:from>
    <xdr:to>
      <xdr:col>36</xdr:col>
      <xdr:colOff>165100</xdr:colOff>
      <xdr:row>98</xdr:row>
      <xdr:rowOff>141353</xdr:rowOff>
    </xdr:to>
    <xdr:sp macro="" textlink="">
      <xdr:nvSpPr>
        <xdr:cNvPr id="488" name="楕円 487"/>
        <xdr:cNvSpPr/>
      </xdr:nvSpPr>
      <xdr:spPr>
        <a:xfrm>
          <a:off x="6921500" y="1684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157880</xdr:rowOff>
    </xdr:from>
    <xdr:ext cx="599010" cy="259045"/>
    <xdr:sp macro="" textlink="">
      <xdr:nvSpPr>
        <xdr:cNvPr id="489" name="テキスト ボックス 488"/>
        <xdr:cNvSpPr txBox="1"/>
      </xdr:nvSpPr>
      <xdr:spPr>
        <a:xfrm>
          <a:off x="6672795" y="16617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23490</xdr:rowOff>
    </xdr:from>
    <xdr:to>
      <xdr:col>85</xdr:col>
      <xdr:colOff>127000</xdr:colOff>
      <xdr:row>39</xdr:row>
      <xdr:rowOff>33131</xdr:rowOff>
    </xdr:to>
    <xdr:cxnSp macro="">
      <xdr:nvCxnSpPr>
        <xdr:cNvPr id="518" name="直線コネクタ 517"/>
        <xdr:cNvCxnSpPr/>
      </xdr:nvCxnSpPr>
      <xdr:spPr>
        <a:xfrm flipV="1">
          <a:off x="15481300" y="6710040"/>
          <a:ext cx="838200" cy="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31993</xdr:rowOff>
    </xdr:from>
    <xdr:to>
      <xdr:col>81</xdr:col>
      <xdr:colOff>50800</xdr:colOff>
      <xdr:row>39</xdr:row>
      <xdr:rowOff>33131</xdr:rowOff>
    </xdr:to>
    <xdr:cxnSp macro="">
      <xdr:nvCxnSpPr>
        <xdr:cNvPr id="521" name="直線コネクタ 520"/>
        <xdr:cNvCxnSpPr/>
      </xdr:nvCxnSpPr>
      <xdr:spPr>
        <a:xfrm>
          <a:off x="14592300" y="6718543"/>
          <a:ext cx="889000" cy="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19309</xdr:rowOff>
    </xdr:from>
    <xdr:to>
      <xdr:col>76</xdr:col>
      <xdr:colOff>114300</xdr:colOff>
      <xdr:row>39</xdr:row>
      <xdr:rowOff>31993</xdr:rowOff>
    </xdr:to>
    <xdr:cxnSp macro="">
      <xdr:nvCxnSpPr>
        <xdr:cNvPr id="524" name="直線コネクタ 523"/>
        <xdr:cNvCxnSpPr/>
      </xdr:nvCxnSpPr>
      <xdr:spPr>
        <a:xfrm>
          <a:off x="13703300" y="6705859"/>
          <a:ext cx="889000" cy="1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161000</xdr:rowOff>
    </xdr:from>
    <xdr:to>
      <xdr:col>71</xdr:col>
      <xdr:colOff>177800</xdr:colOff>
      <xdr:row>39</xdr:row>
      <xdr:rowOff>19309</xdr:rowOff>
    </xdr:to>
    <xdr:cxnSp macro="">
      <xdr:nvCxnSpPr>
        <xdr:cNvPr id="527" name="直線コネクタ 526"/>
        <xdr:cNvCxnSpPr/>
      </xdr:nvCxnSpPr>
      <xdr:spPr>
        <a:xfrm>
          <a:off x="12814300" y="6676100"/>
          <a:ext cx="889000" cy="2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57106</xdr:rowOff>
    </xdr:from>
    <xdr:ext cx="534377" cy="259045"/>
    <xdr:sp macro="" textlink="">
      <xdr:nvSpPr>
        <xdr:cNvPr id="531" name="テキスト ボックス 530"/>
        <xdr:cNvSpPr txBox="1"/>
      </xdr:nvSpPr>
      <xdr:spPr>
        <a:xfrm>
          <a:off x="12547111" y="674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144140</xdr:rowOff>
    </xdr:from>
    <xdr:to>
      <xdr:col>85</xdr:col>
      <xdr:colOff>177800</xdr:colOff>
      <xdr:row>39</xdr:row>
      <xdr:rowOff>74290</xdr:rowOff>
    </xdr:to>
    <xdr:sp macro="" textlink="">
      <xdr:nvSpPr>
        <xdr:cNvPr id="537" name="楕円 536"/>
        <xdr:cNvSpPr/>
      </xdr:nvSpPr>
      <xdr:spPr>
        <a:xfrm>
          <a:off x="16268700" y="66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110976</xdr:rowOff>
    </xdr:from>
    <xdr:ext cx="534377" cy="259045"/>
    <xdr:sp macro="" textlink="">
      <xdr:nvSpPr>
        <xdr:cNvPr id="538" name="災害復旧事業費該当値テキスト"/>
        <xdr:cNvSpPr txBox="1"/>
      </xdr:nvSpPr>
      <xdr:spPr>
        <a:xfrm>
          <a:off x="16370300" y="662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153781</xdr:rowOff>
    </xdr:from>
    <xdr:to>
      <xdr:col>81</xdr:col>
      <xdr:colOff>101600</xdr:colOff>
      <xdr:row>39</xdr:row>
      <xdr:rowOff>83931</xdr:rowOff>
    </xdr:to>
    <xdr:sp macro="" textlink="">
      <xdr:nvSpPr>
        <xdr:cNvPr id="539" name="楕円 538"/>
        <xdr:cNvSpPr/>
      </xdr:nvSpPr>
      <xdr:spPr>
        <a:xfrm>
          <a:off x="15430500" y="666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75058</xdr:rowOff>
    </xdr:from>
    <xdr:ext cx="469744" cy="259045"/>
    <xdr:sp macro="" textlink="">
      <xdr:nvSpPr>
        <xdr:cNvPr id="540" name="テキスト ボックス 539"/>
        <xdr:cNvSpPr txBox="1"/>
      </xdr:nvSpPr>
      <xdr:spPr>
        <a:xfrm>
          <a:off x="15246428" y="676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152643</xdr:rowOff>
    </xdr:from>
    <xdr:to>
      <xdr:col>76</xdr:col>
      <xdr:colOff>165100</xdr:colOff>
      <xdr:row>39</xdr:row>
      <xdr:rowOff>82793</xdr:rowOff>
    </xdr:to>
    <xdr:sp macro="" textlink="">
      <xdr:nvSpPr>
        <xdr:cNvPr id="541" name="楕円 540"/>
        <xdr:cNvSpPr/>
      </xdr:nvSpPr>
      <xdr:spPr>
        <a:xfrm>
          <a:off x="14541500" y="666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73920</xdr:rowOff>
    </xdr:from>
    <xdr:ext cx="469744" cy="259045"/>
    <xdr:sp macro="" textlink="">
      <xdr:nvSpPr>
        <xdr:cNvPr id="542" name="テキスト ボックス 541"/>
        <xdr:cNvSpPr txBox="1"/>
      </xdr:nvSpPr>
      <xdr:spPr>
        <a:xfrm>
          <a:off x="14357428" y="676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139959</xdr:rowOff>
    </xdr:from>
    <xdr:to>
      <xdr:col>72</xdr:col>
      <xdr:colOff>38100</xdr:colOff>
      <xdr:row>39</xdr:row>
      <xdr:rowOff>70109</xdr:rowOff>
    </xdr:to>
    <xdr:sp macro="" textlink="">
      <xdr:nvSpPr>
        <xdr:cNvPr id="543" name="楕円 542"/>
        <xdr:cNvSpPr/>
      </xdr:nvSpPr>
      <xdr:spPr>
        <a:xfrm>
          <a:off x="13652500" y="665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61236</xdr:rowOff>
    </xdr:from>
    <xdr:ext cx="534377" cy="259045"/>
    <xdr:sp macro="" textlink="">
      <xdr:nvSpPr>
        <xdr:cNvPr id="544" name="テキスト ボックス 543"/>
        <xdr:cNvSpPr txBox="1"/>
      </xdr:nvSpPr>
      <xdr:spPr>
        <a:xfrm>
          <a:off x="13436111" y="674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110200</xdr:rowOff>
    </xdr:from>
    <xdr:to>
      <xdr:col>67</xdr:col>
      <xdr:colOff>101600</xdr:colOff>
      <xdr:row>39</xdr:row>
      <xdr:rowOff>40350</xdr:rowOff>
    </xdr:to>
    <xdr:sp macro="" textlink="">
      <xdr:nvSpPr>
        <xdr:cNvPr id="545" name="楕円 544"/>
        <xdr:cNvSpPr/>
      </xdr:nvSpPr>
      <xdr:spPr>
        <a:xfrm>
          <a:off x="12763500" y="662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56877</xdr:rowOff>
    </xdr:from>
    <xdr:ext cx="534377" cy="259045"/>
    <xdr:sp macro="" textlink="">
      <xdr:nvSpPr>
        <xdr:cNvPr id="546" name="テキスト ボックス 545"/>
        <xdr:cNvSpPr txBox="1"/>
      </xdr:nvSpPr>
      <xdr:spPr>
        <a:xfrm>
          <a:off x="12547111" y="640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140555</xdr:rowOff>
    </xdr:from>
    <xdr:to>
      <xdr:col>85</xdr:col>
      <xdr:colOff>127000</xdr:colOff>
      <xdr:row>77</xdr:row>
      <xdr:rowOff>160351</xdr:rowOff>
    </xdr:to>
    <xdr:cxnSp macro="">
      <xdr:nvCxnSpPr>
        <xdr:cNvPr id="632" name="直線コネクタ 631"/>
        <xdr:cNvCxnSpPr/>
      </xdr:nvCxnSpPr>
      <xdr:spPr>
        <a:xfrm>
          <a:off x="15481300" y="12827855"/>
          <a:ext cx="838200" cy="53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30456</xdr:rowOff>
    </xdr:from>
    <xdr:ext cx="599010" cy="259045"/>
    <xdr:sp macro="" textlink="">
      <xdr:nvSpPr>
        <xdr:cNvPr id="633" name="公債費平均値テキスト"/>
        <xdr:cNvSpPr txBox="1"/>
      </xdr:nvSpPr>
      <xdr:spPr>
        <a:xfrm>
          <a:off x="16370300" y="1306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140555</xdr:rowOff>
    </xdr:from>
    <xdr:to>
      <xdr:col>81</xdr:col>
      <xdr:colOff>50800</xdr:colOff>
      <xdr:row>78</xdr:row>
      <xdr:rowOff>38303</xdr:rowOff>
    </xdr:to>
    <xdr:cxnSp macro="">
      <xdr:nvCxnSpPr>
        <xdr:cNvPr id="635" name="直線コネクタ 634"/>
        <xdr:cNvCxnSpPr/>
      </xdr:nvCxnSpPr>
      <xdr:spPr>
        <a:xfrm flipV="1">
          <a:off x="14592300" y="12827855"/>
          <a:ext cx="889000" cy="58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103365</xdr:rowOff>
    </xdr:from>
    <xdr:ext cx="599010" cy="259045"/>
    <xdr:sp macro="" textlink="">
      <xdr:nvSpPr>
        <xdr:cNvPr id="637" name="テキスト ボックス 636"/>
        <xdr:cNvSpPr txBox="1"/>
      </xdr:nvSpPr>
      <xdr:spPr>
        <a:xfrm>
          <a:off x="15181795" y="1330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31469</xdr:rowOff>
    </xdr:from>
    <xdr:to>
      <xdr:col>76</xdr:col>
      <xdr:colOff>114300</xdr:colOff>
      <xdr:row>78</xdr:row>
      <xdr:rowOff>38303</xdr:rowOff>
    </xdr:to>
    <xdr:cxnSp macro="">
      <xdr:nvCxnSpPr>
        <xdr:cNvPr id="638" name="直線コネクタ 637"/>
        <xdr:cNvCxnSpPr/>
      </xdr:nvCxnSpPr>
      <xdr:spPr>
        <a:xfrm>
          <a:off x="13703300" y="13404569"/>
          <a:ext cx="889000" cy="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154759</xdr:rowOff>
    </xdr:from>
    <xdr:ext cx="599010" cy="259045"/>
    <xdr:sp macro="" textlink="">
      <xdr:nvSpPr>
        <xdr:cNvPr id="640" name="テキスト ボックス 639"/>
        <xdr:cNvSpPr txBox="1"/>
      </xdr:nvSpPr>
      <xdr:spPr>
        <a:xfrm>
          <a:off x="14292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19183</xdr:rowOff>
    </xdr:from>
    <xdr:to>
      <xdr:col>71</xdr:col>
      <xdr:colOff>177800</xdr:colOff>
      <xdr:row>78</xdr:row>
      <xdr:rowOff>31469</xdr:rowOff>
    </xdr:to>
    <xdr:cxnSp macro="">
      <xdr:nvCxnSpPr>
        <xdr:cNvPr id="641" name="直線コネクタ 640"/>
        <xdr:cNvCxnSpPr/>
      </xdr:nvCxnSpPr>
      <xdr:spPr>
        <a:xfrm>
          <a:off x="12814300" y="13392283"/>
          <a:ext cx="889000" cy="1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43" name="テキスト ボックス 642"/>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5639</xdr:rowOff>
    </xdr:from>
    <xdr:ext cx="599010" cy="259045"/>
    <xdr:sp macro="" textlink="">
      <xdr:nvSpPr>
        <xdr:cNvPr id="645" name="テキスト ボックス 644"/>
        <xdr:cNvSpPr txBox="1"/>
      </xdr:nvSpPr>
      <xdr:spPr>
        <a:xfrm>
          <a:off x="12514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109551</xdr:rowOff>
    </xdr:from>
    <xdr:to>
      <xdr:col>85</xdr:col>
      <xdr:colOff>177800</xdr:colOff>
      <xdr:row>78</xdr:row>
      <xdr:rowOff>39701</xdr:rowOff>
    </xdr:to>
    <xdr:sp macro="" textlink="">
      <xdr:nvSpPr>
        <xdr:cNvPr id="651" name="楕円 650"/>
        <xdr:cNvSpPr/>
      </xdr:nvSpPr>
      <xdr:spPr>
        <a:xfrm>
          <a:off x="16268700" y="1331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87978</xdr:rowOff>
    </xdr:from>
    <xdr:ext cx="599010" cy="259045"/>
    <xdr:sp macro="" textlink="">
      <xdr:nvSpPr>
        <xdr:cNvPr id="652" name="公債費該当値テキスト"/>
        <xdr:cNvSpPr txBox="1"/>
      </xdr:nvSpPr>
      <xdr:spPr>
        <a:xfrm>
          <a:off x="16370300" y="13289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89755</xdr:rowOff>
    </xdr:from>
    <xdr:to>
      <xdr:col>81</xdr:col>
      <xdr:colOff>101600</xdr:colOff>
      <xdr:row>75</xdr:row>
      <xdr:rowOff>19905</xdr:rowOff>
    </xdr:to>
    <xdr:sp macro="" textlink="">
      <xdr:nvSpPr>
        <xdr:cNvPr id="653" name="楕円 652"/>
        <xdr:cNvSpPr/>
      </xdr:nvSpPr>
      <xdr:spPr>
        <a:xfrm>
          <a:off x="15430500" y="1277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36432</xdr:rowOff>
    </xdr:from>
    <xdr:ext cx="599010" cy="259045"/>
    <xdr:sp macro="" textlink="">
      <xdr:nvSpPr>
        <xdr:cNvPr id="654" name="テキスト ボックス 653"/>
        <xdr:cNvSpPr txBox="1"/>
      </xdr:nvSpPr>
      <xdr:spPr>
        <a:xfrm>
          <a:off x="15181795" y="12552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158953</xdr:rowOff>
    </xdr:from>
    <xdr:to>
      <xdr:col>76</xdr:col>
      <xdr:colOff>165100</xdr:colOff>
      <xdr:row>78</xdr:row>
      <xdr:rowOff>89103</xdr:rowOff>
    </xdr:to>
    <xdr:sp macro="" textlink="">
      <xdr:nvSpPr>
        <xdr:cNvPr id="655" name="楕円 654"/>
        <xdr:cNvSpPr/>
      </xdr:nvSpPr>
      <xdr:spPr>
        <a:xfrm>
          <a:off x="14541500" y="1336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80230</xdr:rowOff>
    </xdr:from>
    <xdr:ext cx="534377" cy="259045"/>
    <xdr:sp macro="" textlink="">
      <xdr:nvSpPr>
        <xdr:cNvPr id="656" name="テキスト ボックス 655"/>
        <xdr:cNvSpPr txBox="1"/>
      </xdr:nvSpPr>
      <xdr:spPr>
        <a:xfrm>
          <a:off x="14325111" y="1345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152119</xdr:rowOff>
    </xdr:from>
    <xdr:to>
      <xdr:col>72</xdr:col>
      <xdr:colOff>38100</xdr:colOff>
      <xdr:row>78</xdr:row>
      <xdr:rowOff>82269</xdr:rowOff>
    </xdr:to>
    <xdr:sp macro="" textlink="">
      <xdr:nvSpPr>
        <xdr:cNvPr id="657" name="楕円 656"/>
        <xdr:cNvSpPr/>
      </xdr:nvSpPr>
      <xdr:spPr>
        <a:xfrm>
          <a:off x="13652500" y="1335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73396</xdr:rowOff>
    </xdr:from>
    <xdr:ext cx="534377" cy="259045"/>
    <xdr:sp macro="" textlink="">
      <xdr:nvSpPr>
        <xdr:cNvPr id="658" name="テキスト ボックス 657"/>
        <xdr:cNvSpPr txBox="1"/>
      </xdr:nvSpPr>
      <xdr:spPr>
        <a:xfrm>
          <a:off x="13436111" y="1344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139833</xdr:rowOff>
    </xdr:from>
    <xdr:to>
      <xdr:col>67</xdr:col>
      <xdr:colOff>101600</xdr:colOff>
      <xdr:row>78</xdr:row>
      <xdr:rowOff>69983</xdr:rowOff>
    </xdr:to>
    <xdr:sp macro="" textlink="">
      <xdr:nvSpPr>
        <xdr:cNvPr id="659" name="楕円 658"/>
        <xdr:cNvSpPr/>
      </xdr:nvSpPr>
      <xdr:spPr>
        <a:xfrm>
          <a:off x="12763500" y="1334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61110</xdr:rowOff>
    </xdr:from>
    <xdr:ext cx="599010" cy="259045"/>
    <xdr:sp macro="" textlink="">
      <xdr:nvSpPr>
        <xdr:cNvPr id="660" name="テキスト ボックス 659"/>
        <xdr:cNvSpPr txBox="1"/>
      </xdr:nvSpPr>
      <xdr:spPr>
        <a:xfrm>
          <a:off x="12514795" y="13434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23445</xdr:rowOff>
    </xdr:from>
    <xdr:to>
      <xdr:col>85</xdr:col>
      <xdr:colOff>127000</xdr:colOff>
      <xdr:row>97</xdr:row>
      <xdr:rowOff>170794</xdr:rowOff>
    </xdr:to>
    <xdr:cxnSp macro="">
      <xdr:nvCxnSpPr>
        <xdr:cNvPr id="689" name="直線コネクタ 688"/>
        <xdr:cNvCxnSpPr/>
      </xdr:nvCxnSpPr>
      <xdr:spPr>
        <a:xfrm>
          <a:off x="15481300" y="16654095"/>
          <a:ext cx="838200" cy="14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1517</xdr:rowOff>
    </xdr:from>
    <xdr:ext cx="599010" cy="259045"/>
    <xdr:sp macro="" textlink="">
      <xdr:nvSpPr>
        <xdr:cNvPr id="690" name="積立金平均値テキスト"/>
        <xdr:cNvSpPr txBox="1"/>
      </xdr:nvSpPr>
      <xdr:spPr>
        <a:xfrm>
          <a:off x="16370300" y="16803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23445</xdr:rowOff>
    </xdr:from>
    <xdr:to>
      <xdr:col>81</xdr:col>
      <xdr:colOff>50800</xdr:colOff>
      <xdr:row>97</xdr:row>
      <xdr:rowOff>109767</xdr:rowOff>
    </xdr:to>
    <xdr:cxnSp macro="">
      <xdr:nvCxnSpPr>
        <xdr:cNvPr id="692" name="直線コネクタ 691"/>
        <xdr:cNvCxnSpPr/>
      </xdr:nvCxnSpPr>
      <xdr:spPr>
        <a:xfrm flipV="1">
          <a:off x="14592300" y="16654095"/>
          <a:ext cx="889000" cy="8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107297</xdr:rowOff>
    </xdr:from>
    <xdr:ext cx="599010" cy="259045"/>
    <xdr:sp macro="" textlink="">
      <xdr:nvSpPr>
        <xdr:cNvPr id="694" name="テキスト ボックス 693"/>
        <xdr:cNvSpPr txBox="1"/>
      </xdr:nvSpPr>
      <xdr:spPr>
        <a:xfrm>
          <a:off x="15181795" y="1690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109767</xdr:rowOff>
    </xdr:from>
    <xdr:to>
      <xdr:col>76</xdr:col>
      <xdr:colOff>114300</xdr:colOff>
      <xdr:row>98</xdr:row>
      <xdr:rowOff>30197</xdr:rowOff>
    </xdr:to>
    <xdr:cxnSp macro="">
      <xdr:nvCxnSpPr>
        <xdr:cNvPr id="695" name="直線コネクタ 694"/>
        <xdr:cNvCxnSpPr/>
      </xdr:nvCxnSpPr>
      <xdr:spPr>
        <a:xfrm flipV="1">
          <a:off x="13703300" y="16740417"/>
          <a:ext cx="889000" cy="9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88876</xdr:rowOff>
    </xdr:from>
    <xdr:ext cx="599010" cy="259045"/>
    <xdr:sp macro="" textlink="">
      <xdr:nvSpPr>
        <xdr:cNvPr id="697" name="テキスト ボックス 696"/>
        <xdr:cNvSpPr txBox="1"/>
      </xdr:nvSpPr>
      <xdr:spPr>
        <a:xfrm>
          <a:off x="14292795" y="1689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30197</xdr:rowOff>
    </xdr:from>
    <xdr:to>
      <xdr:col>71</xdr:col>
      <xdr:colOff>177800</xdr:colOff>
      <xdr:row>98</xdr:row>
      <xdr:rowOff>51577</xdr:rowOff>
    </xdr:to>
    <xdr:cxnSp macro="">
      <xdr:nvCxnSpPr>
        <xdr:cNvPr id="698" name="直線コネクタ 697"/>
        <xdr:cNvCxnSpPr/>
      </xdr:nvCxnSpPr>
      <xdr:spPr>
        <a:xfrm flipV="1">
          <a:off x="12814300" y="16832297"/>
          <a:ext cx="889000" cy="2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155639</xdr:rowOff>
    </xdr:from>
    <xdr:ext cx="534377" cy="259045"/>
    <xdr:sp macro="" textlink="">
      <xdr:nvSpPr>
        <xdr:cNvPr id="700" name="テキスト ボックス 699"/>
        <xdr:cNvSpPr txBox="1"/>
      </xdr:nvSpPr>
      <xdr:spPr>
        <a:xfrm>
          <a:off x="13436111" y="169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666</xdr:rowOff>
    </xdr:from>
    <xdr:ext cx="534377" cy="259045"/>
    <xdr:sp macro="" textlink="">
      <xdr:nvSpPr>
        <xdr:cNvPr id="702" name="テキスト ボックス 701"/>
        <xdr:cNvSpPr txBox="1"/>
      </xdr:nvSpPr>
      <xdr:spPr>
        <a:xfrm>
          <a:off x="12547111" y="1697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119994</xdr:rowOff>
    </xdr:from>
    <xdr:to>
      <xdr:col>85</xdr:col>
      <xdr:colOff>177800</xdr:colOff>
      <xdr:row>98</xdr:row>
      <xdr:rowOff>50144</xdr:rowOff>
    </xdr:to>
    <xdr:sp macro="" textlink="">
      <xdr:nvSpPr>
        <xdr:cNvPr id="708" name="楕円 707"/>
        <xdr:cNvSpPr/>
      </xdr:nvSpPr>
      <xdr:spPr>
        <a:xfrm>
          <a:off x="16268700" y="1675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142871</xdr:rowOff>
    </xdr:from>
    <xdr:ext cx="599010" cy="259045"/>
    <xdr:sp macro="" textlink="">
      <xdr:nvSpPr>
        <xdr:cNvPr id="709" name="積立金該当値テキスト"/>
        <xdr:cNvSpPr txBox="1"/>
      </xdr:nvSpPr>
      <xdr:spPr>
        <a:xfrm>
          <a:off x="16370300" y="1660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144095</xdr:rowOff>
    </xdr:from>
    <xdr:to>
      <xdr:col>81</xdr:col>
      <xdr:colOff>101600</xdr:colOff>
      <xdr:row>97</xdr:row>
      <xdr:rowOff>74245</xdr:rowOff>
    </xdr:to>
    <xdr:sp macro="" textlink="">
      <xdr:nvSpPr>
        <xdr:cNvPr id="710" name="楕円 709"/>
        <xdr:cNvSpPr/>
      </xdr:nvSpPr>
      <xdr:spPr>
        <a:xfrm>
          <a:off x="15430500" y="1660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90772</xdr:rowOff>
    </xdr:from>
    <xdr:ext cx="599010" cy="259045"/>
    <xdr:sp macro="" textlink="">
      <xdr:nvSpPr>
        <xdr:cNvPr id="711" name="テキスト ボックス 710"/>
        <xdr:cNvSpPr txBox="1"/>
      </xdr:nvSpPr>
      <xdr:spPr>
        <a:xfrm>
          <a:off x="15181795" y="1637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58967</xdr:rowOff>
    </xdr:from>
    <xdr:to>
      <xdr:col>76</xdr:col>
      <xdr:colOff>165100</xdr:colOff>
      <xdr:row>97</xdr:row>
      <xdr:rowOff>160567</xdr:rowOff>
    </xdr:to>
    <xdr:sp macro="" textlink="">
      <xdr:nvSpPr>
        <xdr:cNvPr id="712" name="楕円 711"/>
        <xdr:cNvSpPr/>
      </xdr:nvSpPr>
      <xdr:spPr>
        <a:xfrm>
          <a:off x="14541500" y="1668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5644</xdr:rowOff>
    </xdr:from>
    <xdr:ext cx="599010" cy="259045"/>
    <xdr:sp macro="" textlink="">
      <xdr:nvSpPr>
        <xdr:cNvPr id="713" name="テキスト ボックス 712"/>
        <xdr:cNvSpPr txBox="1"/>
      </xdr:nvSpPr>
      <xdr:spPr>
        <a:xfrm>
          <a:off x="14292795" y="164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150847</xdr:rowOff>
    </xdr:from>
    <xdr:to>
      <xdr:col>72</xdr:col>
      <xdr:colOff>38100</xdr:colOff>
      <xdr:row>98</xdr:row>
      <xdr:rowOff>80997</xdr:rowOff>
    </xdr:to>
    <xdr:sp macro="" textlink="">
      <xdr:nvSpPr>
        <xdr:cNvPr id="714" name="楕円 713"/>
        <xdr:cNvSpPr/>
      </xdr:nvSpPr>
      <xdr:spPr>
        <a:xfrm>
          <a:off x="13652500" y="1678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97524</xdr:rowOff>
    </xdr:from>
    <xdr:ext cx="599010" cy="259045"/>
    <xdr:sp macro="" textlink="">
      <xdr:nvSpPr>
        <xdr:cNvPr id="715" name="テキスト ボックス 714"/>
        <xdr:cNvSpPr txBox="1"/>
      </xdr:nvSpPr>
      <xdr:spPr>
        <a:xfrm>
          <a:off x="13403795" y="1655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777</xdr:rowOff>
    </xdr:from>
    <xdr:to>
      <xdr:col>67</xdr:col>
      <xdr:colOff>101600</xdr:colOff>
      <xdr:row>98</xdr:row>
      <xdr:rowOff>102377</xdr:rowOff>
    </xdr:to>
    <xdr:sp macro="" textlink="">
      <xdr:nvSpPr>
        <xdr:cNvPr id="716" name="楕円 715"/>
        <xdr:cNvSpPr/>
      </xdr:nvSpPr>
      <xdr:spPr>
        <a:xfrm>
          <a:off x="12763500" y="1680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118904</xdr:rowOff>
    </xdr:from>
    <xdr:ext cx="599010" cy="259045"/>
    <xdr:sp macro="" textlink="">
      <xdr:nvSpPr>
        <xdr:cNvPr id="717" name="テキスト ボックス 716"/>
        <xdr:cNvSpPr txBox="1"/>
      </xdr:nvSpPr>
      <xdr:spPr>
        <a:xfrm>
          <a:off x="12514795" y="16578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133966</xdr:rowOff>
    </xdr:from>
    <xdr:ext cx="469744" cy="259045"/>
    <xdr:sp macro="" textlink="">
      <xdr:nvSpPr>
        <xdr:cNvPr id="814" name="テキスト ボックス 813"/>
        <xdr:cNvSpPr txBox="1"/>
      </xdr:nvSpPr>
      <xdr:spPr>
        <a:xfrm>
          <a:off x="18421428" y="97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0" name="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21"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2" name="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3" name="テキスト ボックス 82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4" name="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5" name="テキスト ボックス 824"/>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6" name="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7" name="テキスト ボックス 826"/>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8" name="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9" name="テキスト ボックス 828"/>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126373</xdr:rowOff>
    </xdr:from>
    <xdr:to>
      <xdr:col>116</xdr:col>
      <xdr:colOff>63500</xdr:colOff>
      <xdr:row>75</xdr:row>
      <xdr:rowOff>143133</xdr:rowOff>
    </xdr:to>
    <xdr:cxnSp macro="">
      <xdr:nvCxnSpPr>
        <xdr:cNvPr id="858" name="直線コネクタ 857"/>
        <xdr:cNvCxnSpPr/>
      </xdr:nvCxnSpPr>
      <xdr:spPr>
        <a:xfrm flipV="1">
          <a:off x="21323300" y="12985123"/>
          <a:ext cx="838200" cy="1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57718</xdr:rowOff>
    </xdr:from>
    <xdr:ext cx="599010" cy="259045"/>
    <xdr:sp macro="" textlink="">
      <xdr:nvSpPr>
        <xdr:cNvPr id="859" name="繰出金平均値テキスト"/>
        <xdr:cNvSpPr txBox="1"/>
      </xdr:nvSpPr>
      <xdr:spPr>
        <a:xfrm>
          <a:off x="22212300" y="13087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143133</xdr:rowOff>
    </xdr:from>
    <xdr:to>
      <xdr:col>111</xdr:col>
      <xdr:colOff>177800</xdr:colOff>
      <xdr:row>76</xdr:row>
      <xdr:rowOff>9897</xdr:rowOff>
    </xdr:to>
    <xdr:cxnSp macro="">
      <xdr:nvCxnSpPr>
        <xdr:cNvPr id="861" name="直線コネクタ 860"/>
        <xdr:cNvCxnSpPr/>
      </xdr:nvCxnSpPr>
      <xdr:spPr>
        <a:xfrm flipV="1">
          <a:off x="20434300" y="13001883"/>
          <a:ext cx="889000" cy="3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153371</xdr:rowOff>
    </xdr:from>
    <xdr:ext cx="599010" cy="259045"/>
    <xdr:sp macro="" textlink="">
      <xdr:nvSpPr>
        <xdr:cNvPr id="863" name="テキスト ボックス 862"/>
        <xdr:cNvSpPr txBox="1"/>
      </xdr:nvSpPr>
      <xdr:spPr>
        <a:xfrm>
          <a:off x="21023795" y="1318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159139</xdr:rowOff>
    </xdr:from>
    <xdr:to>
      <xdr:col>107</xdr:col>
      <xdr:colOff>50800</xdr:colOff>
      <xdr:row>76</xdr:row>
      <xdr:rowOff>9897</xdr:rowOff>
    </xdr:to>
    <xdr:cxnSp macro="">
      <xdr:nvCxnSpPr>
        <xdr:cNvPr id="864" name="直線コネクタ 863"/>
        <xdr:cNvCxnSpPr/>
      </xdr:nvCxnSpPr>
      <xdr:spPr>
        <a:xfrm>
          <a:off x="19545300" y="13017889"/>
          <a:ext cx="889000" cy="2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2981</xdr:rowOff>
    </xdr:from>
    <xdr:ext cx="599010" cy="259045"/>
    <xdr:sp macro="" textlink="">
      <xdr:nvSpPr>
        <xdr:cNvPr id="866" name="テキスト ボックス 865"/>
        <xdr:cNvSpPr txBox="1"/>
      </xdr:nvSpPr>
      <xdr:spPr>
        <a:xfrm>
          <a:off x="20134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159139</xdr:rowOff>
    </xdr:from>
    <xdr:to>
      <xdr:col>102</xdr:col>
      <xdr:colOff>114300</xdr:colOff>
      <xdr:row>76</xdr:row>
      <xdr:rowOff>14591</xdr:rowOff>
    </xdr:to>
    <xdr:cxnSp macro="">
      <xdr:nvCxnSpPr>
        <xdr:cNvPr id="867" name="直線コネクタ 866"/>
        <xdr:cNvCxnSpPr/>
      </xdr:nvCxnSpPr>
      <xdr:spPr>
        <a:xfrm flipV="1">
          <a:off x="18656300" y="13017889"/>
          <a:ext cx="889000" cy="2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1021</xdr:rowOff>
    </xdr:from>
    <xdr:ext cx="599010" cy="259045"/>
    <xdr:sp macro="" textlink="">
      <xdr:nvSpPr>
        <xdr:cNvPr id="869" name="テキスト ボックス 868"/>
        <xdr:cNvSpPr txBox="1"/>
      </xdr:nvSpPr>
      <xdr:spPr>
        <a:xfrm>
          <a:off x="19245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8794</xdr:rowOff>
    </xdr:from>
    <xdr:ext cx="599010" cy="259045"/>
    <xdr:sp macro="" textlink="">
      <xdr:nvSpPr>
        <xdr:cNvPr id="871" name="テキスト ボックス 870"/>
        <xdr:cNvSpPr txBox="1"/>
      </xdr:nvSpPr>
      <xdr:spPr>
        <a:xfrm>
          <a:off x="18356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75573</xdr:rowOff>
    </xdr:from>
    <xdr:to>
      <xdr:col>116</xdr:col>
      <xdr:colOff>114300</xdr:colOff>
      <xdr:row>76</xdr:row>
      <xdr:rowOff>5724</xdr:rowOff>
    </xdr:to>
    <xdr:sp macro="" textlink="">
      <xdr:nvSpPr>
        <xdr:cNvPr id="877" name="楕円 876"/>
        <xdr:cNvSpPr/>
      </xdr:nvSpPr>
      <xdr:spPr>
        <a:xfrm>
          <a:off x="22110700" y="129343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98450</xdr:rowOff>
    </xdr:from>
    <xdr:ext cx="599010" cy="259045"/>
    <xdr:sp macro="" textlink="">
      <xdr:nvSpPr>
        <xdr:cNvPr id="878" name="繰出金該当値テキスト"/>
        <xdr:cNvSpPr txBox="1"/>
      </xdr:nvSpPr>
      <xdr:spPr>
        <a:xfrm>
          <a:off x="22212300" y="12785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92333</xdr:rowOff>
    </xdr:from>
    <xdr:to>
      <xdr:col>112</xdr:col>
      <xdr:colOff>38100</xdr:colOff>
      <xdr:row>76</xdr:row>
      <xdr:rowOff>22482</xdr:rowOff>
    </xdr:to>
    <xdr:sp macro="" textlink="">
      <xdr:nvSpPr>
        <xdr:cNvPr id="879" name="楕円 878"/>
        <xdr:cNvSpPr/>
      </xdr:nvSpPr>
      <xdr:spPr>
        <a:xfrm>
          <a:off x="21272500" y="129510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39010</xdr:rowOff>
    </xdr:from>
    <xdr:ext cx="599010" cy="259045"/>
    <xdr:sp macro="" textlink="">
      <xdr:nvSpPr>
        <xdr:cNvPr id="880" name="テキスト ボックス 879"/>
        <xdr:cNvSpPr txBox="1"/>
      </xdr:nvSpPr>
      <xdr:spPr>
        <a:xfrm>
          <a:off x="21023795" y="12726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130547</xdr:rowOff>
    </xdr:from>
    <xdr:to>
      <xdr:col>107</xdr:col>
      <xdr:colOff>101600</xdr:colOff>
      <xdr:row>76</xdr:row>
      <xdr:rowOff>60697</xdr:rowOff>
    </xdr:to>
    <xdr:sp macro="" textlink="">
      <xdr:nvSpPr>
        <xdr:cNvPr id="881" name="楕円 880"/>
        <xdr:cNvSpPr/>
      </xdr:nvSpPr>
      <xdr:spPr>
        <a:xfrm>
          <a:off x="20383500" y="1298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77224</xdr:rowOff>
    </xdr:from>
    <xdr:ext cx="599010" cy="259045"/>
    <xdr:sp macro="" textlink="">
      <xdr:nvSpPr>
        <xdr:cNvPr id="882" name="テキスト ボックス 881"/>
        <xdr:cNvSpPr txBox="1"/>
      </xdr:nvSpPr>
      <xdr:spPr>
        <a:xfrm>
          <a:off x="20134795" y="1276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108338</xdr:rowOff>
    </xdr:from>
    <xdr:to>
      <xdr:col>102</xdr:col>
      <xdr:colOff>165100</xdr:colOff>
      <xdr:row>76</xdr:row>
      <xdr:rowOff>38488</xdr:rowOff>
    </xdr:to>
    <xdr:sp macro="" textlink="">
      <xdr:nvSpPr>
        <xdr:cNvPr id="883" name="楕円 882"/>
        <xdr:cNvSpPr/>
      </xdr:nvSpPr>
      <xdr:spPr>
        <a:xfrm>
          <a:off x="19494500" y="129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55015</xdr:rowOff>
    </xdr:from>
    <xdr:ext cx="599010" cy="259045"/>
    <xdr:sp macro="" textlink="">
      <xdr:nvSpPr>
        <xdr:cNvPr id="884" name="テキスト ボックス 883"/>
        <xdr:cNvSpPr txBox="1"/>
      </xdr:nvSpPr>
      <xdr:spPr>
        <a:xfrm>
          <a:off x="19245795" y="1274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135241</xdr:rowOff>
    </xdr:from>
    <xdr:to>
      <xdr:col>98</xdr:col>
      <xdr:colOff>38100</xdr:colOff>
      <xdr:row>76</xdr:row>
      <xdr:rowOff>65391</xdr:rowOff>
    </xdr:to>
    <xdr:sp macro="" textlink="">
      <xdr:nvSpPr>
        <xdr:cNvPr id="885" name="楕円 884"/>
        <xdr:cNvSpPr/>
      </xdr:nvSpPr>
      <xdr:spPr>
        <a:xfrm>
          <a:off x="18605500" y="1299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81918</xdr:rowOff>
    </xdr:from>
    <xdr:ext cx="599010" cy="259045"/>
    <xdr:sp macro="" textlink="">
      <xdr:nvSpPr>
        <xdr:cNvPr id="886" name="テキスト ボックス 885"/>
        <xdr:cNvSpPr txBox="1"/>
      </xdr:nvSpPr>
      <xdr:spPr>
        <a:xfrm>
          <a:off x="18356795" y="1276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1,297,701</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となっており、多くの項目で類似団体平均を下回るか、平均値付近で推移してきている。しかし、操出金は平均を上回り続けている。主な要因としては、農業集落排水事業特別会計への繰出金があげられる。今後、人口減少による収入の減と、施設の老朽化にともなう改修費の増が予想されるため、特別会計の経営改善に向けた取り組みを進めていく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徳島県佐那河内村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2,141
2,129
42.28
2,942,126
2,778,378
99,072
1,608,110
1,405,078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14903</xdr:rowOff>
    </xdr:from>
    <xdr:to>
      <xdr:col>24</xdr:col>
      <xdr:colOff>63500</xdr:colOff>
      <xdr:row>37</xdr:row>
      <xdr:rowOff>18771</xdr:rowOff>
    </xdr:to>
    <xdr:cxnSp macro="">
      <xdr:nvCxnSpPr>
        <xdr:cNvPr id="60" name="直線コネクタ 59"/>
        <xdr:cNvCxnSpPr/>
      </xdr:nvCxnSpPr>
      <xdr:spPr>
        <a:xfrm>
          <a:off x="3797300" y="6358553"/>
          <a:ext cx="838200" cy="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138250</xdr:rowOff>
    </xdr:from>
    <xdr:ext cx="534377" cy="259045"/>
    <xdr:sp macro="" textlink="">
      <xdr:nvSpPr>
        <xdr:cNvPr id="61" name="議会費平均値テキスト"/>
        <xdr:cNvSpPr txBox="1"/>
      </xdr:nvSpPr>
      <xdr:spPr>
        <a:xfrm>
          <a:off x="4686300" y="6310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14903</xdr:rowOff>
    </xdr:from>
    <xdr:to>
      <xdr:col>19</xdr:col>
      <xdr:colOff>177800</xdr:colOff>
      <xdr:row>37</xdr:row>
      <xdr:rowOff>22161</xdr:rowOff>
    </xdr:to>
    <xdr:cxnSp macro="">
      <xdr:nvCxnSpPr>
        <xdr:cNvPr id="63" name="直線コネクタ 62"/>
        <xdr:cNvCxnSpPr/>
      </xdr:nvCxnSpPr>
      <xdr:spPr>
        <a:xfrm flipV="1">
          <a:off x="2908300" y="6358553"/>
          <a:ext cx="889000" cy="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86244</xdr:rowOff>
    </xdr:from>
    <xdr:ext cx="534377" cy="259045"/>
    <xdr:sp macro="" textlink="">
      <xdr:nvSpPr>
        <xdr:cNvPr id="65" name="テキスト ボックス 64"/>
        <xdr:cNvSpPr txBox="1"/>
      </xdr:nvSpPr>
      <xdr:spPr>
        <a:xfrm>
          <a:off x="3530111" y="642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22161</xdr:rowOff>
    </xdr:from>
    <xdr:to>
      <xdr:col>15</xdr:col>
      <xdr:colOff>50800</xdr:colOff>
      <xdr:row>37</xdr:row>
      <xdr:rowOff>26676</xdr:rowOff>
    </xdr:to>
    <xdr:cxnSp macro="">
      <xdr:nvCxnSpPr>
        <xdr:cNvPr id="66" name="直線コネクタ 65"/>
        <xdr:cNvCxnSpPr/>
      </xdr:nvCxnSpPr>
      <xdr:spPr>
        <a:xfrm flipV="1">
          <a:off x="2019300" y="6365811"/>
          <a:ext cx="889000" cy="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100017</xdr:rowOff>
    </xdr:from>
    <xdr:ext cx="534377" cy="259045"/>
    <xdr:sp macro="" textlink="">
      <xdr:nvSpPr>
        <xdr:cNvPr id="68" name="テキスト ボックス 67"/>
        <xdr:cNvSpPr txBox="1"/>
      </xdr:nvSpPr>
      <xdr:spPr>
        <a:xfrm>
          <a:off x="2641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22371</xdr:rowOff>
    </xdr:from>
    <xdr:to>
      <xdr:col>10</xdr:col>
      <xdr:colOff>114300</xdr:colOff>
      <xdr:row>37</xdr:row>
      <xdr:rowOff>26676</xdr:rowOff>
    </xdr:to>
    <xdr:cxnSp macro="">
      <xdr:nvCxnSpPr>
        <xdr:cNvPr id="69" name="直線コネクタ 68"/>
        <xdr:cNvCxnSpPr/>
      </xdr:nvCxnSpPr>
      <xdr:spPr>
        <a:xfrm>
          <a:off x="1130300" y="6366021"/>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102188</xdr:rowOff>
    </xdr:from>
    <xdr:ext cx="534377" cy="259045"/>
    <xdr:sp macro="" textlink="">
      <xdr:nvSpPr>
        <xdr:cNvPr id="71" name="テキスト ボックス 70"/>
        <xdr:cNvSpPr txBox="1"/>
      </xdr:nvSpPr>
      <xdr:spPr>
        <a:xfrm>
          <a:off x="1752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91406</xdr:rowOff>
    </xdr:from>
    <xdr:ext cx="534377" cy="259045"/>
    <xdr:sp macro="" textlink="">
      <xdr:nvSpPr>
        <xdr:cNvPr id="73" name="テキスト ボックス 72"/>
        <xdr:cNvSpPr txBox="1"/>
      </xdr:nvSpPr>
      <xdr:spPr>
        <a:xfrm>
          <a:off x="863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139421</xdr:rowOff>
    </xdr:from>
    <xdr:to>
      <xdr:col>24</xdr:col>
      <xdr:colOff>114300</xdr:colOff>
      <xdr:row>37</xdr:row>
      <xdr:rowOff>69571</xdr:rowOff>
    </xdr:to>
    <xdr:sp macro="" textlink="">
      <xdr:nvSpPr>
        <xdr:cNvPr id="79" name="楕円 78"/>
        <xdr:cNvSpPr/>
      </xdr:nvSpPr>
      <xdr:spPr>
        <a:xfrm>
          <a:off x="4584700" y="631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162298</xdr:rowOff>
    </xdr:from>
    <xdr:ext cx="534377" cy="259045"/>
    <xdr:sp macro="" textlink="">
      <xdr:nvSpPr>
        <xdr:cNvPr id="80" name="議会費該当値テキスト"/>
        <xdr:cNvSpPr txBox="1"/>
      </xdr:nvSpPr>
      <xdr:spPr>
        <a:xfrm>
          <a:off x="4686300" y="61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135553</xdr:rowOff>
    </xdr:from>
    <xdr:to>
      <xdr:col>20</xdr:col>
      <xdr:colOff>38100</xdr:colOff>
      <xdr:row>37</xdr:row>
      <xdr:rowOff>65703</xdr:rowOff>
    </xdr:to>
    <xdr:sp macro="" textlink="">
      <xdr:nvSpPr>
        <xdr:cNvPr id="81" name="楕円 80"/>
        <xdr:cNvSpPr/>
      </xdr:nvSpPr>
      <xdr:spPr>
        <a:xfrm>
          <a:off x="3746500" y="630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82230</xdr:rowOff>
    </xdr:from>
    <xdr:ext cx="534377" cy="259045"/>
    <xdr:sp macro="" textlink="">
      <xdr:nvSpPr>
        <xdr:cNvPr id="82" name="テキスト ボックス 81"/>
        <xdr:cNvSpPr txBox="1"/>
      </xdr:nvSpPr>
      <xdr:spPr>
        <a:xfrm>
          <a:off x="3530111" y="608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142811</xdr:rowOff>
    </xdr:from>
    <xdr:to>
      <xdr:col>15</xdr:col>
      <xdr:colOff>101600</xdr:colOff>
      <xdr:row>37</xdr:row>
      <xdr:rowOff>72961</xdr:rowOff>
    </xdr:to>
    <xdr:sp macro="" textlink="">
      <xdr:nvSpPr>
        <xdr:cNvPr id="83" name="楕円 82"/>
        <xdr:cNvSpPr/>
      </xdr:nvSpPr>
      <xdr:spPr>
        <a:xfrm>
          <a:off x="2857500" y="63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89488</xdr:rowOff>
    </xdr:from>
    <xdr:ext cx="534377" cy="259045"/>
    <xdr:sp macro="" textlink="">
      <xdr:nvSpPr>
        <xdr:cNvPr id="84" name="テキスト ボックス 83"/>
        <xdr:cNvSpPr txBox="1"/>
      </xdr:nvSpPr>
      <xdr:spPr>
        <a:xfrm>
          <a:off x="2641111" y="609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147326</xdr:rowOff>
    </xdr:from>
    <xdr:to>
      <xdr:col>10</xdr:col>
      <xdr:colOff>165100</xdr:colOff>
      <xdr:row>37</xdr:row>
      <xdr:rowOff>77476</xdr:rowOff>
    </xdr:to>
    <xdr:sp macro="" textlink="">
      <xdr:nvSpPr>
        <xdr:cNvPr id="85" name="楕円 84"/>
        <xdr:cNvSpPr/>
      </xdr:nvSpPr>
      <xdr:spPr>
        <a:xfrm>
          <a:off x="1968500" y="63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94003</xdr:rowOff>
    </xdr:from>
    <xdr:ext cx="534377" cy="259045"/>
    <xdr:sp macro="" textlink="">
      <xdr:nvSpPr>
        <xdr:cNvPr id="86" name="テキスト ボックス 85"/>
        <xdr:cNvSpPr txBox="1"/>
      </xdr:nvSpPr>
      <xdr:spPr>
        <a:xfrm>
          <a:off x="1752111" y="609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143021</xdr:rowOff>
    </xdr:from>
    <xdr:to>
      <xdr:col>6</xdr:col>
      <xdr:colOff>38100</xdr:colOff>
      <xdr:row>37</xdr:row>
      <xdr:rowOff>73171</xdr:rowOff>
    </xdr:to>
    <xdr:sp macro="" textlink="">
      <xdr:nvSpPr>
        <xdr:cNvPr id="87" name="楕円 86"/>
        <xdr:cNvSpPr/>
      </xdr:nvSpPr>
      <xdr:spPr>
        <a:xfrm>
          <a:off x="1079500" y="631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89698</xdr:rowOff>
    </xdr:from>
    <xdr:ext cx="534377" cy="259045"/>
    <xdr:sp macro="" textlink="">
      <xdr:nvSpPr>
        <xdr:cNvPr id="88" name="テキスト ボックス 87"/>
        <xdr:cNvSpPr txBox="1"/>
      </xdr:nvSpPr>
      <xdr:spPr>
        <a:xfrm>
          <a:off x="863111" y="609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62181</xdr:rowOff>
    </xdr:from>
    <xdr:to>
      <xdr:col>24</xdr:col>
      <xdr:colOff>63500</xdr:colOff>
      <xdr:row>56</xdr:row>
      <xdr:rowOff>113266</xdr:rowOff>
    </xdr:to>
    <xdr:cxnSp macro="">
      <xdr:nvCxnSpPr>
        <xdr:cNvPr id="113" name="直線コネクタ 112"/>
        <xdr:cNvCxnSpPr/>
      </xdr:nvCxnSpPr>
      <xdr:spPr>
        <a:xfrm>
          <a:off x="3797300" y="9663381"/>
          <a:ext cx="838200" cy="5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90219</xdr:rowOff>
    </xdr:from>
    <xdr:ext cx="599010" cy="259045"/>
    <xdr:sp macro="" textlink="">
      <xdr:nvSpPr>
        <xdr:cNvPr id="114" name="総務費平均値テキスト"/>
        <xdr:cNvSpPr txBox="1"/>
      </xdr:nvSpPr>
      <xdr:spPr>
        <a:xfrm>
          <a:off x="4686300" y="9691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27860</xdr:rowOff>
    </xdr:from>
    <xdr:to>
      <xdr:col>19</xdr:col>
      <xdr:colOff>177800</xdr:colOff>
      <xdr:row>56</xdr:row>
      <xdr:rowOff>62181</xdr:rowOff>
    </xdr:to>
    <xdr:cxnSp macro="">
      <xdr:nvCxnSpPr>
        <xdr:cNvPr id="116" name="直線コネクタ 115"/>
        <xdr:cNvCxnSpPr/>
      </xdr:nvCxnSpPr>
      <xdr:spPr>
        <a:xfrm>
          <a:off x="2908300" y="9457610"/>
          <a:ext cx="889000" cy="20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21475</xdr:rowOff>
    </xdr:from>
    <xdr:ext cx="599010" cy="259045"/>
    <xdr:sp macro="" textlink="">
      <xdr:nvSpPr>
        <xdr:cNvPr id="118" name="テキスト ボックス 117"/>
        <xdr:cNvSpPr txBox="1"/>
      </xdr:nvSpPr>
      <xdr:spPr>
        <a:xfrm>
          <a:off x="3497795" y="979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27860</xdr:rowOff>
    </xdr:from>
    <xdr:to>
      <xdr:col>15</xdr:col>
      <xdr:colOff>50800</xdr:colOff>
      <xdr:row>56</xdr:row>
      <xdr:rowOff>30131</xdr:rowOff>
    </xdr:to>
    <xdr:cxnSp macro="">
      <xdr:nvCxnSpPr>
        <xdr:cNvPr id="119" name="直線コネクタ 118"/>
        <xdr:cNvCxnSpPr/>
      </xdr:nvCxnSpPr>
      <xdr:spPr>
        <a:xfrm flipV="1">
          <a:off x="2019300" y="9457610"/>
          <a:ext cx="889000" cy="17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27557</xdr:rowOff>
    </xdr:from>
    <xdr:ext cx="599010" cy="259045"/>
    <xdr:sp macro="" textlink="">
      <xdr:nvSpPr>
        <xdr:cNvPr id="121" name="テキスト ボックス 120"/>
        <xdr:cNvSpPr txBox="1"/>
      </xdr:nvSpPr>
      <xdr:spPr>
        <a:xfrm>
          <a:off x="2608795" y="980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30131</xdr:rowOff>
    </xdr:from>
    <xdr:to>
      <xdr:col>10</xdr:col>
      <xdr:colOff>114300</xdr:colOff>
      <xdr:row>56</xdr:row>
      <xdr:rowOff>152597</xdr:rowOff>
    </xdr:to>
    <xdr:cxnSp macro="">
      <xdr:nvCxnSpPr>
        <xdr:cNvPr id="122" name="直線コネクタ 121"/>
        <xdr:cNvCxnSpPr/>
      </xdr:nvCxnSpPr>
      <xdr:spPr>
        <a:xfrm flipV="1">
          <a:off x="1130300" y="9631331"/>
          <a:ext cx="889000" cy="12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169687</xdr:rowOff>
    </xdr:from>
    <xdr:ext cx="599010" cy="259045"/>
    <xdr:sp macro="" textlink="">
      <xdr:nvSpPr>
        <xdr:cNvPr id="124" name="テキスト ボックス 123"/>
        <xdr:cNvSpPr txBox="1"/>
      </xdr:nvSpPr>
      <xdr:spPr>
        <a:xfrm>
          <a:off x="1719795" y="977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76919</xdr:rowOff>
    </xdr:from>
    <xdr:ext cx="599010" cy="259045"/>
    <xdr:sp macro="" textlink="">
      <xdr:nvSpPr>
        <xdr:cNvPr id="126" name="テキスト ボックス 125"/>
        <xdr:cNvSpPr txBox="1"/>
      </xdr:nvSpPr>
      <xdr:spPr>
        <a:xfrm>
          <a:off x="830795" y="984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62466</xdr:rowOff>
    </xdr:from>
    <xdr:to>
      <xdr:col>24</xdr:col>
      <xdr:colOff>114300</xdr:colOff>
      <xdr:row>56</xdr:row>
      <xdr:rowOff>164066</xdr:rowOff>
    </xdr:to>
    <xdr:sp macro="" textlink="">
      <xdr:nvSpPr>
        <xdr:cNvPr id="132" name="楕円 131"/>
        <xdr:cNvSpPr/>
      </xdr:nvSpPr>
      <xdr:spPr>
        <a:xfrm>
          <a:off x="4584700" y="966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85343</xdr:rowOff>
    </xdr:from>
    <xdr:ext cx="599010" cy="259045"/>
    <xdr:sp macro="" textlink="">
      <xdr:nvSpPr>
        <xdr:cNvPr id="133" name="総務費該当値テキスト"/>
        <xdr:cNvSpPr txBox="1"/>
      </xdr:nvSpPr>
      <xdr:spPr>
        <a:xfrm>
          <a:off x="4686300" y="951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11381</xdr:rowOff>
    </xdr:from>
    <xdr:to>
      <xdr:col>20</xdr:col>
      <xdr:colOff>38100</xdr:colOff>
      <xdr:row>56</xdr:row>
      <xdr:rowOff>112981</xdr:rowOff>
    </xdr:to>
    <xdr:sp macro="" textlink="">
      <xdr:nvSpPr>
        <xdr:cNvPr id="134" name="楕円 133"/>
        <xdr:cNvSpPr/>
      </xdr:nvSpPr>
      <xdr:spPr>
        <a:xfrm>
          <a:off x="3746500" y="961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129508</xdr:rowOff>
    </xdr:from>
    <xdr:ext cx="599010" cy="259045"/>
    <xdr:sp macro="" textlink="">
      <xdr:nvSpPr>
        <xdr:cNvPr id="135" name="テキスト ボックス 134"/>
        <xdr:cNvSpPr txBox="1"/>
      </xdr:nvSpPr>
      <xdr:spPr>
        <a:xfrm>
          <a:off x="3497795" y="9387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148510</xdr:rowOff>
    </xdr:from>
    <xdr:to>
      <xdr:col>15</xdr:col>
      <xdr:colOff>101600</xdr:colOff>
      <xdr:row>55</xdr:row>
      <xdr:rowOff>78660</xdr:rowOff>
    </xdr:to>
    <xdr:sp macro="" textlink="">
      <xdr:nvSpPr>
        <xdr:cNvPr id="136" name="楕円 135"/>
        <xdr:cNvSpPr/>
      </xdr:nvSpPr>
      <xdr:spPr>
        <a:xfrm>
          <a:off x="2857500" y="940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95187</xdr:rowOff>
    </xdr:from>
    <xdr:ext cx="599010" cy="259045"/>
    <xdr:sp macro="" textlink="">
      <xdr:nvSpPr>
        <xdr:cNvPr id="137" name="テキスト ボックス 136"/>
        <xdr:cNvSpPr txBox="1"/>
      </xdr:nvSpPr>
      <xdr:spPr>
        <a:xfrm>
          <a:off x="2608795" y="918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150781</xdr:rowOff>
    </xdr:from>
    <xdr:to>
      <xdr:col>10</xdr:col>
      <xdr:colOff>165100</xdr:colOff>
      <xdr:row>56</xdr:row>
      <xdr:rowOff>80931</xdr:rowOff>
    </xdr:to>
    <xdr:sp macro="" textlink="">
      <xdr:nvSpPr>
        <xdr:cNvPr id="138" name="楕円 137"/>
        <xdr:cNvSpPr/>
      </xdr:nvSpPr>
      <xdr:spPr>
        <a:xfrm>
          <a:off x="1968500" y="958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97458</xdr:rowOff>
    </xdr:from>
    <xdr:ext cx="599010" cy="259045"/>
    <xdr:sp macro="" textlink="">
      <xdr:nvSpPr>
        <xdr:cNvPr id="139" name="テキスト ボックス 138"/>
        <xdr:cNvSpPr txBox="1"/>
      </xdr:nvSpPr>
      <xdr:spPr>
        <a:xfrm>
          <a:off x="1719795" y="9355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101797</xdr:rowOff>
    </xdr:from>
    <xdr:to>
      <xdr:col>6</xdr:col>
      <xdr:colOff>38100</xdr:colOff>
      <xdr:row>57</xdr:row>
      <xdr:rowOff>31947</xdr:rowOff>
    </xdr:to>
    <xdr:sp macro="" textlink="">
      <xdr:nvSpPr>
        <xdr:cNvPr id="140" name="楕円 139"/>
        <xdr:cNvSpPr/>
      </xdr:nvSpPr>
      <xdr:spPr>
        <a:xfrm>
          <a:off x="1079500" y="970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48474</xdr:rowOff>
    </xdr:from>
    <xdr:ext cx="599010" cy="259045"/>
    <xdr:sp macro="" textlink="">
      <xdr:nvSpPr>
        <xdr:cNvPr id="141" name="テキスト ボックス 140"/>
        <xdr:cNvSpPr txBox="1"/>
      </xdr:nvSpPr>
      <xdr:spPr>
        <a:xfrm>
          <a:off x="830795" y="9478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128953</xdr:rowOff>
    </xdr:from>
    <xdr:to>
      <xdr:col>24</xdr:col>
      <xdr:colOff>63500</xdr:colOff>
      <xdr:row>76</xdr:row>
      <xdr:rowOff>156262</xdr:rowOff>
    </xdr:to>
    <xdr:cxnSp macro="">
      <xdr:nvCxnSpPr>
        <xdr:cNvPr id="170" name="直線コネクタ 169"/>
        <xdr:cNvCxnSpPr/>
      </xdr:nvCxnSpPr>
      <xdr:spPr>
        <a:xfrm flipV="1">
          <a:off x="3797300" y="13159153"/>
          <a:ext cx="838200" cy="2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10877</xdr:rowOff>
    </xdr:from>
    <xdr:ext cx="599010" cy="259045"/>
    <xdr:sp macro="" textlink="">
      <xdr:nvSpPr>
        <xdr:cNvPr id="171" name="民生費平均値テキスト"/>
        <xdr:cNvSpPr txBox="1"/>
      </xdr:nvSpPr>
      <xdr:spPr>
        <a:xfrm>
          <a:off x="4686300" y="1286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153786</xdr:rowOff>
    </xdr:from>
    <xdr:to>
      <xdr:col>19</xdr:col>
      <xdr:colOff>177800</xdr:colOff>
      <xdr:row>76</xdr:row>
      <xdr:rowOff>156262</xdr:rowOff>
    </xdr:to>
    <xdr:cxnSp macro="">
      <xdr:nvCxnSpPr>
        <xdr:cNvPr id="173" name="直線コネクタ 172"/>
        <xdr:cNvCxnSpPr/>
      </xdr:nvCxnSpPr>
      <xdr:spPr>
        <a:xfrm>
          <a:off x="2908300" y="13183986"/>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146025</xdr:rowOff>
    </xdr:from>
    <xdr:ext cx="599010" cy="259045"/>
    <xdr:sp macro="" textlink="">
      <xdr:nvSpPr>
        <xdr:cNvPr id="175" name="テキスト ボックス 174"/>
        <xdr:cNvSpPr txBox="1"/>
      </xdr:nvSpPr>
      <xdr:spPr>
        <a:xfrm>
          <a:off x="3497795" y="1283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153786</xdr:rowOff>
    </xdr:from>
    <xdr:to>
      <xdr:col>15</xdr:col>
      <xdr:colOff>50800</xdr:colOff>
      <xdr:row>77</xdr:row>
      <xdr:rowOff>27673</xdr:rowOff>
    </xdr:to>
    <xdr:cxnSp macro="">
      <xdr:nvCxnSpPr>
        <xdr:cNvPr id="176" name="直線コネクタ 175"/>
        <xdr:cNvCxnSpPr/>
      </xdr:nvCxnSpPr>
      <xdr:spPr>
        <a:xfrm flipV="1">
          <a:off x="2019300" y="13183986"/>
          <a:ext cx="889000" cy="4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136055</xdr:rowOff>
    </xdr:from>
    <xdr:ext cx="599010" cy="259045"/>
    <xdr:sp macro="" textlink="">
      <xdr:nvSpPr>
        <xdr:cNvPr id="178" name="テキスト ボックス 177"/>
        <xdr:cNvSpPr txBox="1"/>
      </xdr:nvSpPr>
      <xdr:spPr>
        <a:xfrm>
          <a:off x="2608795" y="1282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27673</xdr:rowOff>
    </xdr:from>
    <xdr:to>
      <xdr:col>10</xdr:col>
      <xdr:colOff>114300</xdr:colOff>
      <xdr:row>77</xdr:row>
      <xdr:rowOff>32908</xdr:rowOff>
    </xdr:to>
    <xdr:cxnSp macro="">
      <xdr:nvCxnSpPr>
        <xdr:cNvPr id="179" name="直線コネクタ 178"/>
        <xdr:cNvCxnSpPr/>
      </xdr:nvCxnSpPr>
      <xdr:spPr>
        <a:xfrm flipV="1">
          <a:off x="1130300" y="13229323"/>
          <a:ext cx="889000" cy="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6104</xdr:rowOff>
    </xdr:from>
    <xdr:ext cx="599010" cy="259045"/>
    <xdr:sp macro="" textlink="">
      <xdr:nvSpPr>
        <xdr:cNvPr id="181" name="テキスト ボックス 180"/>
        <xdr:cNvSpPr txBox="1"/>
      </xdr:nvSpPr>
      <xdr:spPr>
        <a:xfrm>
          <a:off x="1719795" y="1286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39623</xdr:rowOff>
    </xdr:from>
    <xdr:ext cx="599010" cy="259045"/>
    <xdr:sp macro="" textlink="">
      <xdr:nvSpPr>
        <xdr:cNvPr id="183" name="テキスト ボックス 182"/>
        <xdr:cNvSpPr txBox="1"/>
      </xdr:nvSpPr>
      <xdr:spPr>
        <a:xfrm>
          <a:off x="830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78153</xdr:rowOff>
    </xdr:from>
    <xdr:to>
      <xdr:col>24</xdr:col>
      <xdr:colOff>114300</xdr:colOff>
      <xdr:row>77</xdr:row>
      <xdr:rowOff>8303</xdr:rowOff>
    </xdr:to>
    <xdr:sp macro="" textlink="">
      <xdr:nvSpPr>
        <xdr:cNvPr id="189" name="楕円 188"/>
        <xdr:cNvSpPr/>
      </xdr:nvSpPr>
      <xdr:spPr>
        <a:xfrm>
          <a:off x="4584700" y="1310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56580</xdr:rowOff>
    </xdr:from>
    <xdr:ext cx="599010" cy="259045"/>
    <xdr:sp macro="" textlink="">
      <xdr:nvSpPr>
        <xdr:cNvPr id="190" name="民生費該当値テキスト"/>
        <xdr:cNvSpPr txBox="1"/>
      </xdr:nvSpPr>
      <xdr:spPr>
        <a:xfrm>
          <a:off x="4686300" y="13086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105462</xdr:rowOff>
    </xdr:from>
    <xdr:to>
      <xdr:col>20</xdr:col>
      <xdr:colOff>38100</xdr:colOff>
      <xdr:row>77</xdr:row>
      <xdr:rowOff>35612</xdr:rowOff>
    </xdr:to>
    <xdr:sp macro="" textlink="">
      <xdr:nvSpPr>
        <xdr:cNvPr id="191" name="楕円 190"/>
        <xdr:cNvSpPr/>
      </xdr:nvSpPr>
      <xdr:spPr>
        <a:xfrm>
          <a:off x="3746500" y="1313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26739</xdr:rowOff>
    </xdr:from>
    <xdr:ext cx="599010" cy="259045"/>
    <xdr:sp macro="" textlink="">
      <xdr:nvSpPr>
        <xdr:cNvPr id="192" name="テキスト ボックス 191"/>
        <xdr:cNvSpPr txBox="1"/>
      </xdr:nvSpPr>
      <xdr:spPr>
        <a:xfrm>
          <a:off x="3497795" y="13228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102986</xdr:rowOff>
    </xdr:from>
    <xdr:to>
      <xdr:col>15</xdr:col>
      <xdr:colOff>101600</xdr:colOff>
      <xdr:row>77</xdr:row>
      <xdr:rowOff>33136</xdr:rowOff>
    </xdr:to>
    <xdr:sp macro="" textlink="">
      <xdr:nvSpPr>
        <xdr:cNvPr id="193" name="楕円 192"/>
        <xdr:cNvSpPr/>
      </xdr:nvSpPr>
      <xdr:spPr>
        <a:xfrm>
          <a:off x="2857500" y="1313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24263</xdr:rowOff>
    </xdr:from>
    <xdr:ext cx="599010" cy="259045"/>
    <xdr:sp macro="" textlink="">
      <xdr:nvSpPr>
        <xdr:cNvPr id="194" name="テキスト ボックス 193"/>
        <xdr:cNvSpPr txBox="1"/>
      </xdr:nvSpPr>
      <xdr:spPr>
        <a:xfrm>
          <a:off x="2608795" y="1322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148323</xdr:rowOff>
    </xdr:from>
    <xdr:to>
      <xdr:col>10</xdr:col>
      <xdr:colOff>165100</xdr:colOff>
      <xdr:row>77</xdr:row>
      <xdr:rowOff>78473</xdr:rowOff>
    </xdr:to>
    <xdr:sp macro="" textlink="">
      <xdr:nvSpPr>
        <xdr:cNvPr id="195" name="楕円 194"/>
        <xdr:cNvSpPr/>
      </xdr:nvSpPr>
      <xdr:spPr>
        <a:xfrm>
          <a:off x="1968500" y="1317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69600</xdr:rowOff>
    </xdr:from>
    <xdr:ext cx="599010" cy="259045"/>
    <xdr:sp macro="" textlink="">
      <xdr:nvSpPr>
        <xdr:cNvPr id="196" name="テキスト ボックス 195"/>
        <xdr:cNvSpPr txBox="1"/>
      </xdr:nvSpPr>
      <xdr:spPr>
        <a:xfrm>
          <a:off x="1719795" y="13271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153558</xdr:rowOff>
    </xdr:from>
    <xdr:to>
      <xdr:col>6</xdr:col>
      <xdr:colOff>38100</xdr:colOff>
      <xdr:row>77</xdr:row>
      <xdr:rowOff>83708</xdr:rowOff>
    </xdr:to>
    <xdr:sp macro="" textlink="">
      <xdr:nvSpPr>
        <xdr:cNvPr id="197" name="楕円 196"/>
        <xdr:cNvSpPr/>
      </xdr:nvSpPr>
      <xdr:spPr>
        <a:xfrm>
          <a:off x="1079500" y="1318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74835</xdr:rowOff>
    </xdr:from>
    <xdr:ext cx="599010" cy="259045"/>
    <xdr:sp macro="" textlink="">
      <xdr:nvSpPr>
        <xdr:cNvPr id="198" name="テキスト ボックス 197"/>
        <xdr:cNvSpPr txBox="1"/>
      </xdr:nvSpPr>
      <xdr:spPr>
        <a:xfrm>
          <a:off x="830795" y="1327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150600</xdr:rowOff>
    </xdr:from>
    <xdr:to>
      <xdr:col>24</xdr:col>
      <xdr:colOff>63500</xdr:colOff>
      <xdr:row>97</xdr:row>
      <xdr:rowOff>160846</xdr:rowOff>
    </xdr:to>
    <xdr:cxnSp macro="">
      <xdr:nvCxnSpPr>
        <xdr:cNvPr id="227" name="直線コネクタ 226"/>
        <xdr:cNvCxnSpPr/>
      </xdr:nvCxnSpPr>
      <xdr:spPr>
        <a:xfrm>
          <a:off x="3797300" y="16781250"/>
          <a:ext cx="838200" cy="1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77250</xdr:rowOff>
    </xdr:from>
    <xdr:ext cx="599010" cy="259045"/>
    <xdr:sp macro="" textlink="">
      <xdr:nvSpPr>
        <xdr:cNvPr id="228" name="衛生費平均値テキスト"/>
        <xdr:cNvSpPr txBox="1"/>
      </xdr:nvSpPr>
      <xdr:spPr>
        <a:xfrm>
          <a:off x="4686300" y="16536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150600</xdr:rowOff>
    </xdr:from>
    <xdr:to>
      <xdr:col>19</xdr:col>
      <xdr:colOff>177800</xdr:colOff>
      <xdr:row>97</xdr:row>
      <xdr:rowOff>165796</xdr:rowOff>
    </xdr:to>
    <xdr:cxnSp macro="">
      <xdr:nvCxnSpPr>
        <xdr:cNvPr id="230" name="直線コネクタ 229"/>
        <xdr:cNvCxnSpPr/>
      </xdr:nvCxnSpPr>
      <xdr:spPr>
        <a:xfrm flipV="1">
          <a:off x="2908300" y="16781250"/>
          <a:ext cx="889000" cy="1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25454</xdr:rowOff>
    </xdr:from>
    <xdr:ext cx="599010" cy="259045"/>
    <xdr:sp macro="" textlink="">
      <xdr:nvSpPr>
        <xdr:cNvPr id="232" name="テキスト ボックス 231"/>
        <xdr:cNvSpPr txBox="1"/>
      </xdr:nvSpPr>
      <xdr:spPr>
        <a:xfrm>
          <a:off x="3497795" y="164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165796</xdr:rowOff>
    </xdr:from>
    <xdr:to>
      <xdr:col>15</xdr:col>
      <xdr:colOff>50800</xdr:colOff>
      <xdr:row>98</xdr:row>
      <xdr:rowOff>45931</xdr:rowOff>
    </xdr:to>
    <xdr:cxnSp macro="">
      <xdr:nvCxnSpPr>
        <xdr:cNvPr id="233" name="直線コネクタ 232"/>
        <xdr:cNvCxnSpPr/>
      </xdr:nvCxnSpPr>
      <xdr:spPr>
        <a:xfrm flipV="1">
          <a:off x="2019300" y="16796446"/>
          <a:ext cx="889000" cy="5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32955</xdr:rowOff>
    </xdr:from>
    <xdr:ext cx="599010" cy="259045"/>
    <xdr:sp macro="" textlink="">
      <xdr:nvSpPr>
        <xdr:cNvPr id="235" name="テキスト ボックス 234"/>
        <xdr:cNvSpPr txBox="1"/>
      </xdr:nvSpPr>
      <xdr:spPr>
        <a:xfrm>
          <a:off x="2608795" y="164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45931</xdr:rowOff>
    </xdr:from>
    <xdr:to>
      <xdr:col>10</xdr:col>
      <xdr:colOff>114300</xdr:colOff>
      <xdr:row>98</xdr:row>
      <xdr:rowOff>60630</xdr:rowOff>
    </xdr:to>
    <xdr:cxnSp macro="">
      <xdr:nvCxnSpPr>
        <xdr:cNvPr id="236" name="直線コネクタ 235"/>
        <xdr:cNvCxnSpPr/>
      </xdr:nvCxnSpPr>
      <xdr:spPr>
        <a:xfrm flipV="1">
          <a:off x="1130300" y="16848031"/>
          <a:ext cx="889000" cy="1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41563</xdr:rowOff>
    </xdr:from>
    <xdr:ext cx="599010" cy="259045"/>
    <xdr:sp macro="" textlink="">
      <xdr:nvSpPr>
        <xdr:cNvPr id="238" name="テキスト ボックス 237"/>
        <xdr:cNvSpPr txBox="1"/>
      </xdr:nvSpPr>
      <xdr:spPr>
        <a:xfrm>
          <a:off x="1719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68248</xdr:rowOff>
    </xdr:from>
    <xdr:ext cx="599010" cy="259045"/>
    <xdr:sp macro="" textlink="">
      <xdr:nvSpPr>
        <xdr:cNvPr id="240" name="テキスト ボックス 239"/>
        <xdr:cNvSpPr txBox="1"/>
      </xdr:nvSpPr>
      <xdr:spPr>
        <a:xfrm>
          <a:off x="830795" y="1652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110046</xdr:rowOff>
    </xdr:from>
    <xdr:to>
      <xdr:col>24</xdr:col>
      <xdr:colOff>114300</xdr:colOff>
      <xdr:row>98</xdr:row>
      <xdr:rowOff>40196</xdr:rowOff>
    </xdr:to>
    <xdr:sp macro="" textlink="">
      <xdr:nvSpPr>
        <xdr:cNvPr id="246" name="楕円 245"/>
        <xdr:cNvSpPr/>
      </xdr:nvSpPr>
      <xdr:spPr>
        <a:xfrm>
          <a:off x="4584700" y="1674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88473</xdr:rowOff>
    </xdr:from>
    <xdr:ext cx="599010" cy="259045"/>
    <xdr:sp macro="" textlink="">
      <xdr:nvSpPr>
        <xdr:cNvPr id="247" name="衛生費該当値テキスト"/>
        <xdr:cNvSpPr txBox="1"/>
      </xdr:nvSpPr>
      <xdr:spPr>
        <a:xfrm>
          <a:off x="4686300" y="1671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99800</xdr:rowOff>
    </xdr:from>
    <xdr:to>
      <xdr:col>20</xdr:col>
      <xdr:colOff>38100</xdr:colOff>
      <xdr:row>98</xdr:row>
      <xdr:rowOff>29950</xdr:rowOff>
    </xdr:to>
    <xdr:sp macro="" textlink="">
      <xdr:nvSpPr>
        <xdr:cNvPr id="248" name="楕円 247"/>
        <xdr:cNvSpPr/>
      </xdr:nvSpPr>
      <xdr:spPr>
        <a:xfrm>
          <a:off x="3746500" y="1673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21077</xdr:rowOff>
    </xdr:from>
    <xdr:ext cx="599010" cy="259045"/>
    <xdr:sp macro="" textlink="">
      <xdr:nvSpPr>
        <xdr:cNvPr id="249" name="テキスト ボックス 248"/>
        <xdr:cNvSpPr txBox="1"/>
      </xdr:nvSpPr>
      <xdr:spPr>
        <a:xfrm>
          <a:off x="3497795" y="16823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114996</xdr:rowOff>
    </xdr:from>
    <xdr:to>
      <xdr:col>15</xdr:col>
      <xdr:colOff>101600</xdr:colOff>
      <xdr:row>98</xdr:row>
      <xdr:rowOff>45146</xdr:rowOff>
    </xdr:to>
    <xdr:sp macro="" textlink="">
      <xdr:nvSpPr>
        <xdr:cNvPr id="250" name="楕円 249"/>
        <xdr:cNvSpPr/>
      </xdr:nvSpPr>
      <xdr:spPr>
        <a:xfrm>
          <a:off x="2857500" y="1674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36273</xdr:rowOff>
    </xdr:from>
    <xdr:ext cx="599010" cy="259045"/>
    <xdr:sp macro="" textlink="">
      <xdr:nvSpPr>
        <xdr:cNvPr id="251" name="テキスト ボックス 250"/>
        <xdr:cNvSpPr txBox="1"/>
      </xdr:nvSpPr>
      <xdr:spPr>
        <a:xfrm>
          <a:off x="2608795" y="1683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166581</xdr:rowOff>
    </xdr:from>
    <xdr:to>
      <xdr:col>10</xdr:col>
      <xdr:colOff>165100</xdr:colOff>
      <xdr:row>98</xdr:row>
      <xdr:rowOff>96731</xdr:rowOff>
    </xdr:to>
    <xdr:sp macro="" textlink="">
      <xdr:nvSpPr>
        <xdr:cNvPr id="252" name="楕円 251"/>
        <xdr:cNvSpPr/>
      </xdr:nvSpPr>
      <xdr:spPr>
        <a:xfrm>
          <a:off x="1968500" y="1679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87858</xdr:rowOff>
    </xdr:from>
    <xdr:ext cx="534377" cy="259045"/>
    <xdr:sp macro="" textlink="">
      <xdr:nvSpPr>
        <xdr:cNvPr id="253" name="テキスト ボックス 252"/>
        <xdr:cNvSpPr txBox="1"/>
      </xdr:nvSpPr>
      <xdr:spPr>
        <a:xfrm>
          <a:off x="1752111" y="168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9830</xdr:rowOff>
    </xdr:from>
    <xdr:to>
      <xdr:col>6</xdr:col>
      <xdr:colOff>38100</xdr:colOff>
      <xdr:row>98</xdr:row>
      <xdr:rowOff>111430</xdr:rowOff>
    </xdr:to>
    <xdr:sp macro="" textlink="">
      <xdr:nvSpPr>
        <xdr:cNvPr id="254" name="楕円 253"/>
        <xdr:cNvSpPr/>
      </xdr:nvSpPr>
      <xdr:spPr>
        <a:xfrm>
          <a:off x="1079500" y="1681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102557</xdr:rowOff>
    </xdr:from>
    <xdr:ext cx="534377" cy="259045"/>
    <xdr:sp macro="" textlink="">
      <xdr:nvSpPr>
        <xdr:cNvPr id="255" name="テキスト ボックス 254"/>
        <xdr:cNvSpPr txBox="1"/>
      </xdr:nvSpPr>
      <xdr:spPr>
        <a:xfrm>
          <a:off x="863111" y="1690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6" name="直線コネクタ 28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89" name="直線コネクタ 288"/>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2" name="直線コネクタ 291"/>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5" name="直線コネクタ 294"/>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5" name="楕円 30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6"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7" name="楕円 30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08" name="テキスト ボックス 307"/>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09" name="楕円 308"/>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0" name="テキスト ボックス 309"/>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1" name="楕円 310"/>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2" name="テキスト ボックス 311"/>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3" name="楕円 312"/>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4" name="テキスト ボックス 313"/>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119891</xdr:rowOff>
    </xdr:from>
    <xdr:to>
      <xdr:col>55</xdr:col>
      <xdr:colOff>0</xdr:colOff>
      <xdr:row>57</xdr:row>
      <xdr:rowOff>130617</xdr:rowOff>
    </xdr:to>
    <xdr:cxnSp macro="">
      <xdr:nvCxnSpPr>
        <xdr:cNvPr id="339" name="直線コネクタ 338"/>
        <xdr:cNvCxnSpPr/>
      </xdr:nvCxnSpPr>
      <xdr:spPr>
        <a:xfrm flipV="1">
          <a:off x="9639300" y="9892541"/>
          <a:ext cx="838200" cy="1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130617</xdr:rowOff>
    </xdr:from>
    <xdr:to>
      <xdr:col>50</xdr:col>
      <xdr:colOff>114300</xdr:colOff>
      <xdr:row>57</xdr:row>
      <xdr:rowOff>133214</xdr:rowOff>
    </xdr:to>
    <xdr:cxnSp macro="">
      <xdr:nvCxnSpPr>
        <xdr:cNvPr id="342" name="直線コネクタ 341"/>
        <xdr:cNvCxnSpPr/>
      </xdr:nvCxnSpPr>
      <xdr:spPr>
        <a:xfrm flipV="1">
          <a:off x="8750300" y="9903267"/>
          <a:ext cx="889000" cy="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155449</xdr:rowOff>
    </xdr:from>
    <xdr:ext cx="599010" cy="259045"/>
    <xdr:sp macro="" textlink="">
      <xdr:nvSpPr>
        <xdr:cNvPr id="344" name="テキスト ボックス 343"/>
        <xdr:cNvSpPr txBox="1"/>
      </xdr:nvSpPr>
      <xdr:spPr>
        <a:xfrm>
          <a:off x="9339795" y="958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133214</xdr:rowOff>
    </xdr:from>
    <xdr:to>
      <xdr:col>45</xdr:col>
      <xdr:colOff>177800</xdr:colOff>
      <xdr:row>57</xdr:row>
      <xdr:rowOff>134276</xdr:rowOff>
    </xdr:to>
    <xdr:cxnSp macro="">
      <xdr:nvCxnSpPr>
        <xdr:cNvPr id="345" name="直線コネクタ 344"/>
        <xdr:cNvCxnSpPr/>
      </xdr:nvCxnSpPr>
      <xdr:spPr>
        <a:xfrm flipV="1">
          <a:off x="7861300" y="9905864"/>
          <a:ext cx="889000" cy="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47" name="テキスト ボックス 346"/>
        <xdr:cNvSpPr txBox="1"/>
      </xdr:nvSpPr>
      <xdr:spPr>
        <a:xfrm>
          <a:off x="8450795" y="95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133335</xdr:rowOff>
    </xdr:from>
    <xdr:to>
      <xdr:col>41</xdr:col>
      <xdr:colOff>50800</xdr:colOff>
      <xdr:row>57</xdr:row>
      <xdr:rowOff>134276</xdr:rowOff>
    </xdr:to>
    <xdr:cxnSp macro="">
      <xdr:nvCxnSpPr>
        <xdr:cNvPr id="348" name="直線コネクタ 347"/>
        <xdr:cNvCxnSpPr/>
      </xdr:nvCxnSpPr>
      <xdr:spPr>
        <a:xfrm>
          <a:off x="6972300" y="9905985"/>
          <a:ext cx="889000" cy="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1293</xdr:rowOff>
    </xdr:from>
    <xdr:ext cx="599010" cy="259045"/>
    <xdr:sp macro="" textlink="">
      <xdr:nvSpPr>
        <xdr:cNvPr id="350" name="テキスト ボックス 349"/>
        <xdr:cNvSpPr txBox="1"/>
      </xdr:nvSpPr>
      <xdr:spPr>
        <a:xfrm>
          <a:off x="7561795" y="960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2785</xdr:rowOff>
    </xdr:from>
    <xdr:ext cx="599010" cy="259045"/>
    <xdr:sp macro="" textlink="">
      <xdr:nvSpPr>
        <xdr:cNvPr id="352" name="テキスト ボックス 351"/>
        <xdr:cNvSpPr txBox="1"/>
      </xdr:nvSpPr>
      <xdr:spPr>
        <a:xfrm>
          <a:off x="6672795" y="960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69091</xdr:rowOff>
    </xdr:from>
    <xdr:to>
      <xdr:col>55</xdr:col>
      <xdr:colOff>50800</xdr:colOff>
      <xdr:row>57</xdr:row>
      <xdr:rowOff>170691</xdr:rowOff>
    </xdr:to>
    <xdr:sp macro="" textlink="">
      <xdr:nvSpPr>
        <xdr:cNvPr id="358" name="楕円 357"/>
        <xdr:cNvSpPr/>
      </xdr:nvSpPr>
      <xdr:spPr>
        <a:xfrm>
          <a:off x="10426700" y="984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20101</xdr:rowOff>
    </xdr:from>
    <xdr:ext cx="599010" cy="259045"/>
    <xdr:sp macro="" textlink="">
      <xdr:nvSpPr>
        <xdr:cNvPr id="359" name="農林水産業費該当値テキスト"/>
        <xdr:cNvSpPr txBox="1"/>
      </xdr:nvSpPr>
      <xdr:spPr>
        <a:xfrm>
          <a:off x="10528300" y="979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79817</xdr:rowOff>
    </xdr:from>
    <xdr:to>
      <xdr:col>50</xdr:col>
      <xdr:colOff>165100</xdr:colOff>
      <xdr:row>58</xdr:row>
      <xdr:rowOff>9967</xdr:rowOff>
    </xdr:to>
    <xdr:sp macro="" textlink="">
      <xdr:nvSpPr>
        <xdr:cNvPr id="360" name="楕円 359"/>
        <xdr:cNvSpPr/>
      </xdr:nvSpPr>
      <xdr:spPr>
        <a:xfrm>
          <a:off x="9588500" y="985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1094</xdr:rowOff>
    </xdr:from>
    <xdr:ext cx="599010" cy="259045"/>
    <xdr:sp macro="" textlink="">
      <xdr:nvSpPr>
        <xdr:cNvPr id="361" name="テキスト ボックス 360"/>
        <xdr:cNvSpPr txBox="1"/>
      </xdr:nvSpPr>
      <xdr:spPr>
        <a:xfrm>
          <a:off x="9339795" y="994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82414</xdr:rowOff>
    </xdr:from>
    <xdr:to>
      <xdr:col>46</xdr:col>
      <xdr:colOff>38100</xdr:colOff>
      <xdr:row>58</xdr:row>
      <xdr:rowOff>12564</xdr:rowOff>
    </xdr:to>
    <xdr:sp macro="" textlink="">
      <xdr:nvSpPr>
        <xdr:cNvPr id="362" name="楕円 361"/>
        <xdr:cNvSpPr/>
      </xdr:nvSpPr>
      <xdr:spPr>
        <a:xfrm>
          <a:off x="8699500" y="985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3691</xdr:rowOff>
    </xdr:from>
    <xdr:ext cx="599010" cy="259045"/>
    <xdr:sp macro="" textlink="">
      <xdr:nvSpPr>
        <xdr:cNvPr id="363" name="テキスト ボックス 362"/>
        <xdr:cNvSpPr txBox="1"/>
      </xdr:nvSpPr>
      <xdr:spPr>
        <a:xfrm>
          <a:off x="8450795" y="9947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83476</xdr:rowOff>
    </xdr:from>
    <xdr:to>
      <xdr:col>41</xdr:col>
      <xdr:colOff>101600</xdr:colOff>
      <xdr:row>58</xdr:row>
      <xdr:rowOff>13626</xdr:rowOff>
    </xdr:to>
    <xdr:sp macro="" textlink="">
      <xdr:nvSpPr>
        <xdr:cNvPr id="364" name="楕円 363"/>
        <xdr:cNvSpPr/>
      </xdr:nvSpPr>
      <xdr:spPr>
        <a:xfrm>
          <a:off x="7810500" y="985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4753</xdr:rowOff>
    </xdr:from>
    <xdr:ext cx="599010" cy="259045"/>
    <xdr:sp macro="" textlink="">
      <xdr:nvSpPr>
        <xdr:cNvPr id="365" name="テキスト ボックス 364"/>
        <xdr:cNvSpPr txBox="1"/>
      </xdr:nvSpPr>
      <xdr:spPr>
        <a:xfrm>
          <a:off x="7561795" y="9948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82535</xdr:rowOff>
    </xdr:from>
    <xdr:to>
      <xdr:col>36</xdr:col>
      <xdr:colOff>165100</xdr:colOff>
      <xdr:row>58</xdr:row>
      <xdr:rowOff>12685</xdr:rowOff>
    </xdr:to>
    <xdr:sp macro="" textlink="">
      <xdr:nvSpPr>
        <xdr:cNvPr id="366" name="楕円 365"/>
        <xdr:cNvSpPr/>
      </xdr:nvSpPr>
      <xdr:spPr>
        <a:xfrm>
          <a:off x="6921500" y="985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3812</xdr:rowOff>
    </xdr:from>
    <xdr:ext cx="599010" cy="259045"/>
    <xdr:sp macro="" textlink="">
      <xdr:nvSpPr>
        <xdr:cNvPr id="367" name="テキスト ボックス 366"/>
        <xdr:cNvSpPr txBox="1"/>
      </xdr:nvSpPr>
      <xdr:spPr>
        <a:xfrm>
          <a:off x="6672795" y="994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144698</xdr:rowOff>
    </xdr:from>
    <xdr:to>
      <xdr:col>55</xdr:col>
      <xdr:colOff>0</xdr:colOff>
      <xdr:row>78</xdr:row>
      <xdr:rowOff>159508</xdr:rowOff>
    </xdr:to>
    <xdr:cxnSp macro="">
      <xdr:nvCxnSpPr>
        <xdr:cNvPr id="396" name="直線コネクタ 395"/>
        <xdr:cNvCxnSpPr/>
      </xdr:nvCxnSpPr>
      <xdr:spPr>
        <a:xfrm flipV="1">
          <a:off x="9639300" y="13517798"/>
          <a:ext cx="838200" cy="1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397" name="商工費平均値テキスト"/>
        <xdr:cNvSpPr txBox="1"/>
      </xdr:nvSpPr>
      <xdr:spPr>
        <a:xfrm>
          <a:off x="10528300" y="13124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159508</xdr:rowOff>
    </xdr:from>
    <xdr:to>
      <xdr:col>50</xdr:col>
      <xdr:colOff>114300</xdr:colOff>
      <xdr:row>79</xdr:row>
      <xdr:rowOff>18183</xdr:rowOff>
    </xdr:to>
    <xdr:cxnSp macro="">
      <xdr:nvCxnSpPr>
        <xdr:cNvPr id="399" name="直線コネクタ 398"/>
        <xdr:cNvCxnSpPr/>
      </xdr:nvCxnSpPr>
      <xdr:spPr>
        <a:xfrm flipV="1">
          <a:off x="8750300" y="13532608"/>
          <a:ext cx="889000" cy="3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133500</xdr:rowOff>
    </xdr:from>
    <xdr:to>
      <xdr:col>45</xdr:col>
      <xdr:colOff>177800</xdr:colOff>
      <xdr:row>79</xdr:row>
      <xdr:rowOff>18183</xdr:rowOff>
    </xdr:to>
    <xdr:cxnSp macro="">
      <xdr:nvCxnSpPr>
        <xdr:cNvPr id="402" name="直線コネクタ 401"/>
        <xdr:cNvCxnSpPr/>
      </xdr:nvCxnSpPr>
      <xdr:spPr>
        <a:xfrm>
          <a:off x="7861300" y="13506600"/>
          <a:ext cx="889000" cy="5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39257</xdr:rowOff>
    </xdr:from>
    <xdr:ext cx="534377" cy="259045"/>
    <xdr:sp macro="" textlink="">
      <xdr:nvSpPr>
        <xdr:cNvPr id="404" name="テキスト ボックス 403"/>
        <xdr:cNvSpPr txBox="1"/>
      </xdr:nvSpPr>
      <xdr:spPr>
        <a:xfrm>
          <a:off x="8483111" y="1306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133500</xdr:rowOff>
    </xdr:from>
    <xdr:to>
      <xdr:col>41</xdr:col>
      <xdr:colOff>50800</xdr:colOff>
      <xdr:row>79</xdr:row>
      <xdr:rowOff>24833</xdr:rowOff>
    </xdr:to>
    <xdr:cxnSp macro="">
      <xdr:nvCxnSpPr>
        <xdr:cNvPr id="405" name="直線コネクタ 404"/>
        <xdr:cNvCxnSpPr/>
      </xdr:nvCxnSpPr>
      <xdr:spPr>
        <a:xfrm flipV="1">
          <a:off x="6972300" y="13506600"/>
          <a:ext cx="889000" cy="6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26695</xdr:rowOff>
    </xdr:from>
    <xdr:ext cx="534377" cy="259045"/>
    <xdr:sp macro="" textlink="">
      <xdr:nvSpPr>
        <xdr:cNvPr id="407" name="テキスト ボックス 406"/>
        <xdr:cNvSpPr txBox="1"/>
      </xdr:nvSpPr>
      <xdr:spPr>
        <a:xfrm>
          <a:off x="7594111" y="1305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83534</xdr:rowOff>
    </xdr:from>
    <xdr:ext cx="534377" cy="259045"/>
    <xdr:sp macro="" textlink="">
      <xdr:nvSpPr>
        <xdr:cNvPr id="409" name="テキスト ボックス 408"/>
        <xdr:cNvSpPr txBox="1"/>
      </xdr:nvSpPr>
      <xdr:spPr>
        <a:xfrm>
          <a:off x="6705111" y="1311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93898</xdr:rowOff>
    </xdr:from>
    <xdr:to>
      <xdr:col>55</xdr:col>
      <xdr:colOff>50800</xdr:colOff>
      <xdr:row>79</xdr:row>
      <xdr:rowOff>24048</xdr:rowOff>
    </xdr:to>
    <xdr:sp macro="" textlink="">
      <xdr:nvSpPr>
        <xdr:cNvPr id="415" name="楕円 414"/>
        <xdr:cNvSpPr/>
      </xdr:nvSpPr>
      <xdr:spPr>
        <a:xfrm>
          <a:off x="10426700" y="1346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8825</xdr:rowOff>
    </xdr:from>
    <xdr:ext cx="534377" cy="259045"/>
    <xdr:sp macro="" textlink="">
      <xdr:nvSpPr>
        <xdr:cNvPr id="416" name="商工費該当値テキスト"/>
        <xdr:cNvSpPr txBox="1"/>
      </xdr:nvSpPr>
      <xdr:spPr>
        <a:xfrm>
          <a:off x="10528300" y="1338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108708</xdr:rowOff>
    </xdr:from>
    <xdr:to>
      <xdr:col>50</xdr:col>
      <xdr:colOff>165100</xdr:colOff>
      <xdr:row>79</xdr:row>
      <xdr:rowOff>38858</xdr:rowOff>
    </xdr:to>
    <xdr:sp macro="" textlink="">
      <xdr:nvSpPr>
        <xdr:cNvPr id="417" name="楕円 416"/>
        <xdr:cNvSpPr/>
      </xdr:nvSpPr>
      <xdr:spPr>
        <a:xfrm>
          <a:off x="9588500" y="1348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29985</xdr:rowOff>
    </xdr:from>
    <xdr:ext cx="534377" cy="259045"/>
    <xdr:sp macro="" textlink="">
      <xdr:nvSpPr>
        <xdr:cNvPr id="418" name="テキスト ボックス 417"/>
        <xdr:cNvSpPr txBox="1"/>
      </xdr:nvSpPr>
      <xdr:spPr>
        <a:xfrm>
          <a:off x="9372111" y="1357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138833</xdr:rowOff>
    </xdr:from>
    <xdr:to>
      <xdr:col>46</xdr:col>
      <xdr:colOff>38100</xdr:colOff>
      <xdr:row>79</xdr:row>
      <xdr:rowOff>68983</xdr:rowOff>
    </xdr:to>
    <xdr:sp macro="" textlink="">
      <xdr:nvSpPr>
        <xdr:cNvPr id="419" name="楕円 418"/>
        <xdr:cNvSpPr/>
      </xdr:nvSpPr>
      <xdr:spPr>
        <a:xfrm>
          <a:off x="8699500" y="1351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60110</xdr:rowOff>
    </xdr:from>
    <xdr:ext cx="469744" cy="259045"/>
    <xdr:sp macro="" textlink="">
      <xdr:nvSpPr>
        <xdr:cNvPr id="420" name="テキスト ボックス 419"/>
        <xdr:cNvSpPr txBox="1"/>
      </xdr:nvSpPr>
      <xdr:spPr>
        <a:xfrm>
          <a:off x="8515428" y="1360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82700</xdr:rowOff>
    </xdr:from>
    <xdr:to>
      <xdr:col>41</xdr:col>
      <xdr:colOff>101600</xdr:colOff>
      <xdr:row>79</xdr:row>
      <xdr:rowOff>12850</xdr:rowOff>
    </xdr:to>
    <xdr:sp macro="" textlink="">
      <xdr:nvSpPr>
        <xdr:cNvPr id="421" name="楕円 420"/>
        <xdr:cNvSpPr/>
      </xdr:nvSpPr>
      <xdr:spPr>
        <a:xfrm>
          <a:off x="7810500" y="134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3977</xdr:rowOff>
    </xdr:from>
    <xdr:ext cx="534377" cy="259045"/>
    <xdr:sp macro="" textlink="">
      <xdr:nvSpPr>
        <xdr:cNvPr id="422" name="テキスト ボックス 421"/>
        <xdr:cNvSpPr txBox="1"/>
      </xdr:nvSpPr>
      <xdr:spPr>
        <a:xfrm>
          <a:off x="7594111" y="1354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145483</xdr:rowOff>
    </xdr:from>
    <xdr:to>
      <xdr:col>36</xdr:col>
      <xdr:colOff>165100</xdr:colOff>
      <xdr:row>79</xdr:row>
      <xdr:rowOff>75633</xdr:rowOff>
    </xdr:to>
    <xdr:sp macro="" textlink="">
      <xdr:nvSpPr>
        <xdr:cNvPr id="423" name="楕円 422"/>
        <xdr:cNvSpPr/>
      </xdr:nvSpPr>
      <xdr:spPr>
        <a:xfrm>
          <a:off x="6921500" y="1351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66760</xdr:rowOff>
    </xdr:from>
    <xdr:ext cx="469744" cy="259045"/>
    <xdr:sp macro="" textlink="">
      <xdr:nvSpPr>
        <xdr:cNvPr id="424" name="テキスト ボックス 423"/>
        <xdr:cNvSpPr txBox="1"/>
      </xdr:nvSpPr>
      <xdr:spPr>
        <a:xfrm>
          <a:off x="6737428" y="1361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43255</xdr:rowOff>
    </xdr:from>
    <xdr:to>
      <xdr:col>55</xdr:col>
      <xdr:colOff>0</xdr:colOff>
      <xdr:row>98</xdr:row>
      <xdr:rowOff>107801</xdr:rowOff>
    </xdr:to>
    <xdr:cxnSp macro="">
      <xdr:nvCxnSpPr>
        <xdr:cNvPr id="455" name="直線コネクタ 454"/>
        <xdr:cNvCxnSpPr/>
      </xdr:nvCxnSpPr>
      <xdr:spPr>
        <a:xfrm>
          <a:off x="9639300" y="16845355"/>
          <a:ext cx="838200" cy="6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43255</xdr:rowOff>
    </xdr:from>
    <xdr:to>
      <xdr:col>50</xdr:col>
      <xdr:colOff>114300</xdr:colOff>
      <xdr:row>98</xdr:row>
      <xdr:rowOff>132669</xdr:rowOff>
    </xdr:to>
    <xdr:cxnSp macro="">
      <xdr:nvCxnSpPr>
        <xdr:cNvPr id="458" name="直線コネクタ 457"/>
        <xdr:cNvCxnSpPr/>
      </xdr:nvCxnSpPr>
      <xdr:spPr>
        <a:xfrm flipV="1">
          <a:off x="8750300" y="16845355"/>
          <a:ext cx="889000" cy="8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62510</xdr:rowOff>
    </xdr:from>
    <xdr:ext cx="599010" cy="259045"/>
    <xdr:sp macro="" textlink="">
      <xdr:nvSpPr>
        <xdr:cNvPr id="460" name="テキスト ボックス 459"/>
        <xdr:cNvSpPr txBox="1"/>
      </xdr:nvSpPr>
      <xdr:spPr>
        <a:xfrm>
          <a:off x="9339795" y="1652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58195</xdr:rowOff>
    </xdr:from>
    <xdr:to>
      <xdr:col>45</xdr:col>
      <xdr:colOff>177800</xdr:colOff>
      <xdr:row>98</xdr:row>
      <xdr:rowOff>132669</xdr:rowOff>
    </xdr:to>
    <xdr:cxnSp macro="">
      <xdr:nvCxnSpPr>
        <xdr:cNvPr id="461" name="直線コネクタ 460"/>
        <xdr:cNvCxnSpPr/>
      </xdr:nvCxnSpPr>
      <xdr:spPr>
        <a:xfrm>
          <a:off x="7861300" y="16860295"/>
          <a:ext cx="889000" cy="7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xdr:cNvSpPr txBox="1"/>
      </xdr:nvSpPr>
      <xdr:spPr>
        <a:xfrm>
          <a:off x="8450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58020</xdr:rowOff>
    </xdr:from>
    <xdr:to>
      <xdr:col>41</xdr:col>
      <xdr:colOff>50800</xdr:colOff>
      <xdr:row>98</xdr:row>
      <xdr:rowOff>58195</xdr:rowOff>
    </xdr:to>
    <xdr:cxnSp macro="">
      <xdr:nvCxnSpPr>
        <xdr:cNvPr id="464" name="直線コネクタ 463"/>
        <xdr:cNvCxnSpPr/>
      </xdr:nvCxnSpPr>
      <xdr:spPr>
        <a:xfrm>
          <a:off x="6972300" y="16860120"/>
          <a:ext cx="889000" cy="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84765</xdr:rowOff>
    </xdr:from>
    <xdr:ext cx="599010" cy="259045"/>
    <xdr:sp macro="" textlink="">
      <xdr:nvSpPr>
        <xdr:cNvPr id="466" name="テキスト ボックス 465"/>
        <xdr:cNvSpPr txBox="1"/>
      </xdr:nvSpPr>
      <xdr:spPr>
        <a:xfrm>
          <a:off x="7561795" y="1654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97773</xdr:rowOff>
    </xdr:from>
    <xdr:ext cx="599010" cy="259045"/>
    <xdr:sp macro="" textlink="">
      <xdr:nvSpPr>
        <xdr:cNvPr id="468" name="テキスト ボックス 467"/>
        <xdr:cNvSpPr txBox="1"/>
      </xdr:nvSpPr>
      <xdr:spPr>
        <a:xfrm>
          <a:off x="6672795" y="1655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57001</xdr:rowOff>
    </xdr:from>
    <xdr:to>
      <xdr:col>55</xdr:col>
      <xdr:colOff>50800</xdr:colOff>
      <xdr:row>98</xdr:row>
      <xdr:rowOff>158601</xdr:rowOff>
    </xdr:to>
    <xdr:sp macro="" textlink="">
      <xdr:nvSpPr>
        <xdr:cNvPr id="474" name="楕円 473"/>
        <xdr:cNvSpPr/>
      </xdr:nvSpPr>
      <xdr:spPr>
        <a:xfrm>
          <a:off x="10426700" y="1685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143378</xdr:rowOff>
    </xdr:from>
    <xdr:ext cx="534377" cy="259045"/>
    <xdr:sp macro="" textlink="">
      <xdr:nvSpPr>
        <xdr:cNvPr id="475" name="土木費該当値テキスト"/>
        <xdr:cNvSpPr txBox="1"/>
      </xdr:nvSpPr>
      <xdr:spPr>
        <a:xfrm>
          <a:off x="10528300" y="1677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163905</xdr:rowOff>
    </xdr:from>
    <xdr:to>
      <xdr:col>50</xdr:col>
      <xdr:colOff>165100</xdr:colOff>
      <xdr:row>98</xdr:row>
      <xdr:rowOff>94055</xdr:rowOff>
    </xdr:to>
    <xdr:sp macro="" textlink="">
      <xdr:nvSpPr>
        <xdr:cNvPr id="476" name="楕円 475"/>
        <xdr:cNvSpPr/>
      </xdr:nvSpPr>
      <xdr:spPr>
        <a:xfrm>
          <a:off x="9588500" y="1679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85182</xdr:rowOff>
    </xdr:from>
    <xdr:ext cx="599010" cy="259045"/>
    <xdr:sp macro="" textlink="">
      <xdr:nvSpPr>
        <xdr:cNvPr id="477" name="テキスト ボックス 476"/>
        <xdr:cNvSpPr txBox="1"/>
      </xdr:nvSpPr>
      <xdr:spPr>
        <a:xfrm>
          <a:off x="9339795" y="16887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81869</xdr:rowOff>
    </xdr:from>
    <xdr:to>
      <xdr:col>46</xdr:col>
      <xdr:colOff>38100</xdr:colOff>
      <xdr:row>99</xdr:row>
      <xdr:rowOff>12019</xdr:rowOff>
    </xdr:to>
    <xdr:sp macro="" textlink="">
      <xdr:nvSpPr>
        <xdr:cNvPr id="478" name="楕円 477"/>
        <xdr:cNvSpPr/>
      </xdr:nvSpPr>
      <xdr:spPr>
        <a:xfrm>
          <a:off x="8699500" y="1688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3146</xdr:rowOff>
    </xdr:from>
    <xdr:ext cx="534377" cy="259045"/>
    <xdr:sp macro="" textlink="">
      <xdr:nvSpPr>
        <xdr:cNvPr id="479" name="テキスト ボックス 478"/>
        <xdr:cNvSpPr txBox="1"/>
      </xdr:nvSpPr>
      <xdr:spPr>
        <a:xfrm>
          <a:off x="8483111" y="1697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7395</xdr:rowOff>
    </xdr:from>
    <xdr:to>
      <xdr:col>41</xdr:col>
      <xdr:colOff>101600</xdr:colOff>
      <xdr:row>98</xdr:row>
      <xdr:rowOff>108995</xdr:rowOff>
    </xdr:to>
    <xdr:sp macro="" textlink="">
      <xdr:nvSpPr>
        <xdr:cNvPr id="480" name="楕円 479"/>
        <xdr:cNvSpPr/>
      </xdr:nvSpPr>
      <xdr:spPr>
        <a:xfrm>
          <a:off x="7810500" y="1680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100122</xdr:rowOff>
    </xdr:from>
    <xdr:ext cx="599010" cy="259045"/>
    <xdr:sp macro="" textlink="">
      <xdr:nvSpPr>
        <xdr:cNvPr id="481" name="テキスト ボックス 480"/>
        <xdr:cNvSpPr txBox="1"/>
      </xdr:nvSpPr>
      <xdr:spPr>
        <a:xfrm>
          <a:off x="7561795" y="16902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7220</xdr:rowOff>
    </xdr:from>
    <xdr:to>
      <xdr:col>36</xdr:col>
      <xdr:colOff>165100</xdr:colOff>
      <xdr:row>98</xdr:row>
      <xdr:rowOff>108820</xdr:rowOff>
    </xdr:to>
    <xdr:sp macro="" textlink="">
      <xdr:nvSpPr>
        <xdr:cNvPr id="482" name="楕円 481"/>
        <xdr:cNvSpPr/>
      </xdr:nvSpPr>
      <xdr:spPr>
        <a:xfrm>
          <a:off x="6921500" y="168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99947</xdr:rowOff>
    </xdr:from>
    <xdr:ext cx="599010" cy="259045"/>
    <xdr:sp macro="" textlink="">
      <xdr:nvSpPr>
        <xdr:cNvPr id="483" name="テキスト ボックス 482"/>
        <xdr:cNvSpPr txBox="1"/>
      </xdr:nvSpPr>
      <xdr:spPr>
        <a:xfrm>
          <a:off x="6672795" y="1690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121412</xdr:rowOff>
    </xdr:from>
    <xdr:to>
      <xdr:col>85</xdr:col>
      <xdr:colOff>127000</xdr:colOff>
      <xdr:row>38</xdr:row>
      <xdr:rowOff>38627</xdr:rowOff>
    </xdr:to>
    <xdr:cxnSp macro="">
      <xdr:nvCxnSpPr>
        <xdr:cNvPr id="510" name="直線コネクタ 509"/>
        <xdr:cNvCxnSpPr/>
      </xdr:nvCxnSpPr>
      <xdr:spPr>
        <a:xfrm>
          <a:off x="15481300" y="6465062"/>
          <a:ext cx="838200" cy="8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12615</xdr:rowOff>
    </xdr:from>
    <xdr:ext cx="534377" cy="259045"/>
    <xdr:sp macro="" textlink="">
      <xdr:nvSpPr>
        <xdr:cNvPr id="511" name="消防費平均値テキスト"/>
        <xdr:cNvSpPr txBox="1"/>
      </xdr:nvSpPr>
      <xdr:spPr>
        <a:xfrm>
          <a:off x="16370300" y="6184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160608</xdr:rowOff>
    </xdr:from>
    <xdr:to>
      <xdr:col>81</xdr:col>
      <xdr:colOff>50800</xdr:colOff>
      <xdr:row>37</xdr:row>
      <xdr:rowOff>121412</xdr:rowOff>
    </xdr:to>
    <xdr:cxnSp macro="">
      <xdr:nvCxnSpPr>
        <xdr:cNvPr id="513" name="直線コネクタ 512"/>
        <xdr:cNvCxnSpPr/>
      </xdr:nvCxnSpPr>
      <xdr:spPr>
        <a:xfrm>
          <a:off x="14592300" y="6332808"/>
          <a:ext cx="889000" cy="13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114590</xdr:rowOff>
    </xdr:from>
    <xdr:ext cx="534377" cy="259045"/>
    <xdr:sp macro="" textlink="">
      <xdr:nvSpPr>
        <xdr:cNvPr id="515" name="テキスト ボックス 514"/>
        <xdr:cNvSpPr txBox="1"/>
      </xdr:nvSpPr>
      <xdr:spPr>
        <a:xfrm>
          <a:off x="15214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160608</xdr:rowOff>
    </xdr:from>
    <xdr:to>
      <xdr:col>76</xdr:col>
      <xdr:colOff>114300</xdr:colOff>
      <xdr:row>37</xdr:row>
      <xdr:rowOff>142818</xdr:rowOff>
    </xdr:to>
    <xdr:cxnSp macro="">
      <xdr:nvCxnSpPr>
        <xdr:cNvPr id="516" name="直線コネクタ 515"/>
        <xdr:cNvCxnSpPr/>
      </xdr:nvCxnSpPr>
      <xdr:spPr>
        <a:xfrm flipV="1">
          <a:off x="13703300" y="6332808"/>
          <a:ext cx="889000" cy="15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92747</xdr:rowOff>
    </xdr:from>
    <xdr:ext cx="534377" cy="259045"/>
    <xdr:sp macro="" textlink="">
      <xdr:nvSpPr>
        <xdr:cNvPr id="518" name="テキスト ボックス 517"/>
        <xdr:cNvSpPr txBox="1"/>
      </xdr:nvSpPr>
      <xdr:spPr>
        <a:xfrm>
          <a:off x="14325111" y="643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142818</xdr:rowOff>
    </xdr:from>
    <xdr:to>
      <xdr:col>71</xdr:col>
      <xdr:colOff>177800</xdr:colOff>
      <xdr:row>38</xdr:row>
      <xdr:rowOff>32171</xdr:rowOff>
    </xdr:to>
    <xdr:cxnSp macro="">
      <xdr:nvCxnSpPr>
        <xdr:cNvPr id="519" name="直線コネクタ 518"/>
        <xdr:cNvCxnSpPr/>
      </xdr:nvCxnSpPr>
      <xdr:spPr>
        <a:xfrm flipV="1">
          <a:off x="12814300" y="6486468"/>
          <a:ext cx="889000" cy="6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1" name="テキスト ボックス 520"/>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136051</xdr:rowOff>
    </xdr:from>
    <xdr:ext cx="534377" cy="259045"/>
    <xdr:sp macro="" textlink="">
      <xdr:nvSpPr>
        <xdr:cNvPr id="523" name="テキスト ボックス 522"/>
        <xdr:cNvSpPr txBox="1"/>
      </xdr:nvSpPr>
      <xdr:spPr>
        <a:xfrm>
          <a:off x="12547111" y="61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159277</xdr:rowOff>
    </xdr:from>
    <xdr:to>
      <xdr:col>85</xdr:col>
      <xdr:colOff>177800</xdr:colOff>
      <xdr:row>38</xdr:row>
      <xdr:rowOff>89427</xdr:rowOff>
    </xdr:to>
    <xdr:sp macro="" textlink="">
      <xdr:nvSpPr>
        <xdr:cNvPr id="529" name="楕円 528"/>
        <xdr:cNvSpPr/>
      </xdr:nvSpPr>
      <xdr:spPr>
        <a:xfrm>
          <a:off x="16268700" y="650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74204</xdr:rowOff>
    </xdr:from>
    <xdr:ext cx="534377" cy="259045"/>
    <xdr:sp macro="" textlink="">
      <xdr:nvSpPr>
        <xdr:cNvPr id="530" name="消防費該当値テキスト"/>
        <xdr:cNvSpPr txBox="1"/>
      </xdr:nvSpPr>
      <xdr:spPr>
        <a:xfrm>
          <a:off x="16370300" y="64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70612</xdr:rowOff>
    </xdr:from>
    <xdr:to>
      <xdr:col>81</xdr:col>
      <xdr:colOff>101600</xdr:colOff>
      <xdr:row>38</xdr:row>
      <xdr:rowOff>762</xdr:rowOff>
    </xdr:to>
    <xdr:sp macro="" textlink="">
      <xdr:nvSpPr>
        <xdr:cNvPr id="531" name="楕円 530"/>
        <xdr:cNvSpPr/>
      </xdr:nvSpPr>
      <xdr:spPr>
        <a:xfrm>
          <a:off x="15430500" y="641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163339</xdr:rowOff>
    </xdr:from>
    <xdr:ext cx="534377" cy="259045"/>
    <xdr:sp macro="" textlink="">
      <xdr:nvSpPr>
        <xdr:cNvPr id="532" name="テキスト ボックス 531"/>
        <xdr:cNvSpPr txBox="1"/>
      </xdr:nvSpPr>
      <xdr:spPr>
        <a:xfrm>
          <a:off x="15214111" y="650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109808</xdr:rowOff>
    </xdr:from>
    <xdr:to>
      <xdr:col>76</xdr:col>
      <xdr:colOff>165100</xdr:colOff>
      <xdr:row>37</xdr:row>
      <xdr:rowOff>39958</xdr:rowOff>
    </xdr:to>
    <xdr:sp macro="" textlink="">
      <xdr:nvSpPr>
        <xdr:cNvPr id="533" name="楕円 532"/>
        <xdr:cNvSpPr/>
      </xdr:nvSpPr>
      <xdr:spPr>
        <a:xfrm>
          <a:off x="14541500" y="628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56485</xdr:rowOff>
    </xdr:from>
    <xdr:ext cx="534377" cy="259045"/>
    <xdr:sp macro="" textlink="">
      <xdr:nvSpPr>
        <xdr:cNvPr id="534" name="テキスト ボックス 533"/>
        <xdr:cNvSpPr txBox="1"/>
      </xdr:nvSpPr>
      <xdr:spPr>
        <a:xfrm>
          <a:off x="14325111" y="605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92018</xdr:rowOff>
    </xdr:from>
    <xdr:to>
      <xdr:col>72</xdr:col>
      <xdr:colOff>38100</xdr:colOff>
      <xdr:row>38</xdr:row>
      <xdr:rowOff>22168</xdr:rowOff>
    </xdr:to>
    <xdr:sp macro="" textlink="">
      <xdr:nvSpPr>
        <xdr:cNvPr id="535" name="楕円 534"/>
        <xdr:cNvSpPr/>
      </xdr:nvSpPr>
      <xdr:spPr>
        <a:xfrm>
          <a:off x="13652500" y="64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13295</xdr:rowOff>
    </xdr:from>
    <xdr:ext cx="534377" cy="259045"/>
    <xdr:sp macro="" textlink="">
      <xdr:nvSpPr>
        <xdr:cNvPr id="536" name="テキスト ボックス 535"/>
        <xdr:cNvSpPr txBox="1"/>
      </xdr:nvSpPr>
      <xdr:spPr>
        <a:xfrm>
          <a:off x="13436111" y="652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152821</xdr:rowOff>
    </xdr:from>
    <xdr:to>
      <xdr:col>67</xdr:col>
      <xdr:colOff>101600</xdr:colOff>
      <xdr:row>38</xdr:row>
      <xdr:rowOff>82972</xdr:rowOff>
    </xdr:to>
    <xdr:sp macro="" textlink="">
      <xdr:nvSpPr>
        <xdr:cNvPr id="537" name="楕円 536"/>
        <xdr:cNvSpPr/>
      </xdr:nvSpPr>
      <xdr:spPr>
        <a:xfrm>
          <a:off x="12763500" y="64964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74098</xdr:rowOff>
    </xdr:from>
    <xdr:ext cx="534377" cy="259045"/>
    <xdr:sp macro="" textlink="">
      <xdr:nvSpPr>
        <xdr:cNvPr id="538" name="テキスト ボックス 537"/>
        <xdr:cNvSpPr txBox="1"/>
      </xdr:nvSpPr>
      <xdr:spPr>
        <a:xfrm>
          <a:off x="12547111" y="658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69402</xdr:rowOff>
    </xdr:from>
    <xdr:to>
      <xdr:col>85</xdr:col>
      <xdr:colOff>127000</xdr:colOff>
      <xdr:row>58</xdr:row>
      <xdr:rowOff>78132</xdr:rowOff>
    </xdr:to>
    <xdr:cxnSp macro="">
      <xdr:nvCxnSpPr>
        <xdr:cNvPr id="567" name="直線コネクタ 566"/>
        <xdr:cNvCxnSpPr/>
      </xdr:nvCxnSpPr>
      <xdr:spPr>
        <a:xfrm flipV="1">
          <a:off x="15481300" y="10013502"/>
          <a:ext cx="838200" cy="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78132</xdr:rowOff>
    </xdr:from>
    <xdr:to>
      <xdr:col>81</xdr:col>
      <xdr:colOff>50800</xdr:colOff>
      <xdr:row>58</xdr:row>
      <xdr:rowOff>83329</xdr:rowOff>
    </xdr:to>
    <xdr:cxnSp macro="">
      <xdr:nvCxnSpPr>
        <xdr:cNvPr id="570" name="直線コネクタ 569"/>
        <xdr:cNvCxnSpPr/>
      </xdr:nvCxnSpPr>
      <xdr:spPr>
        <a:xfrm flipV="1">
          <a:off x="14592300" y="10022232"/>
          <a:ext cx="889000" cy="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52708</xdr:rowOff>
    </xdr:from>
    <xdr:to>
      <xdr:col>76</xdr:col>
      <xdr:colOff>114300</xdr:colOff>
      <xdr:row>58</xdr:row>
      <xdr:rowOff>83329</xdr:rowOff>
    </xdr:to>
    <xdr:cxnSp macro="">
      <xdr:nvCxnSpPr>
        <xdr:cNvPr id="573" name="直線コネクタ 572"/>
        <xdr:cNvCxnSpPr/>
      </xdr:nvCxnSpPr>
      <xdr:spPr>
        <a:xfrm>
          <a:off x="13703300" y="9996808"/>
          <a:ext cx="889000" cy="3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52708</xdr:rowOff>
    </xdr:from>
    <xdr:to>
      <xdr:col>71</xdr:col>
      <xdr:colOff>177800</xdr:colOff>
      <xdr:row>58</xdr:row>
      <xdr:rowOff>68661</xdr:rowOff>
    </xdr:to>
    <xdr:cxnSp macro="">
      <xdr:nvCxnSpPr>
        <xdr:cNvPr id="576" name="直線コネクタ 575"/>
        <xdr:cNvCxnSpPr/>
      </xdr:nvCxnSpPr>
      <xdr:spPr>
        <a:xfrm flipV="1">
          <a:off x="12814300" y="9996808"/>
          <a:ext cx="889000" cy="1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78" name="テキスト ボックス 577"/>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50423</xdr:rowOff>
    </xdr:from>
    <xdr:ext cx="599010" cy="259045"/>
    <xdr:sp macro="" textlink="">
      <xdr:nvSpPr>
        <xdr:cNvPr id="580" name="テキスト ボックス 579"/>
        <xdr:cNvSpPr txBox="1"/>
      </xdr:nvSpPr>
      <xdr:spPr>
        <a:xfrm>
          <a:off x="12514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18602</xdr:rowOff>
    </xdr:from>
    <xdr:to>
      <xdr:col>85</xdr:col>
      <xdr:colOff>177800</xdr:colOff>
      <xdr:row>58</xdr:row>
      <xdr:rowOff>120202</xdr:rowOff>
    </xdr:to>
    <xdr:sp macro="" textlink="">
      <xdr:nvSpPr>
        <xdr:cNvPr id="586" name="楕円 585"/>
        <xdr:cNvSpPr/>
      </xdr:nvSpPr>
      <xdr:spPr>
        <a:xfrm>
          <a:off x="16268700" y="996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104979</xdr:rowOff>
    </xdr:from>
    <xdr:ext cx="534377" cy="259045"/>
    <xdr:sp macro="" textlink="">
      <xdr:nvSpPr>
        <xdr:cNvPr id="587" name="教育費該当値テキスト"/>
        <xdr:cNvSpPr txBox="1"/>
      </xdr:nvSpPr>
      <xdr:spPr>
        <a:xfrm>
          <a:off x="16370300" y="987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27332</xdr:rowOff>
    </xdr:from>
    <xdr:to>
      <xdr:col>81</xdr:col>
      <xdr:colOff>101600</xdr:colOff>
      <xdr:row>58</xdr:row>
      <xdr:rowOff>128932</xdr:rowOff>
    </xdr:to>
    <xdr:sp macro="" textlink="">
      <xdr:nvSpPr>
        <xdr:cNvPr id="588" name="楕円 587"/>
        <xdr:cNvSpPr/>
      </xdr:nvSpPr>
      <xdr:spPr>
        <a:xfrm>
          <a:off x="15430500" y="997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120059</xdr:rowOff>
    </xdr:from>
    <xdr:ext cx="534377" cy="259045"/>
    <xdr:sp macro="" textlink="">
      <xdr:nvSpPr>
        <xdr:cNvPr id="589" name="テキスト ボックス 588"/>
        <xdr:cNvSpPr txBox="1"/>
      </xdr:nvSpPr>
      <xdr:spPr>
        <a:xfrm>
          <a:off x="15214111" y="1006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32529</xdr:rowOff>
    </xdr:from>
    <xdr:to>
      <xdr:col>76</xdr:col>
      <xdr:colOff>165100</xdr:colOff>
      <xdr:row>58</xdr:row>
      <xdr:rowOff>134129</xdr:rowOff>
    </xdr:to>
    <xdr:sp macro="" textlink="">
      <xdr:nvSpPr>
        <xdr:cNvPr id="590" name="楕円 589"/>
        <xdr:cNvSpPr/>
      </xdr:nvSpPr>
      <xdr:spPr>
        <a:xfrm>
          <a:off x="14541500" y="997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125256</xdr:rowOff>
    </xdr:from>
    <xdr:ext cx="534377" cy="259045"/>
    <xdr:sp macro="" textlink="">
      <xdr:nvSpPr>
        <xdr:cNvPr id="591" name="テキスト ボックス 590"/>
        <xdr:cNvSpPr txBox="1"/>
      </xdr:nvSpPr>
      <xdr:spPr>
        <a:xfrm>
          <a:off x="14325111" y="1006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1908</xdr:rowOff>
    </xdr:from>
    <xdr:to>
      <xdr:col>72</xdr:col>
      <xdr:colOff>38100</xdr:colOff>
      <xdr:row>58</xdr:row>
      <xdr:rowOff>103508</xdr:rowOff>
    </xdr:to>
    <xdr:sp macro="" textlink="">
      <xdr:nvSpPr>
        <xdr:cNvPr id="592" name="楕円 591"/>
        <xdr:cNvSpPr/>
      </xdr:nvSpPr>
      <xdr:spPr>
        <a:xfrm>
          <a:off x="13652500" y="994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94635</xdr:rowOff>
    </xdr:from>
    <xdr:ext cx="534377" cy="259045"/>
    <xdr:sp macro="" textlink="">
      <xdr:nvSpPr>
        <xdr:cNvPr id="593" name="テキスト ボックス 592"/>
        <xdr:cNvSpPr txBox="1"/>
      </xdr:nvSpPr>
      <xdr:spPr>
        <a:xfrm>
          <a:off x="13436111" y="100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17861</xdr:rowOff>
    </xdr:from>
    <xdr:to>
      <xdr:col>67</xdr:col>
      <xdr:colOff>101600</xdr:colOff>
      <xdr:row>58</xdr:row>
      <xdr:rowOff>119461</xdr:rowOff>
    </xdr:to>
    <xdr:sp macro="" textlink="">
      <xdr:nvSpPr>
        <xdr:cNvPr id="594" name="楕円 593"/>
        <xdr:cNvSpPr/>
      </xdr:nvSpPr>
      <xdr:spPr>
        <a:xfrm>
          <a:off x="12763500" y="996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110588</xdr:rowOff>
    </xdr:from>
    <xdr:ext cx="534377" cy="259045"/>
    <xdr:sp macro="" textlink="">
      <xdr:nvSpPr>
        <xdr:cNvPr id="595" name="テキスト ボックス 594"/>
        <xdr:cNvSpPr txBox="1"/>
      </xdr:nvSpPr>
      <xdr:spPr>
        <a:xfrm>
          <a:off x="12547111" y="1005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23490</xdr:rowOff>
    </xdr:from>
    <xdr:to>
      <xdr:col>85</xdr:col>
      <xdr:colOff>127000</xdr:colOff>
      <xdr:row>79</xdr:row>
      <xdr:rowOff>33130</xdr:rowOff>
    </xdr:to>
    <xdr:cxnSp macro="">
      <xdr:nvCxnSpPr>
        <xdr:cNvPr id="624" name="直線コネクタ 623"/>
        <xdr:cNvCxnSpPr/>
      </xdr:nvCxnSpPr>
      <xdr:spPr>
        <a:xfrm flipV="1">
          <a:off x="15481300" y="13568040"/>
          <a:ext cx="838200" cy="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31992</xdr:rowOff>
    </xdr:from>
    <xdr:to>
      <xdr:col>81</xdr:col>
      <xdr:colOff>50800</xdr:colOff>
      <xdr:row>79</xdr:row>
      <xdr:rowOff>33130</xdr:rowOff>
    </xdr:to>
    <xdr:cxnSp macro="">
      <xdr:nvCxnSpPr>
        <xdr:cNvPr id="627" name="直線コネクタ 626"/>
        <xdr:cNvCxnSpPr/>
      </xdr:nvCxnSpPr>
      <xdr:spPr>
        <a:xfrm>
          <a:off x="14592300" y="13576542"/>
          <a:ext cx="889000" cy="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19309</xdr:rowOff>
    </xdr:from>
    <xdr:to>
      <xdr:col>76</xdr:col>
      <xdr:colOff>114300</xdr:colOff>
      <xdr:row>79</xdr:row>
      <xdr:rowOff>31992</xdr:rowOff>
    </xdr:to>
    <xdr:cxnSp macro="">
      <xdr:nvCxnSpPr>
        <xdr:cNvPr id="630" name="直線コネクタ 629"/>
        <xdr:cNvCxnSpPr/>
      </xdr:nvCxnSpPr>
      <xdr:spPr>
        <a:xfrm>
          <a:off x="13703300" y="13563859"/>
          <a:ext cx="889000" cy="1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161001</xdr:rowOff>
    </xdr:from>
    <xdr:to>
      <xdr:col>71</xdr:col>
      <xdr:colOff>177800</xdr:colOff>
      <xdr:row>79</xdr:row>
      <xdr:rowOff>19309</xdr:rowOff>
    </xdr:to>
    <xdr:cxnSp macro="">
      <xdr:nvCxnSpPr>
        <xdr:cNvPr id="633" name="直線コネクタ 632"/>
        <xdr:cNvCxnSpPr/>
      </xdr:nvCxnSpPr>
      <xdr:spPr>
        <a:xfrm>
          <a:off x="12814300" y="13534101"/>
          <a:ext cx="889000" cy="2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57103</xdr:rowOff>
    </xdr:from>
    <xdr:ext cx="534377" cy="259045"/>
    <xdr:sp macro="" textlink="">
      <xdr:nvSpPr>
        <xdr:cNvPr id="637" name="テキスト ボックス 636"/>
        <xdr:cNvSpPr txBox="1"/>
      </xdr:nvSpPr>
      <xdr:spPr>
        <a:xfrm>
          <a:off x="12547111" y="1360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144140</xdr:rowOff>
    </xdr:from>
    <xdr:to>
      <xdr:col>85</xdr:col>
      <xdr:colOff>177800</xdr:colOff>
      <xdr:row>79</xdr:row>
      <xdr:rowOff>74290</xdr:rowOff>
    </xdr:to>
    <xdr:sp macro="" textlink="">
      <xdr:nvSpPr>
        <xdr:cNvPr id="643" name="楕円 642"/>
        <xdr:cNvSpPr/>
      </xdr:nvSpPr>
      <xdr:spPr>
        <a:xfrm>
          <a:off x="16268700" y="1351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110974</xdr:rowOff>
    </xdr:from>
    <xdr:ext cx="534377" cy="259045"/>
    <xdr:sp macro="" textlink="">
      <xdr:nvSpPr>
        <xdr:cNvPr id="644" name="災害復旧費該当値テキスト"/>
        <xdr:cNvSpPr txBox="1"/>
      </xdr:nvSpPr>
      <xdr:spPr>
        <a:xfrm>
          <a:off x="16370300" y="1348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153780</xdr:rowOff>
    </xdr:from>
    <xdr:to>
      <xdr:col>81</xdr:col>
      <xdr:colOff>101600</xdr:colOff>
      <xdr:row>79</xdr:row>
      <xdr:rowOff>83930</xdr:rowOff>
    </xdr:to>
    <xdr:sp macro="" textlink="">
      <xdr:nvSpPr>
        <xdr:cNvPr id="645" name="楕円 644"/>
        <xdr:cNvSpPr/>
      </xdr:nvSpPr>
      <xdr:spPr>
        <a:xfrm>
          <a:off x="15430500" y="135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75057</xdr:rowOff>
    </xdr:from>
    <xdr:ext cx="469744" cy="259045"/>
    <xdr:sp macro="" textlink="">
      <xdr:nvSpPr>
        <xdr:cNvPr id="646" name="テキスト ボックス 645"/>
        <xdr:cNvSpPr txBox="1"/>
      </xdr:nvSpPr>
      <xdr:spPr>
        <a:xfrm>
          <a:off x="15246428" y="1361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152642</xdr:rowOff>
    </xdr:from>
    <xdr:to>
      <xdr:col>76</xdr:col>
      <xdr:colOff>165100</xdr:colOff>
      <xdr:row>79</xdr:row>
      <xdr:rowOff>82792</xdr:rowOff>
    </xdr:to>
    <xdr:sp macro="" textlink="">
      <xdr:nvSpPr>
        <xdr:cNvPr id="647" name="楕円 646"/>
        <xdr:cNvSpPr/>
      </xdr:nvSpPr>
      <xdr:spPr>
        <a:xfrm>
          <a:off x="14541500" y="1352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73919</xdr:rowOff>
    </xdr:from>
    <xdr:ext cx="469744" cy="259045"/>
    <xdr:sp macro="" textlink="">
      <xdr:nvSpPr>
        <xdr:cNvPr id="648" name="テキスト ボックス 647"/>
        <xdr:cNvSpPr txBox="1"/>
      </xdr:nvSpPr>
      <xdr:spPr>
        <a:xfrm>
          <a:off x="14357428" y="1361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139959</xdr:rowOff>
    </xdr:from>
    <xdr:to>
      <xdr:col>72</xdr:col>
      <xdr:colOff>38100</xdr:colOff>
      <xdr:row>79</xdr:row>
      <xdr:rowOff>70109</xdr:rowOff>
    </xdr:to>
    <xdr:sp macro="" textlink="">
      <xdr:nvSpPr>
        <xdr:cNvPr id="649" name="楕円 648"/>
        <xdr:cNvSpPr/>
      </xdr:nvSpPr>
      <xdr:spPr>
        <a:xfrm>
          <a:off x="13652500" y="1351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61236</xdr:rowOff>
    </xdr:from>
    <xdr:ext cx="534377" cy="259045"/>
    <xdr:sp macro="" textlink="">
      <xdr:nvSpPr>
        <xdr:cNvPr id="650" name="テキスト ボックス 649"/>
        <xdr:cNvSpPr txBox="1"/>
      </xdr:nvSpPr>
      <xdr:spPr>
        <a:xfrm>
          <a:off x="13436111" y="1360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110201</xdr:rowOff>
    </xdr:from>
    <xdr:to>
      <xdr:col>67</xdr:col>
      <xdr:colOff>101600</xdr:colOff>
      <xdr:row>79</xdr:row>
      <xdr:rowOff>40351</xdr:rowOff>
    </xdr:to>
    <xdr:sp macro="" textlink="">
      <xdr:nvSpPr>
        <xdr:cNvPr id="651" name="楕円 650"/>
        <xdr:cNvSpPr/>
      </xdr:nvSpPr>
      <xdr:spPr>
        <a:xfrm>
          <a:off x="12763500" y="1348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56878</xdr:rowOff>
    </xdr:from>
    <xdr:ext cx="534377" cy="259045"/>
    <xdr:sp macro="" textlink="">
      <xdr:nvSpPr>
        <xdr:cNvPr id="652" name="テキスト ボックス 651"/>
        <xdr:cNvSpPr txBox="1"/>
      </xdr:nvSpPr>
      <xdr:spPr>
        <a:xfrm>
          <a:off x="12547111" y="1325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140556</xdr:rowOff>
    </xdr:from>
    <xdr:to>
      <xdr:col>85</xdr:col>
      <xdr:colOff>127000</xdr:colOff>
      <xdr:row>97</xdr:row>
      <xdr:rowOff>160351</xdr:rowOff>
    </xdr:to>
    <xdr:cxnSp macro="">
      <xdr:nvCxnSpPr>
        <xdr:cNvPr id="681" name="直線コネクタ 680"/>
        <xdr:cNvCxnSpPr/>
      </xdr:nvCxnSpPr>
      <xdr:spPr>
        <a:xfrm>
          <a:off x="15481300" y="16256856"/>
          <a:ext cx="838200" cy="53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30456</xdr:rowOff>
    </xdr:from>
    <xdr:ext cx="599010" cy="259045"/>
    <xdr:sp macro="" textlink="">
      <xdr:nvSpPr>
        <xdr:cNvPr id="682" name="公債費平均値テキスト"/>
        <xdr:cNvSpPr txBox="1"/>
      </xdr:nvSpPr>
      <xdr:spPr>
        <a:xfrm>
          <a:off x="16370300" y="1648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140556</xdr:rowOff>
    </xdr:from>
    <xdr:to>
      <xdr:col>81</xdr:col>
      <xdr:colOff>50800</xdr:colOff>
      <xdr:row>98</xdr:row>
      <xdr:rowOff>38303</xdr:rowOff>
    </xdr:to>
    <xdr:cxnSp macro="">
      <xdr:nvCxnSpPr>
        <xdr:cNvPr id="684" name="直線コネクタ 683"/>
        <xdr:cNvCxnSpPr/>
      </xdr:nvCxnSpPr>
      <xdr:spPr>
        <a:xfrm flipV="1">
          <a:off x="14592300" y="16256856"/>
          <a:ext cx="889000" cy="58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103306</xdr:rowOff>
    </xdr:from>
    <xdr:ext cx="599010" cy="259045"/>
    <xdr:sp macro="" textlink="">
      <xdr:nvSpPr>
        <xdr:cNvPr id="686" name="テキスト ボックス 685"/>
        <xdr:cNvSpPr txBox="1"/>
      </xdr:nvSpPr>
      <xdr:spPr>
        <a:xfrm>
          <a:off x="15181795" y="1673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31469</xdr:rowOff>
    </xdr:from>
    <xdr:to>
      <xdr:col>76</xdr:col>
      <xdr:colOff>114300</xdr:colOff>
      <xdr:row>98</xdr:row>
      <xdr:rowOff>38303</xdr:rowOff>
    </xdr:to>
    <xdr:cxnSp macro="">
      <xdr:nvCxnSpPr>
        <xdr:cNvPr id="687" name="直線コネクタ 686"/>
        <xdr:cNvCxnSpPr/>
      </xdr:nvCxnSpPr>
      <xdr:spPr>
        <a:xfrm>
          <a:off x="13703300" y="16833569"/>
          <a:ext cx="889000" cy="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154756</xdr:rowOff>
    </xdr:from>
    <xdr:ext cx="599010" cy="259045"/>
    <xdr:sp macro="" textlink="">
      <xdr:nvSpPr>
        <xdr:cNvPr id="689" name="テキスト ボックス 688"/>
        <xdr:cNvSpPr txBox="1"/>
      </xdr:nvSpPr>
      <xdr:spPr>
        <a:xfrm>
          <a:off x="14292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19183</xdr:rowOff>
    </xdr:from>
    <xdr:to>
      <xdr:col>71</xdr:col>
      <xdr:colOff>177800</xdr:colOff>
      <xdr:row>98</xdr:row>
      <xdr:rowOff>31469</xdr:rowOff>
    </xdr:to>
    <xdr:cxnSp macro="">
      <xdr:nvCxnSpPr>
        <xdr:cNvPr id="690" name="直線コネクタ 689"/>
        <xdr:cNvCxnSpPr/>
      </xdr:nvCxnSpPr>
      <xdr:spPr>
        <a:xfrm>
          <a:off x="12814300" y="16821283"/>
          <a:ext cx="889000" cy="1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2" name="テキスト ボックス 691"/>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5611</xdr:rowOff>
    </xdr:from>
    <xdr:ext cx="599010" cy="259045"/>
    <xdr:sp macro="" textlink="">
      <xdr:nvSpPr>
        <xdr:cNvPr id="694" name="テキスト ボックス 693"/>
        <xdr:cNvSpPr txBox="1"/>
      </xdr:nvSpPr>
      <xdr:spPr>
        <a:xfrm>
          <a:off x="12514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109551</xdr:rowOff>
    </xdr:from>
    <xdr:to>
      <xdr:col>85</xdr:col>
      <xdr:colOff>177800</xdr:colOff>
      <xdr:row>98</xdr:row>
      <xdr:rowOff>39701</xdr:rowOff>
    </xdr:to>
    <xdr:sp macro="" textlink="">
      <xdr:nvSpPr>
        <xdr:cNvPr id="700" name="楕円 699"/>
        <xdr:cNvSpPr/>
      </xdr:nvSpPr>
      <xdr:spPr>
        <a:xfrm>
          <a:off x="16268700" y="1674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87978</xdr:rowOff>
    </xdr:from>
    <xdr:ext cx="599010" cy="259045"/>
    <xdr:sp macro="" textlink="">
      <xdr:nvSpPr>
        <xdr:cNvPr id="701" name="公債費該当値テキスト"/>
        <xdr:cNvSpPr txBox="1"/>
      </xdr:nvSpPr>
      <xdr:spPr>
        <a:xfrm>
          <a:off x="16370300" y="16718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89756</xdr:rowOff>
    </xdr:from>
    <xdr:to>
      <xdr:col>81</xdr:col>
      <xdr:colOff>101600</xdr:colOff>
      <xdr:row>95</xdr:row>
      <xdr:rowOff>19906</xdr:rowOff>
    </xdr:to>
    <xdr:sp macro="" textlink="">
      <xdr:nvSpPr>
        <xdr:cNvPr id="702" name="楕円 701"/>
        <xdr:cNvSpPr/>
      </xdr:nvSpPr>
      <xdr:spPr>
        <a:xfrm>
          <a:off x="15430500" y="1620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36433</xdr:rowOff>
    </xdr:from>
    <xdr:ext cx="599010" cy="259045"/>
    <xdr:sp macro="" textlink="">
      <xdr:nvSpPr>
        <xdr:cNvPr id="703" name="テキスト ボックス 702"/>
        <xdr:cNvSpPr txBox="1"/>
      </xdr:nvSpPr>
      <xdr:spPr>
        <a:xfrm>
          <a:off x="15181795" y="1598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158953</xdr:rowOff>
    </xdr:from>
    <xdr:to>
      <xdr:col>76</xdr:col>
      <xdr:colOff>165100</xdr:colOff>
      <xdr:row>98</xdr:row>
      <xdr:rowOff>89103</xdr:rowOff>
    </xdr:to>
    <xdr:sp macro="" textlink="">
      <xdr:nvSpPr>
        <xdr:cNvPr id="704" name="楕円 703"/>
        <xdr:cNvSpPr/>
      </xdr:nvSpPr>
      <xdr:spPr>
        <a:xfrm>
          <a:off x="14541500" y="1678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80230</xdr:rowOff>
    </xdr:from>
    <xdr:ext cx="534377" cy="259045"/>
    <xdr:sp macro="" textlink="">
      <xdr:nvSpPr>
        <xdr:cNvPr id="705" name="テキスト ボックス 704"/>
        <xdr:cNvSpPr txBox="1"/>
      </xdr:nvSpPr>
      <xdr:spPr>
        <a:xfrm>
          <a:off x="14325111" y="1688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152119</xdr:rowOff>
    </xdr:from>
    <xdr:to>
      <xdr:col>72</xdr:col>
      <xdr:colOff>38100</xdr:colOff>
      <xdr:row>98</xdr:row>
      <xdr:rowOff>82269</xdr:rowOff>
    </xdr:to>
    <xdr:sp macro="" textlink="">
      <xdr:nvSpPr>
        <xdr:cNvPr id="706" name="楕円 705"/>
        <xdr:cNvSpPr/>
      </xdr:nvSpPr>
      <xdr:spPr>
        <a:xfrm>
          <a:off x="13652500" y="1678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73396</xdr:rowOff>
    </xdr:from>
    <xdr:ext cx="534377" cy="259045"/>
    <xdr:sp macro="" textlink="">
      <xdr:nvSpPr>
        <xdr:cNvPr id="707" name="テキスト ボックス 706"/>
        <xdr:cNvSpPr txBox="1"/>
      </xdr:nvSpPr>
      <xdr:spPr>
        <a:xfrm>
          <a:off x="13436111" y="1687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139833</xdr:rowOff>
    </xdr:from>
    <xdr:to>
      <xdr:col>67</xdr:col>
      <xdr:colOff>101600</xdr:colOff>
      <xdr:row>98</xdr:row>
      <xdr:rowOff>69983</xdr:rowOff>
    </xdr:to>
    <xdr:sp macro="" textlink="">
      <xdr:nvSpPr>
        <xdr:cNvPr id="708" name="楕円 707"/>
        <xdr:cNvSpPr/>
      </xdr:nvSpPr>
      <xdr:spPr>
        <a:xfrm>
          <a:off x="12763500" y="1677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61110</xdr:rowOff>
    </xdr:from>
    <xdr:ext cx="599010" cy="259045"/>
    <xdr:sp macro="" textlink="">
      <xdr:nvSpPr>
        <xdr:cNvPr id="709" name="テキスト ボックス 708"/>
        <xdr:cNvSpPr txBox="1"/>
      </xdr:nvSpPr>
      <xdr:spPr>
        <a:xfrm>
          <a:off x="12514795" y="1686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多くの項目で類似団体平均を下回るか、平均値付近で推移してきている。</a:t>
          </a:r>
          <a:r>
            <a:rPr kumimoji="1" lang="ja-JP" altLang="en-US" sz="1100">
              <a:solidFill>
                <a:schemeClr val="dk1"/>
              </a:solidFill>
              <a:effectLst/>
              <a:latin typeface="+mn-lt"/>
              <a:ea typeface="+mn-ea"/>
              <a:cs typeface="+mn-cs"/>
            </a:rPr>
            <a:t>ただし、総務費は類似団体平均を上回っており、これは人件費が主な要因と考えられるが、前年度類似団体平均比ではその差が</a:t>
          </a:r>
          <a:r>
            <a:rPr kumimoji="1" lang="en-US" altLang="ja-JP" sz="1100">
              <a:solidFill>
                <a:schemeClr val="dk1"/>
              </a:solidFill>
              <a:effectLst/>
              <a:latin typeface="+mn-lt"/>
              <a:ea typeface="+mn-ea"/>
              <a:cs typeface="+mn-cs"/>
            </a:rPr>
            <a:t>55%</a:t>
          </a:r>
          <a:r>
            <a:rPr kumimoji="1" lang="ja-JP" altLang="en-US" sz="1100">
              <a:solidFill>
                <a:schemeClr val="dk1"/>
              </a:solidFill>
              <a:effectLst/>
              <a:latin typeface="+mn-lt"/>
              <a:ea typeface="+mn-ea"/>
              <a:cs typeface="+mn-cs"/>
            </a:rPr>
            <a:t>程度縮小している。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今後は各目的別で公共施設の改修事業</a:t>
          </a:r>
          <a:r>
            <a:rPr kumimoji="1" lang="ja-JP" altLang="en-US" sz="1100">
              <a:solidFill>
                <a:schemeClr val="dk1"/>
              </a:solidFill>
              <a:effectLst/>
              <a:latin typeface="+mn-lt"/>
              <a:ea typeface="+mn-ea"/>
              <a:cs typeface="+mn-cs"/>
            </a:rPr>
            <a:t>が予定される他、</a:t>
          </a:r>
          <a:r>
            <a:rPr kumimoji="1" lang="en-US" altLang="ja-JP" sz="1100">
              <a:solidFill>
                <a:schemeClr val="dk1"/>
              </a:solidFill>
              <a:effectLst/>
              <a:latin typeface="+mn-lt"/>
              <a:ea typeface="+mn-ea"/>
              <a:cs typeface="+mn-cs"/>
            </a:rPr>
            <a:t>DX</a:t>
          </a:r>
          <a:r>
            <a:rPr kumimoji="1" lang="ja-JP" altLang="en-US" sz="1100">
              <a:solidFill>
                <a:schemeClr val="dk1"/>
              </a:solidFill>
              <a:effectLst/>
              <a:latin typeface="+mn-lt"/>
              <a:ea typeface="+mn-ea"/>
              <a:cs typeface="+mn-cs"/>
            </a:rPr>
            <a:t>及び</a:t>
          </a:r>
          <a:r>
            <a:rPr kumimoji="1" lang="en-US" altLang="ja-JP" sz="1100">
              <a:solidFill>
                <a:schemeClr val="dk1"/>
              </a:solidFill>
              <a:effectLst/>
              <a:latin typeface="+mn-lt"/>
              <a:ea typeface="+mn-ea"/>
              <a:cs typeface="+mn-cs"/>
            </a:rPr>
            <a:t>GX</a:t>
          </a:r>
          <a:r>
            <a:rPr kumimoji="1" lang="ja-JP" altLang="ja-JP" sz="1100">
              <a:solidFill>
                <a:schemeClr val="dk1"/>
              </a:solidFill>
              <a:effectLst/>
              <a:latin typeface="+mn-lt"/>
              <a:ea typeface="+mn-ea"/>
              <a:cs typeface="+mn-cs"/>
            </a:rPr>
            <a:t>関連事業の支出が増えることが見込まれ</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、事業の効果を見極め</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無駄のない予算の執行に努める。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徳島県佐那河内村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財政調整基金は、ほぼ横ばいで推移している。</a:t>
          </a:r>
          <a:r>
            <a:rPr kumimoji="1" lang="ja-JP" altLang="en-US" sz="1050">
              <a:solidFill>
                <a:schemeClr val="dk1"/>
              </a:solidFill>
              <a:effectLst/>
              <a:latin typeface="+mn-lt"/>
              <a:ea typeface="+mn-ea"/>
              <a:cs typeface="+mn-cs"/>
            </a:rPr>
            <a:t>実質収支額では、大川原高原の施設整備等の継続的な事業により、</a:t>
          </a:r>
          <a:r>
            <a:rPr kumimoji="1" lang="ja-JP" altLang="ja-JP" sz="1050">
              <a:solidFill>
                <a:schemeClr val="dk1"/>
              </a:solidFill>
              <a:effectLst/>
              <a:latin typeface="+mn-lt"/>
              <a:ea typeface="+mn-ea"/>
              <a:cs typeface="+mn-cs"/>
            </a:rPr>
            <a:t>翌年度に繰り越すべき財源が</a:t>
          </a:r>
          <a:r>
            <a:rPr kumimoji="1" lang="ja-JP" altLang="en-US" sz="1050">
              <a:solidFill>
                <a:schemeClr val="dk1"/>
              </a:solidFill>
              <a:effectLst/>
              <a:latin typeface="+mn-lt"/>
              <a:ea typeface="+mn-ea"/>
              <a:cs typeface="+mn-cs"/>
            </a:rPr>
            <a:t>増額となり減少の一因となった。</a:t>
          </a:r>
          <a:r>
            <a:rPr kumimoji="1" lang="ja-JP" altLang="ja-JP" sz="1050">
              <a:solidFill>
                <a:schemeClr val="dk1"/>
              </a:solidFill>
              <a:effectLst/>
              <a:latin typeface="+mn-lt"/>
              <a:ea typeface="+mn-ea"/>
              <a:cs typeface="+mn-cs"/>
            </a:rPr>
            <a:t>実質単年度収支については、令和</a:t>
          </a:r>
          <a:r>
            <a:rPr kumimoji="1" lang="ja-JP" altLang="en-US" sz="1050">
              <a:solidFill>
                <a:schemeClr val="dk1"/>
              </a:solidFill>
              <a:effectLst/>
              <a:latin typeface="+mn-lt"/>
              <a:ea typeface="+mn-ea"/>
              <a:cs typeface="+mn-cs"/>
            </a:rPr>
            <a:t>４年度において</a:t>
          </a:r>
          <a:r>
            <a:rPr kumimoji="1" lang="ja-JP" altLang="ja-JP" sz="1050">
              <a:solidFill>
                <a:schemeClr val="dk1"/>
              </a:solidFill>
              <a:effectLst/>
              <a:latin typeface="+mn-lt"/>
              <a:ea typeface="+mn-ea"/>
              <a:cs typeface="+mn-cs"/>
            </a:rPr>
            <a:t>、庁舎建設事業</a:t>
          </a:r>
          <a:r>
            <a:rPr kumimoji="1" lang="ja-JP" altLang="en-US" sz="1050">
              <a:solidFill>
                <a:schemeClr val="dk1"/>
              </a:solidFill>
              <a:effectLst/>
              <a:latin typeface="+mn-lt"/>
              <a:ea typeface="+mn-ea"/>
              <a:cs typeface="+mn-cs"/>
            </a:rPr>
            <a:t>に係る</a:t>
          </a:r>
          <a:r>
            <a:rPr kumimoji="1" lang="ja-JP" altLang="ja-JP" sz="1050">
              <a:solidFill>
                <a:schemeClr val="dk1"/>
              </a:solidFill>
              <a:effectLst/>
              <a:latin typeface="+mn-lt"/>
              <a:ea typeface="+mn-ea"/>
              <a:cs typeface="+mn-cs"/>
            </a:rPr>
            <a:t>地方債</a:t>
          </a:r>
          <a:r>
            <a:rPr kumimoji="1" lang="ja-JP" altLang="en-US" sz="1050">
              <a:solidFill>
                <a:schemeClr val="dk1"/>
              </a:solidFill>
              <a:effectLst/>
              <a:latin typeface="+mn-lt"/>
              <a:ea typeface="+mn-ea"/>
              <a:cs typeface="+mn-cs"/>
            </a:rPr>
            <a:t>の</a:t>
          </a:r>
          <a:r>
            <a:rPr kumimoji="1" lang="ja-JP" altLang="ja-JP" sz="1050">
              <a:solidFill>
                <a:schemeClr val="dk1"/>
              </a:solidFill>
              <a:effectLst/>
              <a:latin typeface="+mn-lt"/>
              <a:ea typeface="+mn-ea"/>
              <a:cs typeface="+mn-cs"/>
            </a:rPr>
            <a:t>繰上償還を行ったため</a:t>
          </a:r>
          <a:r>
            <a:rPr kumimoji="1" lang="ja-JP" altLang="en-US" sz="1050">
              <a:solidFill>
                <a:schemeClr val="dk1"/>
              </a:solidFill>
              <a:effectLst/>
              <a:latin typeface="+mn-lt"/>
              <a:ea typeface="+mn-ea"/>
              <a:cs typeface="+mn-cs"/>
            </a:rPr>
            <a:t>に令和５年度に大きく減少となり、また、例年繰上げ償還を実施する臨時財政対策債の償還額の大幅な減少も要因となった。</a:t>
          </a:r>
          <a:endParaRPr kumimoji="0"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大規模事業に係る地方債の繰上償還が終了したが、</a:t>
          </a:r>
          <a:r>
            <a:rPr kumimoji="1" lang="ja-JP" altLang="ja-JP" sz="1050">
              <a:solidFill>
                <a:schemeClr val="dk1"/>
              </a:solidFill>
              <a:effectLst/>
              <a:latin typeface="+mn-lt"/>
              <a:ea typeface="+mn-ea"/>
              <a:cs typeface="+mn-cs"/>
            </a:rPr>
            <a:t>事務事業の見直しや行政の効率化・合理化、財源確保を推進し、</a:t>
          </a:r>
          <a:r>
            <a:rPr kumimoji="1" lang="ja-JP" altLang="en-US" sz="1050">
              <a:solidFill>
                <a:schemeClr val="dk1"/>
              </a:solidFill>
              <a:effectLst/>
              <a:latin typeface="+mn-lt"/>
              <a:ea typeface="+mn-ea"/>
              <a:cs typeface="+mn-cs"/>
            </a:rPr>
            <a:t>今後の</a:t>
          </a:r>
          <a:r>
            <a:rPr kumimoji="1" lang="ja-JP" altLang="ja-JP" sz="1050">
              <a:solidFill>
                <a:schemeClr val="dk1"/>
              </a:solidFill>
              <a:effectLst/>
              <a:latin typeface="+mn-lt"/>
              <a:ea typeface="+mn-ea"/>
              <a:cs typeface="+mn-cs"/>
            </a:rPr>
            <a:t>安定的な財政運営に努める。</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徳島県佐那河内村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全ての会計において赤字額はない。連結実質赤字比率は▲</a:t>
          </a:r>
          <a:r>
            <a:rPr kumimoji="1" lang="en-US" altLang="ja-JP" sz="1100">
              <a:solidFill>
                <a:schemeClr val="dk1"/>
              </a:solidFill>
              <a:effectLst/>
              <a:latin typeface="+mn-lt"/>
              <a:ea typeface="+mn-ea"/>
              <a:cs typeface="+mn-cs"/>
            </a:rPr>
            <a:t>10.06</a:t>
          </a:r>
          <a:r>
            <a:rPr kumimoji="1" lang="ja-JP" altLang="ja-JP" sz="1100">
              <a:solidFill>
                <a:schemeClr val="dk1"/>
              </a:solidFill>
              <a:effectLst/>
              <a:latin typeface="+mn-lt"/>
              <a:ea typeface="+mn-ea"/>
              <a:cs typeface="+mn-cs"/>
            </a:rPr>
            <a:t>であり健全である。</a:t>
          </a:r>
          <a:r>
            <a:rPr kumimoji="1" lang="ja-JP" altLang="en-US" sz="1100">
              <a:solidFill>
                <a:schemeClr val="dk1"/>
              </a:solidFill>
              <a:effectLst/>
              <a:latin typeface="+mn-lt"/>
              <a:ea typeface="+mn-ea"/>
              <a:cs typeface="+mn-cs"/>
            </a:rPr>
            <a:t>しかし、前年度比で黒字額の減少が見られることから、引き続き事業の精査を十分に行い無駄のない財政運用に努める。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徳島県佐那河内村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元利償還金及び現在高は減少しているが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公営企業債の元利償還金に対する繰入金が増加しているとはいえ、実質公債比率は</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健全な範囲で保たれている。</a:t>
          </a:r>
          <a:r>
            <a:rPr kumimoji="1" lang="ja-JP" altLang="en-US" sz="1100">
              <a:solidFill>
                <a:schemeClr val="dk1"/>
              </a:solidFill>
              <a:effectLst/>
              <a:latin typeface="+mn-lt"/>
              <a:ea typeface="+mn-ea"/>
              <a:cs typeface="+mn-cs"/>
            </a:rPr>
            <a:t>今後も地方債の計画的な運用に努める。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減債基金残高のうち、実質公債費比率の算定に用いる満期一括償還地方債の償還の財源としての積立額はありません。</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徳島県佐那河内村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一般会計等に係る地方債の現在高は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庁舎改築事業</a:t>
          </a:r>
          <a:r>
            <a:rPr kumimoji="1" lang="ja-JP" altLang="en-US" sz="1100">
              <a:solidFill>
                <a:schemeClr val="dk1"/>
              </a:solidFill>
              <a:effectLst/>
              <a:latin typeface="+mn-lt"/>
              <a:ea typeface="+mn-ea"/>
              <a:cs typeface="+mn-cs"/>
            </a:rPr>
            <a:t>における一部工事</a:t>
          </a:r>
          <a:r>
            <a:rPr kumimoji="1" lang="ja-JP" altLang="ja-JP" sz="1100">
              <a:solidFill>
                <a:schemeClr val="dk1"/>
              </a:solidFill>
              <a:effectLst/>
              <a:latin typeface="+mn-lt"/>
              <a:ea typeface="+mn-ea"/>
              <a:cs typeface="+mn-cs"/>
            </a:rPr>
            <a:t>の繰上償還により減少、充当可能基金は</a:t>
          </a:r>
          <a:r>
            <a:rPr kumimoji="1" lang="ja-JP" altLang="en-US" sz="1100">
              <a:solidFill>
                <a:schemeClr val="dk1"/>
              </a:solidFill>
              <a:effectLst/>
              <a:latin typeface="+mn-lt"/>
              <a:ea typeface="+mn-ea"/>
              <a:cs typeface="+mn-cs"/>
            </a:rPr>
            <a:t>横ばいとなっており</a:t>
          </a:r>
          <a:r>
            <a:rPr kumimoji="1" lang="ja-JP" altLang="ja-JP" sz="1100">
              <a:solidFill>
                <a:schemeClr val="dk1"/>
              </a:solidFill>
              <a:effectLst/>
              <a:latin typeface="+mn-lt"/>
              <a:ea typeface="+mn-ea"/>
              <a:cs typeface="+mn-cs"/>
            </a:rPr>
            <a:t>、将来負担比率の分子は</a:t>
          </a:r>
          <a:r>
            <a:rPr kumimoji="1" lang="ja-JP" altLang="en-US" sz="1100">
              <a:solidFill>
                <a:schemeClr val="dk1"/>
              </a:solidFill>
              <a:effectLst/>
              <a:latin typeface="+mn-lt"/>
              <a:ea typeface="+mn-ea"/>
              <a:cs typeface="+mn-cs"/>
            </a:rPr>
            <a:t>大きな変動なく</a:t>
          </a:r>
          <a:r>
            <a:rPr kumimoji="1" lang="ja-JP" altLang="ja-JP" sz="1100">
              <a:solidFill>
                <a:schemeClr val="dk1"/>
              </a:solidFill>
              <a:effectLst/>
              <a:latin typeface="+mn-lt"/>
              <a:ea typeface="+mn-ea"/>
              <a:cs typeface="+mn-cs"/>
            </a:rPr>
            <a:t>健全に保たれている。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徳島県佐那河内村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増減要因として、減債基金積立金に決算余剰金を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百万円積み立てたことによる増に対して、新庁舎外構工事及び臨時財政対策債の繰上償還による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百万円の取崩しによる減。その他、ふるさと納税に係る応援基金積立金が増加要因となっている。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中期的には、預金収入を財源とした積立金が減少する見込みのため取崩予定の無い基金を検討し、国債等の運用を進める。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・公共施設等総合管理基金：長寿命化のための保全や、施設総量縮減のための建物の統廃合、除却等を推進するため。</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・応援基金：ふるさと佐那河内をこよなく愛し、佐那河内の未来の発展を応援しようとする個人、団体から広く寄附金を募り、寄付者</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からの佐那河内村応援寄附金を積み立てるため。</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Web</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サイトを通じて応援基金（ふるさと納税）を募ったことによる積立金と実施事業に対する繰出金の差し引き結果の増。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・長寿命化等改修事業に要する経費の一部として繰り入れる予定である。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・ふるさと納税の健全な発展に向けた制度の見直しに準じ、事業を活用し、継続して</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WEB</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サイトでの寄附を募っていく予定である。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預金利子積み当てによる増加。</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剰余金の取扱いにおいて決算剰余金の１／２を下らない額を翌翌年度までに積み立て、又は償還期限を繰り上げて行なう地方債の償還の財源に充てなければならないとされており、本村の場合、決算剰余金については減債基金へ優先的に積み立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大規模な施設整備事業等の</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地方債の償還において繰上償還を</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備えている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そのため、その繰上償還を行っている間は、前年度同様、預金利子分についてのみ積み立てることとしている。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増減要因として、減債基金積立金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に決算余剰金を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を積み立てたことによる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増に対して、新庁舎外構工事及び臨時財政対策債の繰上償還による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百万円の取崩しによる減。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今後も繰上償還を計画的に実施するために、優先的に積み立てることを予定している。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xmlns="" id="{00000000-0008-0000-00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xmlns="" id="{00000000-0008-0000-0000-000005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xmlns="" id="{00000000-0008-0000-0000-000006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xmlns="" id="{00000000-0008-0000-0000-000007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xmlns="" id="{00000000-0008-0000-0000-000008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xmlns="" id="{00000000-0008-0000-0000-000009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xmlns="" id="{00000000-0008-0000-0000-00000A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xmlns="" id="{00000000-0008-0000-0000-00000B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xmlns="" id="{00000000-0008-0000-0000-00000C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xmlns="" id="{00000000-0008-0000-0000-00000D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徳島県佐那河内村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xmlns="" id="{00000000-0008-0000-0000-000013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xmlns="" id="{00000000-0008-0000-0000-000014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xmlns="" id="{00000000-0008-0000-0000-000015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xmlns="" id="{00000000-0008-0000-0000-000017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2,141
2,129
42.28
2,942,126
2,778,378
99,072
1,608,110
1,405,078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xmlns="" id="{00000000-0008-0000-0000-000018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xmlns="" id="{00000000-0008-0000-0000-000019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xmlns="" id="{00000000-0008-0000-0000-00001A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xmlns="" id="{00000000-0008-0000-0000-00001B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xmlns="" id="{00000000-0008-0000-0000-00001C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xmlns="" id="{00000000-0008-0000-0000-00001D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xmlns="" id="{00000000-0008-0000-0000-00001E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xmlns="" id="{00000000-0008-0000-0000-00001F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xmlns="" id="{00000000-0008-0000-0000-000020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xmlns="" id="{00000000-0008-0000-0000-000021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xmlns="" id="{00000000-0008-0000-0000-000022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xmlns="" id="{00000000-0008-0000-0000-000023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xmlns="" id="{00000000-0008-0000-0000-000024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xmlns="" id="{00000000-0008-0000-0000-000025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xmlns="" id="{00000000-0008-0000-0000-000026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xmlns="" id="{00000000-0008-0000-0000-000027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xmlns="" id="{00000000-0008-0000-0000-000028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xmlns="" id="{00000000-0008-0000-0000-000029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xmlns="" id="{00000000-0008-0000-0000-00002A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xmlns="" id="{00000000-0008-0000-0000-00002B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4" name="テキスト ボックス 43">
          <a:extLst>
            <a:ext uri="{FF2B5EF4-FFF2-40B4-BE49-F238E27FC236}">
              <a16:creationId xmlns:a16="http://schemas.microsoft.com/office/drawing/2014/main" xmlns="" id="{00000000-0008-0000-0000-00002C000000}"/>
            </a:ext>
          </a:extLst>
        </xdr:cNvPr>
        <xdr:cNvSpPr txBox="1"/>
      </xdr:nvSpPr>
      <xdr:spPr>
        <a:xfrm>
          <a:off x="419100" y="28162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5" name="テキスト ボックス 44">
          <a:extLst>
            <a:ext uri="{FF2B5EF4-FFF2-40B4-BE49-F238E27FC236}">
              <a16:creationId xmlns:a16="http://schemas.microsoft.com/office/drawing/2014/main" xmlns="" id="{00000000-0008-0000-0000-00002D000000}"/>
            </a:ext>
          </a:extLst>
        </xdr:cNvPr>
        <xdr:cNvSpPr txBox="1"/>
      </xdr:nvSpPr>
      <xdr:spPr>
        <a:xfrm>
          <a:off x="419100" y="305752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xmlns="" id="{00000000-0008-0000-0000-00002E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xmlns="" id="{00000000-0008-0000-0000-00002F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xmlns="" id="{00000000-0008-0000-0000-000030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xmlns="" id="{00000000-0008-0000-0000-000031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xmlns="" id="{00000000-0008-0000-0000-000032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xmlns="" id="{00000000-0008-0000-0000-000033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xmlns="" id="{00000000-0008-0000-0000-000034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xmlns="" id="{00000000-0008-0000-0000-000035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xmlns="" id="{00000000-0008-0000-0000-000036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xmlns="" id="{00000000-0008-0000-0000-000037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xmlns="" id="{00000000-0008-0000-0000-000038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xmlns="" id="{00000000-0008-0000-0000-000039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xmlns="" id="{00000000-0008-0000-0000-00003A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当村の有形固定資産減価償却率は、類似団体よりも低い水準にある。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橋梁工事を主としたインフラ資産での資産取得が多かったものの、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既存</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資産の減価償却額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取得価格を上回ったため、</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年度決算と比較して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現時点では、類似団体、全国平均と比較をしても良い水準となっている。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en-US">
              <a:solidFill>
                <a:sysClr val="windowText" lastClr="000000"/>
              </a:solidFill>
              <a:latin typeface="ＭＳ Ｐゴシック" panose="020B0600070205080204" pitchFamily="50" charset="-128"/>
              <a:ea typeface="ＭＳ Ｐゴシック" panose="020B0600070205080204" pitchFamily="50" charset="-128"/>
            </a:rPr>
            <a:t>引き続き、公共施設等個別施設計画および公共施設等総合管理計画に則り、公共施設のマネジメントを着実に推進し、計画的な予防保全の充実を図る。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xmlns="" id="{00000000-0008-0000-0000-00003B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xmlns="" id="{00000000-0008-0000-0000-00003C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xmlns="" id="{00000000-0008-0000-0000-00003D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xmlns="" id="{00000000-0008-0000-0000-00003E000000}"/>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a:extLst>
            <a:ext uri="{FF2B5EF4-FFF2-40B4-BE49-F238E27FC236}">
              <a16:creationId xmlns:a16="http://schemas.microsoft.com/office/drawing/2014/main" xmlns="" id="{00000000-0008-0000-0000-00003F000000}"/>
            </a:ext>
          </a:extLst>
        </xdr:cNvPr>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xmlns="" id="{00000000-0008-0000-0000-000040000000}"/>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xmlns="" id="{00000000-0008-0000-0000-000041000000}"/>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xmlns="" id="{00000000-0008-0000-0000-000042000000}"/>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xmlns="" id="{00000000-0008-0000-0000-000043000000}"/>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xmlns="" id="{00000000-0008-0000-0000-000044000000}"/>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xmlns="" id="{00000000-0008-0000-0000-000045000000}"/>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xmlns="" id="{00000000-0008-0000-0000-000046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xmlns="" id="{00000000-0008-0000-0000-000047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xmlns="" id="{00000000-0008-0000-0000-000048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47625</xdr:rowOff>
    </xdr:from>
    <xdr:to>
      <xdr:col>23</xdr:col>
      <xdr:colOff>85090</xdr:colOff>
      <xdr:row>32</xdr:row>
      <xdr:rowOff>143764</xdr:rowOff>
    </xdr:to>
    <xdr:cxnSp macro="">
      <xdr:nvCxnSpPr>
        <xdr:cNvPr id="73" name="直線コネクタ 72">
          <a:extLst>
            <a:ext uri="{FF2B5EF4-FFF2-40B4-BE49-F238E27FC236}">
              <a16:creationId xmlns:a16="http://schemas.microsoft.com/office/drawing/2014/main" xmlns="" id="{00000000-0008-0000-0000-000049000000}"/>
            </a:ext>
          </a:extLst>
        </xdr:cNvPr>
        <xdr:cNvCxnSpPr/>
      </xdr:nvCxnSpPr>
      <xdr:spPr>
        <a:xfrm flipV="1">
          <a:off x="4760595" y="4505325"/>
          <a:ext cx="1270" cy="1124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147591</xdr:rowOff>
    </xdr:from>
    <xdr:ext cx="405111" cy="259045"/>
    <xdr:sp macro="" textlink="">
      <xdr:nvSpPr>
        <xdr:cNvPr id="74" name="有形固定資産減価償却率最小値テキスト">
          <a:extLst>
            <a:ext uri="{FF2B5EF4-FFF2-40B4-BE49-F238E27FC236}">
              <a16:creationId xmlns:a16="http://schemas.microsoft.com/office/drawing/2014/main" xmlns="" id="{00000000-0008-0000-0000-00004A000000}"/>
            </a:ext>
          </a:extLst>
        </xdr:cNvPr>
        <xdr:cNvSpPr txBox="1"/>
      </xdr:nvSpPr>
      <xdr:spPr>
        <a:xfrm>
          <a:off x="4813300" y="5633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143764</xdr:rowOff>
    </xdr:from>
    <xdr:to>
      <xdr:col>23</xdr:col>
      <xdr:colOff>174625</xdr:colOff>
      <xdr:row>32</xdr:row>
      <xdr:rowOff>143764</xdr:rowOff>
    </xdr:to>
    <xdr:cxnSp macro="">
      <xdr:nvCxnSpPr>
        <xdr:cNvPr id="75" name="直線コネクタ 74">
          <a:extLst>
            <a:ext uri="{FF2B5EF4-FFF2-40B4-BE49-F238E27FC236}">
              <a16:creationId xmlns:a16="http://schemas.microsoft.com/office/drawing/2014/main" xmlns="" id="{00000000-0008-0000-0000-00004B000000}"/>
            </a:ext>
          </a:extLst>
        </xdr:cNvPr>
        <xdr:cNvCxnSpPr/>
      </xdr:nvCxnSpPr>
      <xdr:spPr>
        <a:xfrm>
          <a:off x="4673600" y="563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165752</xdr:rowOff>
    </xdr:from>
    <xdr:ext cx="405111" cy="259045"/>
    <xdr:sp macro="" textlink="">
      <xdr:nvSpPr>
        <xdr:cNvPr id="76" name="有形固定資産減価償却率最大値テキスト">
          <a:extLst>
            <a:ext uri="{FF2B5EF4-FFF2-40B4-BE49-F238E27FC236}">
              <a16:creationId xmlns:a16="http://schemas.microsoft.com/office/drawing/2014/main" xmlns="" id="{00000000-0008-0000-0000-00004C000000}"/>
            </a:ext>
          </a:extLst>
        </xdr:cNvPr>
        <xdr:cNvSpPr txBox="1"/>
      </xdr:nvSpPr>
      <xdr:spPr>
        <a:xfrm>
          <a:off x="4813300" y="4280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47625</xdr:rowOff>
    </xdr:from>
    <xdr:to>
      <xdr:col>23</xdr:col>
      <xdr:colOff>174625</xdr:colOff>
      <xdr:row>26</xdr:row>
      <xdr:rowOff>47625</xdr:rowOff>
    </xdr:to>
    <xdr:cxnSp macro="">
      <xdr:nvCxnSpPr>
        <xdr:cNvPr id="77" name="直線コネクタ 76">
          <a:extLst>
            <a:ext uri="{FF2B5EF4-FFF2-40B4-BE49-F238E27FC236}">
              <a16:creationId xmlns:a16="http://schemas.microsoft.com/office/drawing/2014/main" xmlns="" id="{00000000-0008-0000-0000-00004D000000}"/>
            </a:ext>
          </a:extLst>
        </xdr:cNvPr>
        <xdr:cNvCxnSpPr/>
      </xdr:nvCxnSpPr>
      <xdr:spPr>
        <a:xfrm>
          <a:off x="4673600" y="4505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128033</xdr:rowOff>
    </xdr:from>
    <xdr:ext cx="405111" cy="259045"/>
    <xdr:sp macro="" textlink="">
      <xdr:nvSpPr>
        <xdr:cNvPr id="78" name="有形固定資産減価償却率平均値テキスト">
          <a:extLst>
            <a:ext uri="{FF2B5EF4-FFF2-40B4-BE49-F238E27FC236}">
              <a16:creationId xmlns:a16="http://schemas.microsoft.com/office/drawing/2014/main" xmlns="" id="{00000000-0008-0000-0000-00004E000000}"/>
            </a:ext>
          </a:extLst>
        </xdr:cNvPr>
        <xdr:cNvSpPr txBox="1"/>
      </xdr:nvSpPr>
      <xdr:spPr>
        <a:xfrm>
          <a:off x="4813300" y="51000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149606</xdr:rowOff>
    </xdr:from>
    <xdr:to>
      <xdr:col>23</xdr:col>
      <xdr:colOff>136525</xdr:colOff>
      <xdr:row>30</xdr:row>
      <xdr:rowOff>79756</xdr:rowOff>
    </xdr:to>
    <xdr:sp macro="" textlink="">
      <xdr:nvSpPr>
        <xdr:cNvPr id="79" name="フローチャート: 判断 78">
          <a:extLst>
            <a:ext uri="{FF2B5EF4-FFF2-40B4-BE49-F238E27FC236}">
              <a16:creationId xmlns:a16="http://schemas.microsoft.com/office/drawing/2014/main" xmlns="" id="{00000000-0008-0000-0000-00004F000000}"/>
            </a:ext>
          </a:extLst>
        </xdr:cNvPr>
        <xdr:cNvSpPr/>
      </xdr:nvSpPr>
      <xdr:spPr>
        <a:xfrm>
          <a:off x="4711700" y="512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99949</xdr:rowOff>
    </xdr:from>
    <xdr:to>
      <xdr:col>19</xdr:col>
      <xdr:colOff>187325</xdr:colOff>
      <xdr:row>30</xdr:row>
      <xdr:rowOff>30099</xdr:rowOff>
    </xdr:to>
    <xdr:sp macro="" textlink="">
      <xdr:nvSpPr>
        <xdr:cNvPr id="80" name="フローチャート: 判断 79">
          <a:extLst>
            <a:ext uri="{FF2B5EF4-FFF2-40B4-BE49-F238E27FC236}">
              <a16:creationId xmlns:a16="http://schemas.microsoft.com/office/drawing/2014/main" xmlns="" id="{00000000-0008-0000-0000-000050000000}"/>
            </a:ext>
          </a:extLst>
        </xdr:cNvPr>
        <xdr:cNvSpPr/>
      </xdr:nvSpPr>
      <xdr:spPr>
        <a:xfrm>
          <a:off x="4000500" y="5071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69723</xdr:rowOff>
    </xdr:from>
    <xdr:to>
      <xdr:col>15</xdr:col>
      <xdr:colOff>187325</xdr:colOff>
      <xdr:row>29</xdr:row>
      <xdr:rowOff>171323</xdr:rowOff>
    </xdr:to>
    <xdr:sp macro="" textlink="">
      <xdr:nvSpPr>
        <xdr:cNvPr id="81" name="フローチャート: 判断 80">
          <a:extLst>
            <a:ext uri="{FF2B5EF4-FFF2-40B4-BE49-F238E27FC236}">
              <a16:creationId xmlns:a16="http://schemas.microsoft.com/office/drawing/2014/main" xmlns="" id="{00000000-0008-0000-0000-000051000000}"/>
            </a:ext>
          </a:extLst>
        </xdr:cNvPr>
        <xdr:cNvSpPr/>
      </xdr:nvSpPr>
      <xdr:spPr>
        <a:xfrm>
          <a:off x="3238500" y="504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43815</xdr:rowOff>
    </xdr:from>
    <xdr:to>
      <xdr:col>11</xdr:col>
      <xdr:colOff>187325</xdr:colOff>
      <xdr:row>29</xdr:row>
      <xdr:rowOff>145415</xdr:rowOff>
    </xdr:to>
    <xdr:sp macro="" textlink="">
      <xdr:nvSpPr>
        <xdr:cNvPr id="82" name="フローチャート: 判断 81">
          <a:extLst>
            <a:ext uri="{FF2B5EF4-FFF2-40B4-BE49-F238E27FC236}">
              <a16:creationId xmlns:a16="http://schemas.microsoft.com/office/drawing/2014/main" xmlns="" id="{00000000-0008-0000-0000-000052000000}"/>
            </a:ext>
          </a:extLst>
        </xdr:cNvPr>
        <xdr:cNvSpPr/>
      </xdr:nvSpPr>
      <xdr:spPr>
        <a:xfrm>
          <a:off x="2476500" y="50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26543</xdr:rowOff>
    </xdr:from>
    <xdr:to>
      <xdr:col>7</xdr:col>
      <xdr:colOff>187325</xdr:colOff>
      <xdr:row>29</xdr:row>
      <xdr:rowOff>128143</xdr:rowOff>
    </xdr:to>
    <xdr:sp macro="" textlink="">
      <xdr:nvSpPr>
        <xdr:cNvPr id="83" name="フローチャート: 判断 82">
          <a:extLst>
            <a:ext uri="{FF2B5EF4-FFF2-40B4-BE49-F238E27FC236}">
              <a16:creationId xmlns:a16="http://schemas.microsoft.com/office/drawing/2014/main" xmlns="" id="{00000000-0008-0000-0000-000053000000}"/>
            </a:ext>
          </a:extLst>
        </xdr:cNvPr>
        <xdr:cNvSpPr/>
      </xdr:nvSpPr>
      <xdr:spPr>
        <a:xfrm>
          <a:off x="1714500" y="499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xmlns="" id="{00000000-0008-0000-0000-000054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xmlns="" id="{00000000-0008-0000-0000-000055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xmlns="" id="{00000000-0008-0000-0000-000056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xmlns="" id="{00000000-0008-0000-0000-000057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xmlns="" id="{00000000-0008-0000-0000-000058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106045</xdr:rowOff>
    </xdr:from>
    <xdr:to>
      <xdr:col>23</xdr:col>
      <xdr:colOff>136525</xdr:colOff>
      <xdr:row>28</xdr:row>
      <xdr:rowOff>36195</xdr:rowOff>
    </xdr:to>
    <xdr:sp macro="" textlink="">
      <xdr:nvSpPr>
        <xdr:cNvPr id="89" name="楕円 88">
          <a:extLst>
            <a:ext uri="{FF2B5EF4-FFF2-40B4-BE49-F238E27FC236}">
              <a16:creationId xmlns:a16="http://schemas.microsoft.com/office/drawing/2014/main" xmlns="" id="{00000000-0008-0000-0000-000059000000}"/>
            </a:ext>
          </a:extLst>
        </xdr:cNvPr>
        <xdr:cNvSpPr/>
      </xdr:nvSpPr>
      <xdr:spPr>
        <a:xfrm>
          <a:off x="4711700" y="473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128922</xdr:rowOff>
    </xdr:from>
    <xdr:ext cx="405111" cy="259045"/>
    <xdr:sp macro="" textlink="">
      <xdr:nvSpPr>
        <xdr:cNvPr id="90" name="有形固定資産減価償却率該当値テキスト">
          <a:extLst>
            <a:ext uri="{FF2B5EF4-FFF2-40B4-BE49-F238E27FC236}">
              <a16:creationId xmlns:a16="http://schemas.microsoft.com/office/drawing/2014/main" xmlns="" id="{00000000-0008-0000-0000-00005A000000}"/>
            </a:ext>
          </a:extLst>
        </xdr:cNvPr>
        <xdr:cNvSpPr txBox="1"/>
      </xdr:nvSpPr>
      <xdr:spPr>
        <a:xfrm>
          <a:off x="4813300" y="458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82296</xdr:rowOff>
    </xdr:from>
    <xdr:to>
      <xdr:col>19</xdr:col>
      <xdr:colOff>187325</xdr:colOff>
      <xdr:row>28</xdr:row>
      <xdr:rowOff>12446</xdr:rowOff>
    </xdr:to>
    <xdr:sp macro="" textlink="">
      <xdr:nvSpPr>
        <xdr:cNvPr id="91" name="楕円 90">
          <a:extLst>
            <a:ext uri="{FF2B5EF4-FFF2-40B4-BE49-F238E27FC236}">
              <a16:creationId xmlns:a16="http://schemas.microsoft.com/office/drawing/2014/main" xmlns="" id="{00000000-0008-0000-0000-00005B000000}"/>
            </a:ext>
          </a:extLst>
        </xdr:cNvPr>
        <xdr:cNvSpPr/>
      </xdr:nvSpPr>
      <xdr:spPr>
        <a:xfrm>
          <a:off x="4000500" y="471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133096</xdr:rowOff>
    </xdr:from>
    <xdr:to>
      <xdr:col>23</xdr:col>
      <xdr:colOff>85725</xdr:colOff>
      <xdr:row>27</xdr:row>
      <xdr:rowOff>156845</xdr:rowOff>
    </xdr:to>
    <xdr:cxnSp macro="">
      <xdr:nvCxnSpPr>
        <xdr:cNvPr id="92" name="直線コネクタ 91">
          <a:extLst>
            <a:ext uri="{FF2B5EF4-FFF2-40B4-BE49-F238E27FC236}">
              <a16:creationId xmlns:a16="http://schemas.microsoft.com/office/drawing/2014/main" xmlns="" id="{00000000-0008-0000-0000-00005C000000}"/>
            </a:ext>
          </a:extLst>
        </xdr:cNvPr>
        <xdr:cNvCxnSpPr/>
      </xdr:nvCxnSpPr>
      <xdr:spPr>
        <a:xfrm>
          <a:off x="4051300" y="4762246"/>
          <a:ext cx="7112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67183</xdr:rowOff>
    </xdr:from>
    <xdr:to>
      <xdr:col>15</xdr:col>
      <xdr:colOff>187325</xdr:colOff>
      <xdr:row>27</xdr:row>
      <xdr:rowOff>168783</xdr:rowOff>
    </xdr:to>
    <xdr:sp macro="" textlink="">
      <xdr:nvSpPr>
        <xdr:cNvPr id="93" name="楕円 92">
          <a:extLst>
            <a:ext uri="{FF2B5EF4-FFF2-40B4-BE49-F238E27FC236}">
              <a16:creationId xmlns:a16="http://schemas.microsoft.com/office/drawing/2014/main" xmlns="" id="{00000000-0008-0000-0000-00005D000000}"/>
            </a:ext>
          </a:extLst>
        </xdr:cNvPr>
        <xdr:cNvSpPr/>
      </xdr:nvSpPr>
      <xdr:spPr>
        <a:xfrm>
          <a:off x="3238500" y="469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117983</xdr:rowOff>
    </xdr:from>
    <xdr:to>
      <xdr:col>19</xdr:col>
      <xdr:colOff>136525</xdr:colOff>
      <xdr:row>27</xdr:row>
      <xdr:rowOff>133096</xdr:rowOff>
    </xdr:to>
    <xdr:cxnSp macro="">
      <xdr:nvCxnSpPr>
        <xdr:cNvPr id="94" name="直線コネクタ 93">
          <a:extLst>
            <a:ext uri="{FF2B5EF4-FFF2-40B4-BE49-F238E27FC236}">
              <a16:creationId xmlns:a16="http://schemas.microsoft.com/office/drawing/2014/main" xmlns="" id="{00000000-0008-0000-0000-00005E000000}"/>
            </a:ext>
          </a:extLst>
        </xdr:cNvPr>
        <xdr:cNvCxnSpPr/>
      </xdr:nvCxnSpPr>
      <xdr:spPr>
        <a:xfrm>
          <a:off x="3289300" y="4747133"/>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168656</xdr:rowOff>
    </xdr:from>
    <xdr:to>
      <xdr:col>11</xdr:col>
      <xdr:colOff>187325</xdr:colOff>
      <xdr:row>28</xdr:row>
      <xdr:rowOff>98806</xdr:rowOff>
    </xdr:to>
    <xdr:sp macro="" textlink="">
      <xdr:nvSpPr>
        <xdr:cNvPr id="95" name="楕円 94">
          <a:extLst>
            <a:ext uri="{FF2B5EF4-FFF2-40B4-BE49-F238E27FC236}">
              <a16:creationId xmlns:a16="http://schemas.microsoft.com/office/drawing/2014/main" xmlns="" id="{00000000-0008-0000-0000-00005F000000}"/>
            </a:ext>
          </a:extLst>
        </xdr:cNvPr>
        <xdr:cNvSpPr/>
      </xdr:nvSpPr>
      <xdr:spPr>
        <a:xfrm>
          <a:off x="2476500" y="479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117983</xdr:rowOff>
    </xdr:from>
    <xdr:to>
      <xdr:col>15</xdr:col>
      <xdr:colOff>136525</xdr:colOff>
      <xdr:row>28</xdr:row>
      <xdr:rowOff>48006</xdr:rowOff>
    </xdr:to>
    <xdr:cxnSp macro="">
      <xdr:nvCxnSpPr>
        <xdr:cNvPr id="96" name="直線コネクタ 95">
          <a:extLst>
            <a:ext uri="{FF2B5EF4-FFF2-40B4-BE49-F238E27FC236}">
              <a16:creationId xmlns:a16="http://schemas.microsoft.com/office/drawing/2014/main" xmlns="" id="{00000000-0008-0000-0000-000060000000}"/>
            </a:ext>
          </a:extLst>
        </xdr:cNvPr>
        <xdr:cNvCxnSpPr/>
      </xdr:nvCxnSpPr>
      <xdr:spPr>
        <a:xfrm flipV="1">
          <a:off x="2527300" y="4747133"/>
          <a:ext cx="762000" cy="10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164338</xdr:rowOff>
    </xdr:from>
    <xdr:to>
      <xdr:col>7</xdr:col>
      <xdr:colOff>187325</xdr:colOff>
      <xdr:row>28</xdr:row>
      <xdr:rowOff>94488</xdr:rowOff>
    </xdr:to>
    <xdr:sp macro="" textlink="">
      <xdr:nvSpPr>
        <xdr:cNvPr id="97" name="楕円 96">
          <a:extLst>
            <a:ext uri="{FF2B5EF4-FFF2-40B4-BE49-F238E27FC236}">
              <a16:creationId xmlns:a16="http://schemas.microsoft.com/office/drawing/2014/main" xmlns="" id="{00000000-0008-0000-0000-000061000000}"/>
            </a:ext>
          </a:extLst>
        </xdr:cNvPr>
        <xdr:cNvSpPr/>
      </xdr:nvSpPr>
      <xdr:spPr>
        <a:xfrm>
          <a:off x="1714500" y="479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43688</xdr:rowOff>
    </xdr:from>
    <xdr:to>
      <xdr:col>11</xdr:col>
      <xdr:colOff>136525</xdr:colOff>
      <xdr:row>28</xdr:row>
      <xdr:rowOff>48006</xdr:rowOff>
    </xdr:to>
    <xdr:cxnSp macro="">
      <xdr:nvCxnSpPr>
        <xdr:cNvPr id="98" name="直線コネクタ 97">
          <a:extLst>
            <a:ext uri="{FF2B5EF4-FFF2-40B4-BE49-F238E27FC236}">
              <a16:creationId xmlns:a16="http://schemas.microsoft.com/office/drawing/2014/main" xmlns="" id="{00000000-0008-0000-0000-000062000000}"/>
            </a:ext>
          </a:extLst>
        </xdr:cNvPr>
        <xdr:cNvCxnSpPr/>
      </xdr:nvCxnSpPr>
      <xdr:spPr>
        <a:xfrm>
          <a:off x="1765300" y="4844288"/>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21226</xdr:rowOff>
    </xdr:from>
    <xdr:ext cx="405111" cy="259045"/>
    <xdr:sp macro="" textlink="">
      <xdr:nvSpPr>
        <xdr:cNvPr id="99" name="n_1aveValue有形固定資産減価償却率">
          <a:extLst>
            <a:ext uri="{FF2B5EF4-FFF2-40B4-BE49-F238E27FC236}">
              <a16:creationId xmlns:a16="http://schemas.microsoft.com/office/drawing/2014/main" xmlns="" id="{00000000-0008-0000-0000-000063000000}"/>
            </a:ext>
          </a:extLst>
        </xdr:cNvPr>
        <xdr:cNvSpPr txBox="1"/>
      </xdr:nvSpPr>
      <xdr:spPr>
        <a:xfrm>
          <a:off x="3836044" y="5164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162450</xdr:rowOff>
    </xdr:from>
    <xdr:ext cx="405111" cy="259045"/>
    <xdr:sp macro="" textlink="">
      <xdr:nvSpPr>
        <xdr:cNvPr id="100" name="n_2aveValue有形固定資産減価償却率">
          <a:extLst>
            <a:ext uri="{FF2B5EF4-FFF2-40B4-BE49-F238E27FC236}">
              <a16:creationId xmlns:a16="http://schemas.microsoft.com/office/drawing/2014/main" xmlns="" id="{00000000-0008-0000-0000-000064000000}"/>
            </a:ext>
          </a:extLst>
        </xdr:cNvPr>
        <xdr:cNvSpPr txBox="1"/>
      </xdr:nvSpPr>
      <xdr:spPr>
        <a:xfrm>
          <a:off x="3086744" y="513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136542</xdr:rowOff>
    </xdr:from>
    <xdr:ext cx="405111" cy="259045"/>
    <xdr:sp macro="" textlink="">
      <xdr:nvSpPr>
        <xdr:cNvPr id="101" name="n_3aveValue有形固定資産減価償却率">
          <a:extLst>
            <a:ext uri="{FF2B5EF4-FFF2-40B4-BE49-F238E27FC236}">
              <a16:creationId xmlns:a16="http://schemas.microsoft.com/office/drawing/2014/main" xmlns="" id="{00000000-0008-0000-0000-000065000000}"/>
            </a:ext>
          </a:extLst>
        </xdr:cNvPr>
        <xdr:cNvSpPr txBox="1"/>
      </xdr:nvSpPr>
      <xdr:spPr>
        <a:xfrm>
          <a:off x="2324744" y="510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119270</xdr:rowOff>
    </xdr:from>
    <xdr:ext cx="405111" cy="259045"/>
    <xdr:sp macro="" textlink="">
      <xdr:nvSpPr>
        <xdr:cNvPr id="102" name="n_4aveValue有形固定資産減価償却率">
          <a:extLst>
            <a:ext uri="{FF2B5EF4-FFF2-40B4-BE49-F238E27FC236}">
              <a16:creationId xmlns:a16="http://schemas.microsoft.com/office/drawing/2014/main" xmlns="" id="{00000000-0008-0000-0000-000066000000}"/>
            </a:ext>
          </a:extLst>
        </xdr:cNvPr>
        <xdr:cNvSpPr txBox="1"/>
      </xdr:nvSpPr>
      <xdr:spPr>
        <a:xfrm>
          <a:off x="1562744" y="509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28973</xdr:rowOff>
    </xdr:from>
    <xdr:ext cx="405111" cy="259045"/>
    <xdr:sp macro="" textlink="">
      <xdr:nvSpPr>
        <xdr:cNvPr id="103" name="n_1mainValue有形固定資産減価償却率">
          <a:extLst>
            <a:ext uri="{FF2B5EF4-FFF2-40B4-BE49-F238E27FC236}">
              <a16:creationId xmlns:a16="http://schemas.microsoft.com/office/drawing/2014/main" xmlns="" id="{00000000-0008-0000-0000-000067000000}"/>
            </a:ext>
          </a:extLst>
        </xdr:cNvPr>
        <xdr:cNvSpPr txBox="1"/>
      </xdr:nvSpPr>
      <xdr:spPr>
        <a:xfrm>
          <a:off x="3836044" y="4486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13860</xdr:rowOff>
    </xdr:from>
    <xdr:ext cx="405111" cy="259045"/>
    <xdr:sp macro="" textlink="">
      <xdr:nvSpPr>
        <xdr:cNvPr id="104" name="n_2mainValue有形固定資産減価償却率">
          <a:extLst>
            <a:ext uri="{FF2B5EF4-FFF2-40B4-BE49-F238E27FC236}">
              <a16:creationId xmlns:a16="http://schemas.microsoft.com/office/drawing/2014/main" xmlns="" id="{00000000-0008-0000-0000-000068000000}"/>
            </a:ext>
          </a:extLst>
        </xdr:cNvPr>
        <xdr:cNvSpPr txBox="1"/>
      </xdr:nvSpPr>
      <xdr:spPr>
        <a:xfrm>
          <a:off x="3086744" y="4471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115333</xdr:rowOff>
    </xdr:from>
    <xdr:ext cx="405111" cy="259045"/>
    <xdr:sp macro="" textlink="">
      <xdr:nvSpPr>
        <xdr:cNvPr id="105" name="n_3mainValue有形固定資産減価償却率">
          <a:extLst>
            <a:ext uri="{FF2B5EF4-FFF2-40B4-BE49-F238E27FC236}">
              <a16:creationId xmlns:a16="http://schemas.microsoft.com/office/drawing/2014/main" xmlns="" id="{00000000-0008-0000-0000-000069000000}"/>
            </a:ext>
          </a:extLst>
        </xdr:cNvPr>
        <xdr:cNvSpPr txBox="1"/>
      </xdr:nvSpPr>
      <xdr:spPr>
        <a:xfrm>
          <a:off x="2324744" y="4573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111015</xdr:rowOff>
    </xdr:from>
    <xdr:ext cx="405111" cy="259045"/>
    <xdr:sp macro="" textlink="">
      <xdr:nvSpPr>
        <xdr:cNvPr id="106" name="n_4mainValue有形固定資産減価償却率">
          <a:extLst>
            <a:ext uri="{FF2B5EF4-FFF2-40B4-BE49-F238E27FC236}">
              <a16:creationId xmlns:a16="http://schemas.microsoft.com/office/drawing/2014/main" xmlns="" id="{00000000-0008-0000-0000-00006A000000}"/>
            </a:ext>
          </a:extLst>
        </xdr:cNvPr>
        <xdr:cNvSpPr txBox="1"/>
      </xdr:nvSpPr>
      <xdr:spPr>
        <a:xfrm>
          <a:off x="1562744" y="4568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xmlns="" id="{00000000-0008-0000-0000-00006B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xmlns="" id="{00000000-0008-0000-0000-00006C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a:extLst>
            <a:ext uri="{FF2B5EF4-FFF2-40B4-BE49-F238E27FC236}">
              <a16:creationId xmlns:a16="http://schemas.microsoft.com/office/drawing/2014/main" xmlns="" id="{00000000-0008-0000-0000-00006D000000}"/>
            </a:ext>
          </a:extLst>
        </xdr:cNvPr>
        <xdr:cNvSpPr/>
      </xdr:nvSpPr>
      <xdr:spPr>
        <a:xfrm>
          <a:off x="13943816" y="3836446"/>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xmlns="" id="{00000000-0008-0000-0000-00006E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xmlns="" id="{00000000-0008-0000-0000-00006F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xmlns="" id="{00000000-0008-0000-0000-000070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xmlns="" id="{00000000-0008-0000-0000-000071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xmlns="" id="{00000000-0008-0000-0000-000072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xmlns="" id="{00000000-0008-0000-0000-000073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xmlns="" id="{00000000-0008-0000-0000-000074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xmlns="" id="{00000000-0008-0000-0000-000075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xmlns="" id="{00000000-0008-0000-0000-000076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xmlns="" id="{00000000-0008-0000-0000-000077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年度決算において、負債合計金額は約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億円であり、対して業務活動収支は約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起債償還年数をとしては、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年となる。令和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年度決算時点の基金残高は約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億円となっている。今後も計画的に起を行っていく。</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年度の地方債償還支出は、地方債発行収入を上回っている。</a:t>
          </a:r>
          <a:r>
            <a:rPr lang="ja-JP" altLang="en-US">
              <a:latin typeface="ＭＳ Ｐゴシック" panose="020B0600070205080204" pitchFamily="50" charset="-128"/>
              <a:ea typeface="ＭＳ Ｐゴシック" panose="020B0600070205080204" pitchFamily="50" charset="-128"/>
            </a:rPr>
            <a:t>今後も、償還計画に基づき、計画的かつ安定的な財政運営に努める。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xmlns="" id="{00000000-0008-0000-0000-000078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xmlns="" id="{00000000-0008-0000-0000-000079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xmlns="" id="{00000000-0008-0000-0000-00007A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xmlns="" id="{00000000-0008-0000-0000-00007B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a:extLst>
            <a:ext uri="{FF2B5EF4-FFF2-40B4-BE49-F238E27FC236}">
              <a16:creationId xmlns:a16="http://schemas.microsoft.com/office/drawing/2014/main" xmlns="" id="{00000000-0008-0000-0000-00007C000000}"/>
            </a:ext>
          </a:extLst>
        </xdr:cNvPr>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xmlns="" id="{00000000-0008-0000-0000-00007D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xmlns="" id="{00000000-0008-0000-0000-00007E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xmlns="" id="{00000000-0008-0000-0000-00007F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xmlns="" id="{00000000-0008-0000-0000-000080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xmlns="" id="{00000000-0008-0000-0000-000081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xmlns="" id="{00000000-0008-0000-0000-000082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xmlns="" id="{00000000-0008-0000-0000-000083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xmlns="" id="{00000000-0008-0000-0000-000084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xmlns="" id="{00000000-0008-0000-0000-000085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xmlns="" id="{00000000-0008-0000-0000-000086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32057</xdr:rowOff>
    </xdr:to>
    <xdr:cxnSp macro="">
      <xdr:nvCxnSpPr>
        <xdr:cNvPr id="135" name="直線コネクタ 134">
          <a:extLst>
            <a:ext uri="{FF2B5EF4-FFF2-40B4-BE49-F238E27FC236}">
              <a16:creationId xmlns:a16="http://schemas.microsoft.com/office/drawing/2014/main" xmlns="" id="{00000000-0008-0000-0000-000087000000}"/>
            </a:ext>
          </a:extLst>
        </xdr:cNvPr>
        <xdr:cNvCxnSpPr/>
      </xdr:nvCxnSpPr>
      <xdr:spPr>
        <a:xfrm flipV="1">
          <a:off x="14793595" y="4541308"/>
          <a:ext cx="1269" cy="1320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35884</xdr:rowOff>
    </xdr:from>
    <xdr:ext cx="469744" cy="259045"/>
    <xdr:sp macro="" textlink="">
      <xdr:nvSpPr>
        <xdr:cNvPr id="136" name="債務償還比率最小値テキスト">
          <a:extLst>
            <a:ext uri="{FF2B5EF4-FFF2-40B4-BE49-F238E27FC236}">
              <a16:creationId xmlns:a16="http://schemas.microsoft.com/office/drawing/2014/main" xmlns="" id="{00000000-0008-0000-0000-000088000000}"/>
            </a:ext>
          </a:extLst>
        </xdr:cNvPr>
        <xdr:cNvSpPr txBox="1"/>
      </xdr:nvSpPr>
      <xdr:spPr>
        <a:xfrm>
          <a:off x="14846300" y="5865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32057</xdr:rowOff>
    </xdr:from>
    <xdr:to>
      <xdr:col>76</xdr:col>
      <xdr:colOff>111125</xdr:colOff>
      <xdr:row>34</xdr:row>
      <xdr:rowOff>32057</xdr:rowOff>
    </xdr:to>
    <xdr:cxnSp macro="">
      <xdr:nvCxnSpPr>
        <xdr:cNvPr id="137" name="直線コネクタ 136">
          <a:extLst>
            <a:ext uri="{FF2B5EF4-FFF2-40B4-BE49-F238E27FC236}">
              <a16:creationId xmlns:a16="http://schemas.microsoft.com/office/drawing/2014/main" xmlns="" id="{00000000-0008-0000-0000-000089000000}"/>
            </a:ext>
          </a:extLst>
        </xdr:cNvPr>
        <xdr:cNvCxnSpPr/>
      </xdr:nvCxnSpPr>
      <xdr:spPr>
        <a:xfrm>
          <a:off x="14706600" y="586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xmlns="" id="{00000000-0008-0000-0000-00008A000000}"/>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xmlns="" id="{00000000-0008-0000-0000-00008B00000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35186</xdr:rowOff>
    </xdr:from>
    <xdr:ext cx="469744" cy="259045"/>
    <xdr:sp macro="" textlink="">
      <xdr:nvSpPr>
        <xdr:cNvPr id="140" name="債務償還比率平均値テキスト">
          <a:extLst>
            <a:ext uri="{FF2B5EF4-FFF2-40B4-BE49-F238E27FC236}">
              <a16:creationId xmlns:a16="http://schemas.microsoft.com/office/drawing/2014/main" xmlns="" id="{00000000-0008-0000-0000-00008C000000}"/>
            </a:ext>
          </a:extLst>
        </xdr:cNvPr>
        <xdr:cNvSpPr txBox="1"/>
      </xdr:nvSpPr>
      <xdr:spPr>
        <a:xfrm>
          <a:off x="14846300" y="48357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56759</xdr:rowOff>
    </xdr:from>
    <xdr:to>
      <xdr:col>76</xdr:col>
      <xdr:colOff>73025</xdr:colOff>
      <xdr:row>28</xdr:row>
      <xdr:rowOff>158359</xdr:rowOff>
    </xdr:to>
    <xdr:sp macro="" textlink="">
      <xdr:nvSpPr>
        <xdr:cNvPr id="141" name="フローチャート: 判断 140">
          <a:extLst>
            <a:ext uri="{FF2B5EF4-FFF2-40B4-BE49-F238E27FC236}">
              <a16:creationId xmlns:a16="http://schemas.microsoft.com/office/drawing/2014/main" xmlns="" id="{00000000-0008-0000-0000-00008D000000}"/>
            </a:ext>
          </a:extLst>
        </xdr:cNvPr>
        <xdr:cNvSpPr/>
      </xdr:nvSpPr>
      <xdr:spPr>
        <a:xfrm>
          <a:off x="14744700" y="485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49922</xdr:rowOff>
    </xdr:from>
    <xdr:to>
      <xdr:col>72</xdr:col>
      <xdr:colOff>123825</xdr:colOff>
      <xdr:row>28</xdr:row>
      <xdr:rowOff>151522</xdr:rowOff>
    </xdr:to>
    <xdr:sp macro="" textlink="">
      <xdr:nvSpPr>
        <xdr:cNvPr id="142" name="フローチャート: 判断 141">
          <a:extLst>
            <a:ext uri="{FF2B5EF4-FFF2-40B4-BE49-F238E27FC236}">
              <a16:creationId xmlns:a16="http://schemas.microsoft.com/office/drawing/2014/main" xmlns="" id="{00000000-0008-0000-0000-00008E000000}"/>
            </a:ext>
          </a:extLst>
        </xdr:cNvPr>
        <xdr:cNvSpPr/>
      </xdr:nvSpPr>
      <xdr:spPr>
        <a:xfrm>
          <a:off x="14033500" y="485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71152</xdr:rowOff>
    </xdr:from>
    <xdr:to>
      <xdr:col>68</xdr:col>
      <xdr:colOff>123825</xdr:colOff>
      <xdr:row>29</xdr:row>
      <xdr:rowOff>1302</xdr:rowOff>
    </xdr:to>
    <xdr:sp macro="" textlink="">
      <xdr:nvSpPr>
        <xdr:cNvPr id="143" name="フローチャート: 判断 142">
          <a:extLst>
            <a:ext uri="{FF2B5EF4-FFF2-40B4-BE49-F238E27FC236}">
              <a16:creationId xmlns:a16="http://schemas.microsoft.com/office/drawing/2014/main" xmlns="" id="{00000000-0008-0000-0000-00008F000000}"/>
            </a:ext>
          </a:extLst>
        </xdr:cNvPr>
        <xdr:cNvSpPr/>
      </xdr:nvSpPr>
      <xdr:spPr>
        <a:xfrm>
          <a:off x="13271500" y="48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40217</xdr:rowOff>
    </xdr:from>
    <xdr:to>
      <xdr:col>64</xdr:col>
      <xdr:colOff>123825</xdr:colOff>
      <xdr:row>29</xdr:row>
      <xdr:rowOff>141817</xdr:rowOff>
    </xdr:to>
    <xdr:sp macro="" textlink="">
      <xdr:nvSpPr>
        <xdr:cNvPr id="144" name="フローチャート: 判断 143">
          <a:extLst>
            <a:ext uri="{FF2B5EF4-FFF2-40B4-BE49-F238E27FC236}">
              <a16:creationId xmlns:a16="http://schemas.microsoft.com/office/drawing/2014/main" xmlns="" id="{00000000-0008-0000-0000-000090000000}"/>
            </a:ext>
          </a:extLst>
        </xdr:cNvPr>
        <xdr:cNvSpPr/>
      </xdr:nvSpPr>
      <xdr:spPr>
        <a:xfrm>
          <a:off x="12509500" y="50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51012</xdr:rowOff>
    </xdr:from>
    <xdr:to>
      <xdr:col>60</xdr:col>
      <xdr:colOff>123825</xdr:colOff>
      <xdr:row>29</xdr:row>
      <xdr:rowOff>152612</xdr:rowOff>
    </xdr:to>
    <xdr:sp macro="" textlink="">
      <xdr:nvSpPr>
        <xdr:cNvPr id="145" name="フローチャート: 判断 144">
          <a:extLst>
            <a:ext uri="{FF2B5EF4-FFF2-40B4-BE49-F238E27FC236}">
              <a16:creationId xmlns:a16="http://schemas.microsoft.com/office/drawing/2014/main" xmlns="" id="{00000000-0008-0000-0000-000091000000}"/>
            </a:ext>
          </a:extLst>
        </xdr:cNvPr>
        <xdr:cNvSpPr/>
      </xdr:nvSpPr>
      <xdr:spPr>
        <a:xfrm>
          <a:off x="11747500" y="502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xmlns="" id="{00000000-0008-0000-0000-000092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xmlns="" id="{00000000-0008-0000-0000-000093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xmlns="" id="{00000000-0008-0000-0000-000094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xmlns="" id="{00000000-0008-0000-0000-000095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xmlns="" id="{00000000-0008-0000-0000-000096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168049</xdr:rowOff>
    </xdr:from>
    <xdr:ext cx="469744" cy="259045"/>
    <xdr:sp macro="" textlink="">
      <xdr:nvSpPr>
        <xdr:cNvPr id="151" name="n_1aveValue債務償還比率">
          <a:extLst>
            <a:ext uri="{FF2B5EF4-FFF2-40B4-BE49-F238E27FC236}">
              <a16:creationId xmlns:a16="http://schemas.microsoft.com/office/drawing/2014/main" xmlns="" id="{00000000-0008-0000-0000-000097000000}"/>
            </a:ext>
          </a:extLst>
        </xdr:cNvPr>
        <xdr:cNvSpPr txBox="1"/>
      </xdr:nvSpPr>
      <xdr:spPr>
        <a:xfrm>
          <a:off x="13836727" y="462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17829</xdr:rowOff>
    </xdr:from>
    <xdr:ext cx="469744" cy="259045"/>
    <xdr:sp macro="" textlink="">
      <xdr:nvSpPr>
        <xdr:cNvPr id="152" name="n_2aveValue債務償還比率">
          <a:extLst>
            <a:ext uri="{FF2B5EF4-FFF2-40B4-BE49-F238E27FC236}">
              <a16:creationId xmlns:a16="http://schemas.microsoft.com/office/drawing/2014/main" xmlns="" id="{00000000-0008-0000-0000-000098000000}"/>
            </a:ext>
          </a:extLst>
        </xdr:cNvPr>
        <xdr:cNvSpPr txBox="1"/>
      </xdr:nvSpPr>
      <xdr:spPr>
        <a:xfrm>
          <a:off x="13087427" y="464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158344</xdr:rowOff>
    </xdr:from>
    <xdr:ext cx="469744" cy="259045"/>
    <xdr:sp macro="" textlink="">
      <xdr:nvSpPr>
        <xdr:cNvPr id="153" name="n_3aveValue債務償還比率">
          <a:extLst>
            <a:ext uri="{FF2B5EF4-FFF2-40B4-BE49-F238E27FC236}">
              <a16:creationId xmlns:a16="http://schemas.microsoft.com/office/drawing/2014/main" xmlns="" id="{00000000-0008-0000-0000-000099000000}"/>
            </a:ext>
          </a:extLst>
        </xdr:cNvPr>
        <xdr:cNvSpPr txBox="1"/>
      </xdr:nvSpPr>
      <xdr:spPr>
        <a:xfrm>
          <a:off x="12325427" y="478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169139</xdr:rowOff>
    </xdr:from>
    <xdr:ext cx="469744" cy="259045"/>
    <xdr:sp macro="" textlink="">
      <xdr:nvSpPr>
        <xdr:cNvPr id="154" name="n_4aveValue債務償還比率">
          <a:extLst>
            <a:ext uri="{FF2B5EF4-FFF2-40B4-BE49-F238E27FC236}">
              <a16:creationId xmlns:a16="http://schemas.microsoft.com/office/drawing/2014/main" xmlns="" id="{00000000-0008-0000-0000-00009A000000}"/>
            </a:ext>
          </a:extLst>
        </xdr:cNvPr>
        <xdr:cNvSpPr txBox="1"/>
      </xdr:nvSpPr>
      <xdr:spPr>
        <a:xfrm>
          <a:off x="11563427" y="479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a:extLst>
            <a:ext uri="{FF2B5EF4-FFF2-40B4-BE49-F238E27FC236}">
              <a16:creationId xmlns:a16="http://schemas.microsoft.com/office/drawing/2014/main" xmlns="" id="{00000000-0008-0000-0000-00009B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a:extLst>
            <a:ext uri="{FF2B5EF4-FFF2-40B4-BE49-F238E27FC236}">
              <a16:creationId xmlns:a16="http://schemas.microsoft.com/office/drawing/2014/main" xmlns="" id="{00000000-0008-0000-0000-00009C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a:extLst>
            <a:ext uri="{FF2B5EF4-FFF2-40B4-BE49-F238E27FC236}">
              <a16:creationId xmlns:a16="http://schemas.microsoft.com/office/drawing/2014/main" xmlns="" id="{00000000-0008-0000-0000-00009D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a:extLst>
            <a:ext uri="{FF2B5EF4-FFF2-40B4-BE49-F238E27FC236}">
              <a16:creationId xmlns:a16="http://schemas.microsoft.com/office/drawing/2014/main" xmlns="" id="{00000000-0008-0000-0000-00009E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a:extLst>
            <a:ext uri="{FF2B5EF4-FFF2-40B4-BE49-F238E27FC236}">
              <a16:creationId xmlns:a16="http://schemas.microsoft.com/office/drawing/2014/main" xmlns="" id="{00000000-0008-0000-0000-00009F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a:extLst>
            <a:ext uri="{FF2B5EF4-FFF2-40B4-BE49-F238E27FC236}">
              <a16:creationId xmlns:a16="http://schemas.microsoft.com/office/drawing/2014/main" xmlns="" id="{00000000-0008-0000-0000-0000A0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徳島県佐那河内村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2,141
2,129
42.28
2,942,126
2,778,378
99,072
1,608,110
1,405,078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xmlns=""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63137</xdr:rowOff>
    </xdr:to>
    <xdr:cxnSp macro="">
      <xdr:nvCxnSpPr>
        <xdr:cNvPr id="58" name="直線コネクタ 57">
          <a:extLst>
            <a:ext uri="{FF2B5EF4-FFF2-40B4-BE49-F238E27FC236}">
              <a16:creationId xmlns:a16="http://schemas.microsoft.com/office/drawing/2014/main" xmlns="" id="{00000000-0008-0000-0100-00003A000000}"/>
            </a:ext>
          </a:extLst>
        </xdr:cNvPr>
        <xdr:cNvCxnSpPr/>
      </xdr:nvCxnSpPr>
      <xdr:spPr>
        <a:xfrm flipV="1">
          <a:off x="4634865" y="5660572"/>
          <a:ext cx="0" cy="160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66964</xdr:rowOff>
    </xdr:from>
    <xdr:ext cx="405111" cy="259045"/>
    <xdr:sp macro="" textlink="">
      <xdr:nvSpPr>
        <xdr:cNvPr id="59" name="【道路】&#10;有形固定資産減価償却率最小値テキスト">
          <a:extLst>
            <a:ext uri="{FF2B5EF4-FFF2-40B4-BE49-F238E27FC236}">
              <a16:creationId xmlns:a16="http://schemas.microsoft.com/office/drawing/2014/main" xmlns="" id="{00000000-0008-0000-0100-00003B000000}"/>
            </a:ext>
          </a:extLst>
        </xdr:cNvPr>
        <xdr:cNvSpPr txBox="1"/>
      </xdr:nvSpPr>
      <xdr:spPr>
        <a:xfrm>
          <a:off x="4673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63137</xdr:rowOff>
    </xdr:from>
    <xdr:to>
      <xdr:col>24</xdr:col>
      <xdr:colOff>152400</xdr:colOff>
      <xdr:row>42</xdr:row>
      <xdr:rowOff>63137</xdr:rowOff>
    </xdr:to>
    <xdr:cxnSp macro="">
      <xdr:nvCxnSpPr>
        <xdr:cNvPr id="60" name="直線コネクタ 59">
          <a:extLst>
            <a:ext uri="{FF2B5EF4-FFF2-40B4-BE49-F238E27FC236}">
              <a16:creationId xmlns:a16="http://schemas.microsoft.com/office/drawing/2014/main" xmlns="" id="{00000000-0008-0000-0100-00003C000000}"/>
            </a:ext>
          </a:extLst>
        </xdr:cNvPr>
        <xdr:cNvCxnSpPr/>
      </xdr:nvCxnSpPr>
      <xdr:spPr>
        <a:xfrm>
          <a:off x="4546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xmlns="" id="{00000000-0008-0000-01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xmlns="" id="{00000000-0008-0000-01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49547</xdr:rowOff>
    </xdr:from>
    <xdr:ext cx="405111" cy="259045"/>
    <xdr:sp macro="" textlink="">
      <xdr:nvSpPr>
        <xdr:cNvPr id="63" name="【道路】&#10;有形固定資産減価償却率平均値テキスト">
          <a:extLst>
            <a:ext uri="{FF2B5EF4-FFF2-40B4-BE49-F238E27FC236}">
              <a16:creationId xmlns:a16="http://schemas.microsoft.com/office/drawing/2014/main" xmlns="" id="{00000000-0008-0000-0100-00003F000000}"/>
            </a:ext>
          </a:extLst>
        </xdr:cNvPr>
        <xdr:cNvSpPr txBox="1"/>
      </xdr:nvSpPr>
      <xdr:spPr>
        <a:xfrm>
          <a:off x="4673600" y="6736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71120</xdr:rowOff>
    </xdr:from>
    <xdr:to>
      <xdr:col>24</xdr:col>
      <xdr:colOff>114300</xdr:colOff>
      <xdr:row>40</xdr:row>
      <xdr:rowOff>1270</xdr:rowOff>
    </xdr:to>
    <xdr:sp macro="" textlink="">
      <xdr:nvSpPr>
        <xdr:cNvPr id="64" name="フローチャート: 判断 63">
          <a:extLst>
            <a:ext uri="{FF2B5EF4-FFF2-40B4-BE49-F238E27FC236}">
              <a16:creationId xmlns:a16="http://schemas.microsoft.com/office/drawing/2014/main" xmlns="" id="{00000000-0008-0000-0100-000040000000}"/>
            </a:ext>
          </a:extLst>
        </xdr:cNvPr>
        <xdr:cNvSpPr/>
      </xdr:nvSpPr>
      <xdr:spPr>
        <a:xfrm>
          <a:off x="4584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10704</xdr:rowOff>
    </xdr:from>
    <xdr:to>
      <xdr:col>20</xdr:col>
      <xdr:colOff>38100</xdr:colOff>
      <xdr:row>39</xdr:row>
      <xdr:rowOff>112304</xdr:rowOff>
    </xdr:to>
    <xdr:sp macro="" textlink="">
      <xdr:nvSpPr>
        <xdr:cNvPr id="65" name="フローチャート: 判断 64">
          <a:extLst>
            <a:ext uri="{FF2B5EF4-FFF2-40B4-BE49-F238E27FC236}">
              <a16:creationId xmlns:a16="http://schemas.microsoft.com/office/drawing/2014/main" xmlns="" id="{00000000-0008-0000-0100-000041000000}"/>
            </a:ext>
          </a:extLst>
        </xdr:cNvPr>
        <xdr:cNvSpPr/>
      </xdr:nvSpPr>
      <xdr:spPr>
        <a:xfrm>
          <a:off x="3746500" y="669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157662</xdr:rowOff>
    </xdr:from>
    <xdr:to>
      <xdr:col>15</xdr:col>
      <xdr:colOff>101600</xdr:colOff>
      <xdr:row>39</xdr:row>
      <xdr:rowOff>87812</xdr:rowOff>
    </xdr:to>
    <xdr:sp macro="" textlink="">
      <xdr:nvSpPr>
        <xdr:cNvPr id="66" name="フローチャート: 判断 65">
          <a:extLst>
            <a:ext uri="{FF2B5EF4-FFF2-40B4-BE49-F238E27FC236}">
              <a16:creationId xmlns:a16="http://schemas.microsoft.com/office/drawing/2014/main" xmlns="" id="{00000000-0008-0000-0100-000042000000}"/>
            </a:ext>
          </a:extLst>
        </xdr:cNvPr>
        <xdr:cNvSpPr/>
      </xdr:nvSpPr>
      <xdr:spPr>
        <a:xfrm>
          <a:off x="2857500" y="66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123372</xdr:rowOff>
    </xdr:from>
    <xdr:to>
      <xdr:col>10</xdr:col>
      <xdr:colOff>165100</xdr:colOff>
      <xdr:row>39</xdr:row>
      <xdr:rowOff>53522</xdr:rowOff>
    </xdr:to>
    <xdr:sp macro="" textlink="">
      <xdr:nvSpPr>
        <xdr:cNvPr id="67" name="フローチャート: 判断 66">
          <a:extLst>
            <a:ext uri="{FF2B5EF4-FFF2-40B4-BE49-F238E27FC236}">
              <a16:creationId xmlns:a16="http://schemas.microsoft.com/office/drawing/2014/main" xmlns="" id="{00000000-0008-0000-0100-000043000000}"/>
            </a:ext>
          </a:extLst>
        </xdr:cNvPr>
        <xdr:cNvSpPr/>
      </xdr:nvSpPr>
      <xdr:spPr>
        <a:xfrm>
          <a:off x="1968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116840</xdr:rowOff>
    </xdr:from>
    <xdr:to>
      <xdr:col>6</xdr:col>
      <xdr:colOff>38100</xdr:colOff>
      <xdr:row>39</xdr:row>
      <xdr:rowOff>46990</xdr:rowOff>
    </xdr:to>
    <xdr:sp macro="" textlink="">
      <xdr:nvSpPr>
        <xdr:cNvPr id="68" name="フローチャート: 判断 67">
          <a:extLst>
            <a:ext uri="{FF2B5EF4-FFF2-40B4-BE49-F238E27FC236}">
              <a16:creationId xmlns:a16="http://schemas.microsoft.com/office/drawing/2014/main" xmlns="" id="{00000000-0008-0000-0100-000044000000}"/>
            </a:ext>
          </a:extLst>
        </xdr:cNvPr>
        <xdr:cNvSpPr/>
      </xdr:nvSpPr>
      <xdr:spPr>
        <a:xfrm>
          <a:off x="1079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131536</xdr:rowOff>
    </xdr:from>
    <xdr:to>
      <xdr:col>24</xdr:col>
      <xdr:colOff>114300</xdr:colOff>
      <xdr:row>37</xdr:row>
      <xdr:rowOff>61686</xdr:rowOff>
    </xdr:to>
    <xdr:sp macro="" textlink="">
      <xdr:nvSpPr>
        <xdr:cNvPr id="74" name="楕円 73">
          <a:extLst>
            <a:ext uri="{FF2B5EF4-FFF2-40B4-BE49-F238E27FC236}">
              <a16:creationId xmlns:a16="http://schemas.microsoft.com/office/drawing/2014/main" xmlns="" id="{00000000-0008-0000-0100-00004A000000}"/>
            </a:ext>
          </a:extLst>
        </xdr:cNvPr>
        <xdr:cNvSpPr/>
      </xdr:nvSpPr>
      <xdr:spPr>
        <a:xfrm>
          <a:off x="4584700" y="630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154413</xdr:rowOff>
    </xdr:from>
    <xdr:ext cx="405111" cy="259045"/>
    <xdr:sp macro="" textlink="">
      <xdr:nvSpPr>
        <xdr:cNvPr id="75" name="【道路】&#10;有形固定資産減価償却率該当値テキスト">
          <a:extLst>
            <a:ext uri="{FF2B5EF4-FFF2-40B4-BE49-F238E27FC236}">
              <a16:creationId xmlns:a16="http://schemas.microsoft.com/office/drawing/2014/main" xmlns="" id="{00000000-0008-0000-0100-00004B000000}"/>
            </a:ext>
          </a:extLst>
        </xdr:cNvPr>
        <xdr:cNvSpPr txBox="1"/>
      </xdr:nvSpPr>
      <xdr:spPr>
        <a:xfrm>
          <a:off x="4673600" y="615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110308</xdr:rowOff>
    </xdr:from>
    <xdr:to>
      <xdr:col>20</xdr:col>
      <xdr:colOff>38100</xdr:colOff>
      <xdr:row>37</xdr:row>
      <xdr:rowOff>40458</xdr:rowOff>
    </xdr:to>
    <xdr:sp macro="" textlink="">
      <xdr:nvSpPr>
        <xdr:cNvPr id="76" name="楕円 75">
          <a:extLst>
            <a:ext uri="{FF2B5EF4-FFF2-40B4-BE49-F238E27FC236}">
              <a16:creationId xmlns:a16="http://schemas.microsoft.com/office/drawing/2014/main" xmlns="" id="{00000000-0008-0000-0100-00004C000000}"/>
            </a:ext>
          </a:extLst>
        </xdr:cNvPr>
        <xdr:cNvSpPr/>
      </xdr:nvSpPr>
      <xdr:spPr>
        <a:xfrm>
          <a:off x="37465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161108</xdr:rowOff>
    </xdr:from>
    <xdr:to>
      <xdr:col>24</xdr:col>
      <xdr:colOff>63500</xdr:colOff>
      <xdr:row>37</xdr:row>
      <xdr:rowOff>10886</xdr:rowOff>
    </xdr:to>
    <xdr:cxnSp macro="">
      <xdr:nvCxnSpPr>
        <xdr:cNvPr id="77" name="直線コネクタ 76">
          <a:extLst>
            <a:ext uri="{FF2B5EF4-FFF2-40B4-BE49-F238E27FC236}">
              <a16:creationId xmlns:a16="http://schemas.microsoft.com/office/drawing/2014/main" xmlns="" id="{00000000-0008-0000-0100-00004D000000}"/>
            </a:ext>
          </a:extLst>
        </xdr:cNvPr>
        <xdr:cNvCxnSpPr/>
      </xdr:nvCxnSpPr>
      <xdr:spPr>
        <a:xfrm>
          <a:off x="3797300" y="6333308"/>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92347</xdr:rowOff>
    </xdr:from>
    <xdr:to>
      <xdr:col>15</xdr:col>
      <xdr:colOff>101600</xdr:colOff>
      <xdr:row>37</xdr:row>
      <xdr:rowOff>22497</xdr:rowOff>
    </xdr:to>
    <xdr:sp macro="" textlink="">
      <xdr:nvSpPr>
        <xdr:cNvPr id="78" name="楕円 77">
          <a:extLst>
            <a:ext uri="{FF2B5EF4-FFF2-40B4-BE49-F238E27FC236}">
              <a16:creationId xmlns:a16="http://schemas.microsoft.com/office/drawing/2014/main" xmlns="" id="{00000000-0008-0000-0100-00004E000000}"/>
            </a:ext>
          </a:extLst>
        </xdr:cNvPr>
        <xdr:cNvSpPr/>
      </xdr:nvSpPr>
      <xdr:spPr>
        <a:xfrm>
          <a:off x="2857500" y="62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143147</xdr:rowOff>
    </xdr:from>
    <xdr:to>
      <xdr:col>19</xdr:col>
      <xdr:colOff>177800</xdr:colOff>
      <xdr:row>36</xdr:row>
      <xdr:rowOff>161108</xdr:rowOff>
    </xdr:to>
    <xdr:cxnSp macro="">
      <xdr:nvCxnSpPr>
        <xdr:cNvPr id="79" name="直線コネクタ 78">
          <a:extLst>
            <a:ext uri="{FF2B5EF4-FFF2-40B4-BE49-F238E27FC236}">
              <a16:creationId xmlns:a16="http://schemas.microsoft.com/office/drawing/2014/main" xmlns="" id="{00000000-0008-0000-0100-00004F000000}"/>
            </a:ext>
          </a:extLst>
        </xdr:cNvPr>
        <xdr:cNvCxnSpPr/>
      </xdr:nvCxnSpPr>
      <xdr:spPr>
        <a:xfrm>
          <a:off x="2908300" y="631534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69487</xdr:rowOff>
    </xdr:from>
    <xdr:to>
      <xdr:col>10</xdr:col>
      <xdr:colOff>165100</xdr:colOff>
      <xdr:row>36</xdr:row>
      <xdr:rowOff>171087</xdr:rowOff>
    </xdr:to>
    <xdr:sp macro="" textlink="">
      <xdr:nvSpPr>
        <xdr:cNvPr id="80" name="楕円 79">
          <a:extLst>
            <a:ext uri="{FF2B5EF4-FFF2-40B4-BE49-F238E27FC236}">
              <a16:creationId xmlns:a16="http://schemas.microsoft.com/office/drawing/2014/main" xmlns="" id="{00000000-0008-0000-0100-000050000000}"/>
            </a:ext>
          </a:extLst>
        </xdr:cNvPr>
        <xdr:cNvSpPr/>
      </xdr:nvSpPr>
      <xdr:spPr>
        <a:xfrm>
          <a:off x="1968500" y="62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120287</xdr:rowOff>
    </xdr:from>
    <xdr:to>
      <xdr:col>15</xdr:col>
      <xdr:colOff>50800</xdr:colOff>
      <xdr:row>36</xdr:row>
      <xdr:rowOff>143147</xdr:rowOff>
    </xdr:to>
    <xdr:cxnSp macro="">
      <xdr:nvCxnSpPr>
        <xdr:cNvPr id="81" name="直線コネクタ 80">
          <a:extLst>
            <a:ext uri="{FF2B5EF4-FFF2-40B4-BE49-F238E27FC236}">
              <a16:creationId xmlns:a16="http://schemas.microsoft.com/office/drawing/2014/main" xmlns="" id="{00000000-0008-0000-0100-000051000000}"/>
            </a:ext>
          </a:extLst>
        </xdr:cNvPr>
        <xdr:cNvCxnSpPr/>
      </xdr:nvCxnSpPr>
      <xdr:spPr>
        <a:xfrm>
          <a:off x="2019300" y="629248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54792</xdr:rowOff>
    </xdr:from>
    <xdr:to>
      <xdr:col>6</xdr:col>
      <xdr:colOff>38100</xdr:colOff>
      <xdr:row>36</xdr:row>
      <xdr:rowOff>156392</xdr:rowOff>
    </xdr:to>
    <xdr:sp macro="" textlink="">
      <xdr:nvSpPr>
        <xdr:cNvPr id="82" name="楕円 81">
          <a:extLst>
            <a:ext uri="{FF2B5EF4-FFF2-40B4-BE49-F238E27FC236}">
              <a16:creationId xmlns:a16="http://schemas.microsoft.com/office/drawing/2014/main" xmlns="" id="{00000000-0008-0000-0100-000052000000}"/>
            </a:ext>
          </a:extLst>
        </xdr:cNvPr>
        <xdr:cNvSpPr/>
      </xdr:nvSpPr>
      <xdr:spPr>
        <a:xfrm>
          <a:off x="1079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105592</xdr:rowOff>
    </xdr:from>
    <xdr:to>
      <xdr:col>10</xdr:col>
      <xdr:colOff>114300</xdr:colOff>
      <xdr:row>36</xdr:row>
      <xdr:rowOff>120287</xdr:rowOff>
    </xdr:to>
    <xdr:cxnSp macro="">
      <xdr:nvCxnSpPr>
        <xdr:cNvPr id="83" name="直線コネクタ 82">
          <a:extLst>
            <a:ext uri="{FF2B5EF4-FFF2-40B4-BE49-F238E27FC236}">
              <a16:creationId xmlns:a16="http://schemas.microsoft.com/office/drawing/2014/main" xmlns="" id="{00000000-0008-0000-0100-000053000000}"/>
            </a:ext>
          </a:extLst>
        </xdr:cNvPr>
        <xdr:cNvCxnSpPr/>
      </xdr:nvCxnSpPr>
      <xdr:spPr>
        <a:xfrm>
          <a:off x="1130300" y="627779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103431</xdr:rowOff>
    </xdr:from>
    <xdr:ext cx="405111" cy="259045"/>
    <xdr:sp macro="" textlink="">
      <xdr:nvSpPr>
        <xdr:cNvPr id="84" name="n_1aveValue【道路】&#10;有形固定資産減価償却率">
          <a:extLst>
            <a:ext uri="{FF2B5EF4-FFF2-40B4-BE49-F238E27FC236}">
              <a16:creationId xmlns:a16="http://schemas.microsoft.com/office/drawing/2014/main" xmlns="" id="{00000000-0008-0000-0100-000054000000}"/>
            </a:ext>
          </a:extLst>
        </xdr:cNvPr>
        <xdr:cNvSpPr txBox="1"/>
      </xdr:nvSpPr>
      <xdr:spPr>
        <a:xfrm>
          <a:off x="3582044" y="678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78939</xdr:rowOff>
    </xdr:from>
    <xdr:ext cx="405111" cy="259045"/>
    <xdr:sp macro="" textlink="">
      <xdr:nvSpPr>
        <xdr:cNvPr id="85" name="n_2aveValue【道路】&#10;有形固定資産減価償却率">
          <a:extLst>
            <a:ext uri="{FF2B5EF4-FFF2-40B4-BE49-F238E27FC236}">
              <a16:creationId xmlns:a16="http://schemas.microsoft.com/office/drawing/2014/main" xmlns="" id="{00000000-0008-0000-0100-000055000000}"/>
            </a:ext>
          </a:extLst>
        </xdr:cNvPr>
        <xdr:cNvSpPr txBox="1"/>
      </xdr:nvSpPr>
      <xdr:spPr>
        <a:xfrm>
          <a:off x="27057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44649</xdr:rowOff>
    </xdr:from>
    <xdr:ext cx="405111" cy="259045"/>
    <xdr:sp macro="" textlink="">
      <xdr:nvSpPr>
        <xdr:cNvPr id="86" name="n_3aveValue【道路】&#10;有形固定資産減価償却率">
          <a:extLst>
            <a:ext uri="{FF2B5EF4-FFF2-40B4-BE49-F238E27FC236}">
              <a16:creationId xmlns:a16="http://schemas.microsoft.com/office/drawing/2014/main" xmlns="" id="{00000000-0008-0000-0100-000056000000}"/>
            </a:ext>
          </a:extLst>
        </xdr:cNvPr>
        <xdr:cNvSpPr txBox="1"/>
      </xdr:nvSpPr>
      <xdr:spPr>
        <a:xfrm>
          <a:off x="1816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38117</xdr:rowOff>
    </xdr:from>
    <xdr:ext cx="405111" cy="259045"/>
    <xdr:sp macro="" textlink="">
      <xdr:nvSpPr>
        <xdr:cNvPr id="87" name="n_4aveValue【道路】&#10;有形固定資産減価償却率">
          <a:extLst>
            <a:ext uri="{FF2B5EF4-FFF2-40B4-BE49-F238E27FC236}">
              <a16:creationId xmlns:a16="http://schemas.microsoft.com/office/drawing/2014/main" xmlns="" id="{00000000-0008-0000-0100-000057000000}"/>
            </a:ext>
          </a:extLst>
        </xdr:cNvPr>
        <xdr:cNvSpPr txBox="1"/>
      </xdr:nvSpPr>
      <xdr:spPr>
        <a:xfrm>
          <a:off x="927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56985</xdr:rowOff>
    </xdr:from>
    <xdr:ext cx="405111" cy="259045"/>
    <xdr:sp macro="" textlink="">
      <xdr:nvSpPr>
        <xdr:cNvPr id="88" name="n_1mainValue【道路】&#10;有形固定資産減価償却率">
          <a:extLst>
            <a:ext uri="{FF2B5EF4-FFF2-40B4-BE49-F238E27FC236}">
              <a16:creationId xmlns:a16="http://schemas.microsoft.com/office/drawing/2014/main" xmlns="" id="{00000000-0008-0000-0100-000058000000}"/>
            </a:ext>
          </a:extLst>
        </xdr:cNvPr>
        <xdr:cNvSpPr txBox="1"/>
      </xdr:nvSpPr>
      <xdr:spPr>
        <a:xfrm>
          <a:off x="3582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39024</xdr:rowOff>
    </xdr:from>
    <xdr:ext cx="405111" cy="259045"/>
    <xdr:sp macro="" textlink="">
      <xdr:nvSpPr>
        <xdr:cNvPr id="89" name="n_2mainValue【道路】&#10;有形固定資産減価償却率">
          <a:extLst>
            <a:ext uri="{FF2B5EF4-FFF2-40B4-BE49-F238E27FC236}">
              <a16:creationId xmlns:a16="http://schemas.microsoft.com/office/drawing/2014/main" xmlns="" id="{00000000-0008-0000-0100-000059000000}"/>
            </a:ext>
          </a:extLst>
        </xdr:cNvPr>
        <xdr:cNvSpPr txBox="1"/>
      </xdr:nvSpPr>
      <xdr:spPr>
        <a:xfrm>
          <a:off x="2705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16164</xdr:rowOff>
    </xdr:from>
    <xdr:ext cx="405111" cy="259045"/>
    <xdr:sp macro="" textlink="">
      <xdr:nvSpPr>
        <xdr:cNvPr id="90" name="n_3mainValue【道路】&#10;有形固定資産減価償却率">
          <a:extLst>
            <a:ext uri="{FF2B5EF4-FFF2-40B4-BE49-F238E27FC236}">
              <a16:creationId xmlns:a16="http://schemas.microsoft.com/office/drawing/2014/main" xmlns="" id="{00000000-0008-0000-0100-00005A000000}"/>
            </a:ext>
          </a:extLst>
        </xdr:cNvPr>
        <xdr:cNvSpPr txBox="1"/>
      </xdr:nvSpPr>
      <xdr:spPr>
        <a:xfrm>
          <a:off x="1816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1469</xdr:rowOff>
    </xdr:from>
    <xdr:ext cx="405111" cy="259045"/>
    <xdr:sp macro="" textlink="">
      <xdr:nvSpPr>
        <xdr:cNvPr id="91" name="n_4mainValue【道路】&#10;有形固定資産減価償却率">
          <a:extLst>
            <a:ext uri="{FF2B5EF4-FFF2-40B4-BE49-F238E27FC236}">
              <a16:creationId xmlns:a16="http://schemas.microsoft.com/office/drawing/2014/main" xmlns="" id="{00000000-0008-0000-0100-00005B000000}"/>
            </a:ext>
          </a:extLst>
        </xdr:cNvPr>
        <xdr:cNvSpPr txBox="1"/>
      </xdr:nvSpPr>
      <xdr:spPr>
        <a:xfrm>
          <a:off x="9277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xmlns=""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xmlns="" id="{00000000-0008-0000-01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xmlns="" id="{00000000-0008-0000-01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xmlns="" id="{00000000-0008-0000-01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xmlns="" id="{00000000-0008-0000-01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xmlns="" id="{00000000-0008-0000-01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xmlns="" id="{00000000-0008-0000-01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xmlns="" id="{00000000-0008-0000-01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xmlns="" id="{00000000-0008-0000-01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xmlns="" id="{00000000-0008-0000-01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xmlns="" id="{00000000-0008-0000-0100-00006F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xmlns="" id="{00000000-0008-0000-01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xmlns="" id="{00000000-0008-0000-0100-000071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xmlns="" id="{00000000-0008-0000-01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125238</xdr:rowOff>
    </xdr:from>
    <xdr:to>
      <xdr:col>54</xdr:col>
      <xdr:colOff>189865</xdr:colOff>
      <xdr:row>42</xdr:row>
      <xdr:rowOff>17858</xdr:rowOff>
    </xdr:to>
    <xdr:cxnSp macro="">
      <xdr:nvCxnSpPr>
        <xdr:cNvPr id="115" name="直線コネクタ 114">
          <a:extLst>
            <a:ext uri="{FF2B5EF4-FFF2-40B4-BE49-F238E27FC236}">
              <a16:creationId xmlns:a16="http://schemas.microsoft.com/office/drawing/2014/main" xmlns="" id="{00000000-0008-0000-0100-000073000000}"/>
            </a:ext>
          </a:extLst>
        </xdr:cNvPr>
        <xdr:cNvCxnSpPr/>
      </xdr:nvCxnSpPr>
      <xdr:spPr>
        <a:xfrm flipV="1">
          <a:off x="10476865" y="5954538"/>
          <a:ext cx="0" cy="1264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21685</xdr:rowOff>
    </xdr:from>
    <xdr:ext cx="534377" cy="259045"/>
    <xdr:sp macro="" textlink="">
      <xdr:nvSpPr>
        <xdr:cNvPr id="116" name="【道路】&#10;一人当たり延長最小値テキスト">
          <a:extLst>
            <a:ext uri="{FF2B5EF4-FFF2-40B4-BE49-F238E27FC236}">
              <a16:creationId xmlns:a16="http://schemas.microsoft.com/office/drawing/2014/main" xmlns="" id="{00000000-0008-0000-0100-000074000000}"/>
            </a:ext>
          </a:extLst>
        </xdr:cNvPr>
        <xdr:cNvSpPr txBox="1"/>
      </xdr:nvSpPr>
      <xdr:spPr>
        <a:xfrm>
          <a:off x="10515600" y="722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17858</xdr:rowOff>
    </xdr:from>
    <xdr:to>
      <xdr:col>55</xdr:col>
      <xdr:colOff>88900</xdr:colOff>
      <xdr:row>42</xdr:row>
      <xdr:rowOff>17858</xdr:rowOff>
    </xdr:to>
    <xdr:cxnSp macro="">
      <xdr:nvCxnSpPr>
        <xdr:cNvPr id="117" name="直線コネクタ 116">
          <a:extLst>
            <a:ext uri="{FF2B5EF4-FFF2-40B4-BE49-F238E27FC236}">
              <a16:creationId xmlns:a16="http://schemas.microsoft.com/office/drawing/2014/main" xmlns="" id="{00000000-0008-0000-0100-000075000000}"/>
            </a:ext>
          </a:extLst>
        </xdr:cNvPr>
        <xdr:cNvCxnSpPr/>
      </xdr:nvCxnSpPr>
      <xdr:spPr>
        <a:xfrm>
          <a:off x="10388600" y="721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71915</xdr:rowOff>
    </xdr:from>
    <xdr:ext cx="599010" cy="259045"/>
    <xdr:sp macro="" textlink="">
      <xdr:nvSpPr>
        <xdr:cNvPr id="118" name="【道路】&#10;一人当たり延長最大値テキスト">
          <a:extLst>
            <a:ext uri="{FF2B5EF4-FFF2-40B4-BE49-F238E27FC236}">
              <a16:creationId xmlns:a16="http://schemas.microsoft.com/office/drawing/2014/main" xmlns="" id="{00000000-0008-0000-0100-000076000000}"/>
            </a:ext>
          </a:extLst>
        </xdr:cNvPr>
        <xdr:cNvSpPr txBox="1"/>
      </xdr:nvSpPr>
      <xdr:spPr>
        <a:xfrm>
          <a:off x="10515600" y="572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125238</xdr:rowOff>
    </xdr:from>
    <xdr:to>
      <xdr:col>55</xdr:col>
      <xdr:colOff>88900</xdr:colOff>
      <xdr:row>34</xdr:row>
      <xdr:rowOff>125238</xdr:rowOff>
    </xdr:to>
    <xdr:cxnSp macro="">
      <xdr:nvCxnSpPr>
        <xdr:cNvPr id="119" name="直線コネクタ 118">
          <a:extLst>
            <a:ext uri="{FF2B5EF4-FFF2-40B4-BE49-F238E27FC236}">
              <a16:creationId xmlns:a16="http://schemas.microsoft.com/office/drawing/2014/main" xmlns="" id="{00000000-0008-0000-0100-000077000000}"/>
            </a:ext>
          </a:extLst>
        </xdr:cNvPr>
        <xdr:cNvCxnSpPr/>
      </xdr:nvCxnSpPr>
      <xdr:spPr>
        <a:xfrm>
          <a:off x="10388600" y="595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141243</xdr:rowOff>
    </xdr:from>
    <xdr:ext cx="534377" cy="259045"/>
    <xdr:sp macro="" textlink="">
      <xdr:nvSpPr>
        <xdr:cNvPr id="120" name="【道路】&#10;一人当たり延長平均値テキスト">
          <a:extLst>
            <a:ext uri="{FF2B5EF4-FFF2-40B4-BE49-F238E27FC236}">
              <a16:creationId xmlns:a16="http://schemas.microsoft.com/office/drawing/2014/main" xmlns="" id="{00000000-0008-0000-0100-000078000000}"/>
            </a:ext>
          </a:extLst>
        </xdr:cNvPr>
        <xdr:cNvSpPr txBox="1"/>
      </xdr:nvSpPr>
      <xdr:spPr>
        <a:xfrm>
          <a:off x="10515600" y="6999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162816</xdr:rowOff>
    </xdr:from>
    <xdr:to>
      <xdr:col>55</xdr:col>
      <xdr:colOff>50800</xdr:colOff>
      <xdr:row>41</xdr:row>
      <xdr:rowOff>92966</xdr:rowOff>
    </xdr:to>
    <xdr:sp macro="" textlink="">
      <xdr:nvSpPr>
        <xdr:cNvPr id="121" name="フローチャート: 判断 120">
          <a:extLst>
            <a:ext uri="{FF2B5EF4-FFF2-40B4-BE49-F238E27FC236}">
              <a16:creationId xmlns:a16="http://schemas.microsoft.com/office/drawing/2014/main" xmlns="" id="{00000000-0008-0000-0100-000079000000}"/>
            </a:ext>
          </a:extLst>
        </xdr:cNvPr>
        <xdr:cNvSpPr/>
      </xdr:nvSpPr>
      <xdr:spPr>
        <a:xfrm>
          <a:off x="10426700" y="702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153919</xdr:rowOff>
    </xdr:from>
    <xdr:to>
      <xdr:col>50</xdr:col>
      <xdr:colOff>165100</xdr:colOff>
      <xdr:row>41</xdr:row>
      <xdr:rowOff>84069</xdr:rowOff>
    </xdr:to>
    <xdr:sp macro="" textlink="">
      <xdr:nvSpPr>
        <xdr:cNvPr id="122" name="フローチャート: 判断 121">
          <a:extLst>
            <a:ext uri="{FF2B5EF4-FFF2-40B4-BE49-F238E27FC236}">
              <a16:creationId xmlns:a16="http://schemas.microsoft.com/office/drawing/2014/main" xmlns="" id="{00000000-0008-0000-0100-00007A000000}"/>
            </a:ext>
          </a:extLst>
        </xdr:cNvPr>
        <xdr:cNvSpPr/>
      </xdr:nvSpPr>
      <xdr:spPr>
        <a:xfrm>
          <a:off x="9588500" y="701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160704</xdr:rowOff>
    </xdr:from>
    <xdr:to>
      <xdr:col>46</xdr:col>
      <xdr:colOff>38100</xdr:colOff>
      <xdr:row>41</xdr:row>
      <xdr:rowOff>90854</xdr:rowOff>
    </xdr:to>
    <xdr:sp macro="" textlink="">
      <xdr:nvSpPr>
        <xdr:cNvPr id="123" name="フローチャート: 判断 122">
          <a:extLst>
            <a:ext uri="{FF2B5EF4-FFF2-40B4-BE49-F238E27FC236}">
              <a16:creationId xmlns:a16="http://schemas.microsoft.com/office/drawing/2014/main" xmlns="" id="{00000000-0008-0000-0100-00007B000000}"/>
            </a:ext>
          </a:extLst>
        </xdr:cNvPr>
        <xdr:cNvSpPr/>
      </xdr:nvSpPr>
      <xdr:spPr>
        <a:xfrm>
          <a:off x="8699500" y="701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163206</xdr:rowOff>
    </xdr:from>
    <xdr:to>
      <xdr:col>41</xdr:col>
      <xdr:colOff>101600</xdr:colOff>
      <xdr:row>41</xdr:row>
      <xdr:rowOff>93356</xdr:rowOff>
    </xdr:to>
    <xdr:sp macro="" textlink="">
      <xdr:nvSpPr>
        <xdr:cNvPr id="124" name="フローチャート: 判断 123">
          <a:extLst>
            <a:ext uri="{FF2B5EF4-FFF2-40B4-BE49-F238E27FC236}">
              <a16:creationId xmlns:a16="http://schemas.microsoft.com/office/drawing/2014/main" xmlns="" id="{00000000-0008-0000-0100-00007C000000}"/>
            </a:ext>
          </a:extLst>
        </xdr:cNvPr>
        <xdr:cNvSpPr/>
      </xdr:nvSpPr>
      <xdr:spPr>
        <a:xfrm>
          <a:off x="7810500" y="702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168936</xdr:rowOff>
    </xdr:from>
    <xdr:to>
      <xdr:col>36</xdr:col>
      <xdr:colOff>165100</xdr:colOff>
      <xdr:row>41</xdr:row>
      <xdr:rowOff>99086</xdr:rowOff>
    </xdr:to>
    <xdr:sp macro="" textlink="">
      <xdr:nvSpPr>
        <xdr:cNvPr id="125" name="フローチャート: 判断 124">
          <a:extLst>
            <a:ext uri="{FF2B5EF4-FFF2-40B4-BE49-F238E27FC236}">
              <a16:creationId xmlns:a16="http://schemas.microsoft.com/office/drawing/2014/main" xmlns="" id="{00000000-0008-0000-0100-00007D000000}"/>
            </a:ext>
          </a:extLst>
        </xdr:cNvPr>
        <xdr:cNvSpPr/>
      </xdr:nvSpPr>
      <xdr:spPr>
        <a:xfrm>
          <a:off x="6921500" y="702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00000000-0008-0000-01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00000000-0008-0000-01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00000000-0008-0000-01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00000000-0008-0000-01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xmlns="" id="{00000000-0008-0000-01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98533</xdr:rowOff>
    </xdr:from>
    <xdr:to>
      <xdr:col>55</xdr:col>
      <xdr:colOff>50800</xdr:colOff>
      <xdr:row>41</xdr:row>
      <xdr:rowOff>28683</xdr:rowOff>
    </xdr:to>
    <xdr:sp macro="" textlink="">
      <xdr:nvSpPr>
        <xdr:cNvPr id="131" name="楕円 130">
          <a:extLst>
            <a:ext uri="{FF2B5EF4-FFF2-40B4-BE49-F238E27FC236}">
              <a16:creationId xmlns:a16="http://schemas.microsoft.com/office/drawing/2014/main" xmlns="" id="{00000000-0008-0000-0100-000083000000}"/>
            </a:ext>
          </a:extLst>
        </xdr:cNvPr>
        <xdr:cNvSpPr/>
      </xdr:nvSpPr>
      <xdr:spPr>
        <a:xfrm>
          <a:off x="10426700" y="695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121410</xdr:rowOff>
    </xdr:from>
    <xdr:ext cx="599010" cy="259045"/>
    <xdr:sp macro="" textlink="">
      <xdr:nvSpPr>
        <xdr:cNvPr id="132" name="【道路】&#10;一人当たり延長該当値テキスト">
          <a:extLst>
            <a:ext uri="{FF2B5EF4-FFF2-40B4-BE49-F238E27FC236}">
              <a16:creationId xmlns:a16="http://schemas.microsoft.com/office/drawing/2014/main" xmlns="" id="{00000000-0008-0000-0100-000084000000}"/>
            </a:ext>
          </a:extLst>
        </xdr:cNvPr>
        <xdr:cNvSpPr txBox="1"/>
      </xdr:nvSpPr>
      <xdr:spPr>
        <a:xfrm>
          <a:off x="10515600" y="680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149034</xdr:rowOff>
    </xdr:from>
    <xdr:to>
      <xdr:col>50</xdr:col>
      <xdr:colOff>165100</xdr:colOff>
      <xdr:row>41</xdr:row>
      <xdr:rowOff>79184</xdr:rowOff>
    </xdr:to>
    <xdr:sp macro="" textlink="">
      <xdr:nvSpPr>
        <xdr:cNvPr id="133" name="楕円 132">
          <a:extLst>
            <a:ext uri="{FF2B5EF4-FFF2-40B4-BE49-F238E27FC236}">
              <a16:creationId xmlns:a16="http://schemas.microsoft.com/office/drawing/2014/main" xmlns="" id="{00000000-0008-0000-0100-000085000000}"/>
            </a:ext>
          </a:extLst>
        </xdr:cNvPr>
        <xdr:cNvSpPr/>
      </xdr:nvSpPr>
      <xdr:spPr>
        <a:xfrm>
          <a:off x="9588500" y="700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149333</xdr:rowOff>
    </xdr:from>
    <xdr:to>
      <xdr:col>55</xdr:col>
      <xdr:colOff>0</xdr:colOff>
      <xdr:row>41</xdr:row>
      <xdr:rowOff>28384</xdr:rowOff>
    </xdr:to>
    <xdr:cxnSp macro="">
      <xdr:nvCxnSpPr>
        <xdr:cNvPr id="134" name="直線コネクタ 133">
          <a:extLst>
            <a:ext uri="{FF2B5EF4-FFF2-40B4-BE49-F238E27FC236}">
              <a16:creationId xmlns:a16="http://schemas.microsoft.com/office/drawing/2014/main" xmlns="" id="{00000000-0008-0000-0100-000086000000}"/>
            </a:ext>
          </a:extLst>
        </xdr:cNvPr>
        <xdr:cNvCxnSpPr/>
      </xdr:nvCxnSpPr>
      <xdr:spPr>
        <a:xfrm flipV="1">
          <a:off x="9639300" y="7007333"/>
          <a:ext cx="838200" cy="5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151795</xdr:rowOff>
    </xdr:from>
    <xdr:to>
      <xdr:col>46</xdr:col>
      <xdr:colOff>38100</xdr:colOff>
      <xdr:row>41</xdr:row>
      <xdr:rowOff>81945</xdr:rowOff>
    </xdr:to>
    <xdr:sp macro="" textlink="">
      <xdr:nvSpPr>
        <xdr:cNvPr id="135" name="楕円 134">
          <a:extLst>
            <a:ext uri="{FF2B5EF4-FFF2-40B4-BE49-F238E27FC236}">
              <a16:creationId xmlns:a16="http://schemas.microsoft.com/office/drawing/2014/main" xmlns="" id="{00000000-0008-0000-0100-000087000000}"/>
            </a:ext>
          </a:extLst>
        </xdr:cNvPr>
        <xdr:cNvSpPr/>
      </xdr:nvSpPr>
      <xdr:spPr>
        <a:xfrm>
          <a:off x="8699500" y="700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28384</xdr:rowOff>
    </xdr:from>
    <xdr:to>
      <xdr:col>50</xdr:col>
      <xdr:colOff>114300</xdr:colOff>
      <xdr:row>41</xdr:row>
      <xdr:rowOff>31145</xdr:rowOff>
    </xdr:to>
    <xdr:cxnSp macro="">
      <xdr:nvCxnSpPr>
        <xdr:cNvPr id="136" name="直線コネクタ 135">
          <a:extLst>
            <a:ext uri="{FF2B5EF4-FFF2-40B4-BE49-F238E27FC236}">
              <a16:creationId xmlns:a16="http://schemas.microsoft.com/office/drawing/2014/main" xmlns="" id="{00000000-0008-0000-0100-000088000000}"/>
            </a:ext>
          </a:extLst>
        </xdr:cNvPr>
        <xdr:cNvCxnSpPr/>
      </xdr:nvCxnSpPr>
      <xdr:spPr>
        <a:xfrm flipV="1">
          <a:off x="8750300" y="7057834"/>
          <a:ext cx="889000" cy="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109900</xdr:rowOff>
    </xdr:from>
    <xdr:to>
      <xdr:col>41</xdr:col>
      <xdr:colOff>101600</xdr:colOff>
      <xdr:row>41</xdr:row>
      <xdr:rowOff>40050</xdr:rowOff>
    </xdr:to>
    <xdr:sp macro="" textlink="">
      <xdr:nvSpPr>
        <xdr:cNvPr id="137" name="楕円 136">
          <a:extLst>
            <a:ext uri="{FF2B5EF4-FFF2-40B4-BE49-F238E27FC236}">
              <a16:creationId xmlns:a16="http://schemas.microsoft.com/office/drawing/2014/main" xmlns="" id="{00000000-0008-0000-0100-000089000000}"/>
            </a:ext>
          </a:extLst>
        </xdr:cNvPr>
        <xdr:cNvSpPr/>
      </xdr:nvSpPr>
      <xdr:spPr>
        <a:xfrm>
          <a:off x="7810500" y="69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160700</xdr:rowOff>
    </xdr:from>
    <xdr:to>
      <xdr:col>45</xdr:col>
      <xdr:colOff>177800</xdr:colOff>
      <xdr:row>41</xdr:row>
      <xdr:rowOff>31145</xdr:rowOff>
    </xdr:to>
    <xdr:cxnSp macro="">
      <xdr:nvCxnSpPr>
        <xdr:cNvPr id="138" name="直線コネクタ 137">
          <a:extLst>
            <a:ext uri="{FF2B5EF4-FFF2-40B4-BE49-F238E27FC236}">
              <a16:creationId xmlns:a16="http://schemas.microsoft.com/office/drawing/2014/main" xmlns="" id="{00000000-0008-0000-0100-00008A000000}"/>
            </a:ext>
          </a:extLst>
        </xdr:cNvPr>
        <xdr:cNvCxnSpPr/>
      </xdr:nvCxnSpPr>
      <xdr:spPr>
        <a:xfrm>
          <a:off x="7861300" y="7018700"/>
          <a:ext cx="889000" cy="4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114123</xdr:rowOff>
    </xdr:from>
    <xdr:to>
      <xdr:col>36</xdr:col>
      <xdr:colOff>165100</xdr:colOff>
      <xdr:row>41</xdr:row>
      <xdr:rowOff>44273</xdr:rowOff>
    </xdr:to>
    <xdr:sp macro="" textlink="">
      <xdr:nvSpPr>
        <xdr:cNvPr id="139" name="楕円 138">
          <a:extLst>
            <a:ext uri="{FF2B5EF4-FFF2-40B4-BE49-F238E27FC236}">
              <a16:creationId xmlns:a16="http://schemas.microsoft.com/office/drawing/2014/main" xmlns="" id="{00000000-0008-0000-0100-00008B000000}"/>
            </a:ext>
          </a:extLst>
        </xdr:cNvPr>
        <xdr:cNvSpPr/>
      </xdr:nvSpPr>
      <xdr:spPr>
        <a:xfrm>
          <a:off x="6921500" y="69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160700</xdr:rowOff>
    </xdr:from>
    <xdr:to>
      <xdr:col>41</xdr:col>
      <xdr:colOff>50800</xdr:colOff>
      <xdr:row>40</xdr:row>
      <xdr:rowOff>164923</xdr:rowOff>
    </xdr:to>
    <xdr:cxnSp macro="">
      <xdr:nvCxnSpPr>
        <xdr:cNvPr id="140" name="直線コネクタ 139">
          <a:extLst>
            <a:ext uri="{FF2B5EF4-FFF2-40B4-BE49-F238E27FC236}">
              <a16:creationId xmlns:a16="http://schemas.microsoft.com/office/drawing/2014/main" xmlns="" id="{00000000-0008-0000-0100-00008C000000}"/>
            </a:ext>
          </a:extLst>
        </xdr:cNvPr>
        <xdr:cNvCxnSpPr/>
      </xdr:nvCxnSpPr>
      <xdr:spPr>
        <a:xfrm flipV="1">
          <a:off x="6972300" y="7018700"/>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75196</xdr:rowOff>
    </xdr:from>
    <xdr:ext cx="534377" cy="259045"/>
    <xdr:sp macro="" textlink="">
      <xdr:nvSpPr>
        <xdr:cNvPr id="141" name="n_1aveValue【道路】&#10;一人当たり延長">
          <a:extLst>
            <a:ext uri="{FF2B5EF4-FFF2-40B4-BE49-F238E27FC236}">
              <a16:creationId xmlns:a16="http://schemas.microsoft.com/office/drawing/2014/main" xmlns="" id="{00000000-0008-0000-0100-00008D000000}"/>
            </a:ext>
          </a:extLst>
        </xdr:cNvPr>
        <xdr:cNvSpPr txBox="1"/>
      </xdr:nvSpPr>
      <xdr:spPr>
        <a:xfrm>
          <a:off x="9359411" y="71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81981</xdr:rowOff>
    </xdr:from>
    <xdr:ext cx="534377" cy="259045"/>
    <xdr:sp macro="" textlink="">
      <xdr:nvSpPr>
        <xdr:cNvPr id="142" name="n_2aveValue【道路】&#10;一人当たり延長">
          <a:extLst>
            <a:ext uri="{FF2B5EF4-FFF2-40B4-BE49-F238E27FC236}">
              <a16:creationId xmlns:a16="http://schemas.microsoft.com/office/drawing/2014/main" xmlns="" id="{00000000-0008-0000-0100-00008E000000}"/>
            </a:ext>
          </a:extLst>
        </xdr:cNvPr>
        <xdr:cNvSpPr txBox="1"/>
      </xdr:nvSpPr>
      <xdr:spPr>
        <a:xfrm>
          <a:off x="8483111" y="711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84483</xdr:rowOff>
    </xdr:from>
    <xdr:ext cx="534377" cy="259045"/>
    <xdr:sp macro="" textlink="">
      <xdr:nvSpPr>
        <xdr:cNvPr id="143" name="n_3aveValue【道路】&#10;一人当たり延長">
          <a:extLst>
            <a:ext uri="{FF2B5EF4-FFF2-40B4-BE49-F238E27FC236}">
              <a16:creationId xmlns:a16="http://schemas.microsoft.com/office/drawing/2014/main" xmlns="" id="{00000000-0008-0000-0100-00008F000000}"/>
            </a:ext>
          </a:extLst>
        </xdr:cNvPr>
        <xdr:cNvSpPr txBox="1"/>
      </xdr:nvSpPr>
      <xdr:spPr>
        <a:xfrm>
          <a:off x="7594111" y="711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90213</xdr:rowOff>
    </xdr:from>
    <xdr:ext cx="534377" cy="259045"/>
    <xdr:sp macro="" textlink="">
      <xdr:nvSpPr>
        <xdr:cNvPr id="144" name="n_4aveValue【道路】&#10;一人当たり延長">
          <a:extLst>
            <a:ext uri="{FF2B5EF4-FFF2-40B4-BE49-F238E27FC236}">
              <a16:creationId xmlns:a16="http://schemas.microsoft.com/office/drawing/2014/main" xmlns="" id="{00000000-0008-0000-0100-000090000000}"/>
            </a:ext>
          </a:extLst>
        </xdr:cNvPr>
        <xdr:cNvSpPr txBox="1"/>
      </xdr:nvSpPr>
      <xdr:spPr>
        <a:xfrm>
          <a:off x="6705111" y="711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95711</xdr:rowOff>
    </xdr:from>
    <xdr:ext cx="534377" cy="259045"/>
    <xdr:sp macro="" textlink="">
      <xdr:nvSpPr>
        <xdr:cNvPr id="145" name="n_1mainValue【道路】&#10;一人当たり延長">
          <a:extLst>
            <a:ext uri="{FF2B5EF4-FFF2-40B4-BE49-F238E27FC236}">
              <a16:creationId xmlns:a16="http://schemas.microsoft.com/office/drawing/2014/main" xmlns="" id="{00000000-0008-0000-0100-000091000000}"/>
            </a:ext>
          </a:extLst>
        </xdr:cNvPr>
        <xdr:cNvSpPr txBox="1"/>
      </xdr:nvSpPr>
      <xdr:spPr>
        <a:xfrm>
          <a:off x="9359411" y="678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98472</xdr:rowOff>
    </xdr:from>
    <xdr:ext cx="534377" cy="259045"/>
    <xdr:sp macro="" textlink="">
      <xdr:nvSpPr>
        <xdr:cNvPr id="146" name="n_2mainValue【道路】&#10;一人当たり延長">
          <a:extLst>
            <a:ext uri="{FF2B5EF4-FFF2-40B4-BE49-F238E27FC236}">
              <a16:creationId xmlns:a16="http://schemas.microsoft.com/office/drawing/2014/main" xmlns="" id="{00000000-0008-0000-0100-000092000000}"/>
            </a:ext>
          </a:extLst>
        </xdr:cNvPr>
        <xdr:cNvSpPr txBox="1"/>
      </xdr:nvSpPr>
      <xdr:spPr>
        <a:xfrm>
          <a:off x="8483111" y="678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56577</xdr:rowOff>
    </xdr:from>
    <xdr:ext cx="599010" cy="259045"/>
    <xdr:sp macro="" textlink="">
      <xdr:nvSpPr>
        <xdr:cNvPr id="147" name="n_3mainValue【道路】&#10;一人当たり延長">
          <a:extLst>
            <a:ext uri="{FF2B5EF4-FFF2-40B4-BE49-F238E27FC236}">
              <a16:creationId xmlns:a16="http://schemas.microsoft.com/office/drawing/2014/main" xmlns="" id="{00000000-0008-0000-0100-000093000000}"/>
            </a:ext>
          </a:extLst>
        </xdr:cNvPr>
        <xdr:cNvSpPr txBox="1"/>
      </xdr:nvSpPr>
      <xdr:spPr>
        <a:xfrm>
          <a:off x="7561794" y="6743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39</xdr:row>
      <xdr:rowOff>60800</xdr:rowOff>
    </xdr:from>
    <xdr:ext cx="599010" cy="259045"/>
    <xdr:sp macro="" textlink="">
      <xdr:nvSpPr>
        <xdr:cNvPr id="148" name="n_4mainValue【道路】&#10;一人当たり延長">
          <a:extLst>
            <a:ext uri="{FF2B5EF4-FFF2-40B4-BE49-F238E27FC236}">
              <a16:creationId xmlns:a16="http://schemas.microsoft.com/office/drawing/2014/main" xmlns="" id="{00000000-0008-0000-0100-000094000000}"/>
            </a:ext>
          </a:extLst>
        </xdr:cNvPr>
        <xdr:cNvSpPr txBox="1"/>
      </xdr:nvSpPr>
      <xdr:spPr>
        <a:xfrm>
          <a:off x="6672794" y="6747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xmlns="" id="{00000000-0008-0000-01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xmlns="" id="{00000000-0008-0000-01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xmlns="" id="{00000000-0008-0000-01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xmlns="" id="{00000000-0008-0000-01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xmlns="" id="{00000000-0008-0000-01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xmlns="" id="{00000000-0008-0000-01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xmlns="" id="{00000000-0008-0000-01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xmlns="" id="{00000000-0008-0000-01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xmlns="" id="{00000000-0008-0000-01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xmlns="" id="{00000000-0008-0000-01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xmlns="" id="{00000000-0008-0000-01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xmlns="" id="{00000000-0008-0000-01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xmlns="" id="{00000000-0008-0000-01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xmlns="" id="{00000000-0008-0000-01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xmlns="" id="{00000000-0008-0000-01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xmlns="" id="{00000000-0008-0000-01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xmlns="" id="{00000000-0008-0000-01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xmlns="" id="{00000000-0008-0000-01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xmlns="" id="{00000000-0008-0000-01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xmlns="" id="{00000000-0008-0000-01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xmlns="" id="{00000000-0008-0000-01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xmlns="" id="{00000000-0008-0000-01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xmlns="" id="{00000000-0008-0000-01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xmlns="" id="{00000000-0008-0000-01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xmlns="" id="{00000000-0008-0000-01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65315</xdr:rowOff>
    </xdr:to>
    <xdr:cxnSp macro="">
      <xdr:nvCxnSpPr>
        <xdr:cNvPr id="174" name="直線コネクタ 173">
          <a:extLst>
            <a:ext uri="{FF2B5EF4-FFF2-40B4-BE49-F238E27FC236}">
              <a16:creationId xmlns:a16="http://schemas.microsoft.com/office/drawing/2014/main" xmlns="" id="{00000000-0008-0000-0100-0000AE000000}"/>
            </a:ext>
          </a:extLst>
        </xdr:cNvPr>
        <xdr:cNvCxnSpPr/>
      </xdr:nvCxnSpPr>
      <xdr:spPr>
        <a:xfrm flipV="1">
          <a:off x="4634865" y="9602833"/>
          <a:ext cx="0" cy="143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xmlns="" id="{00000000-0008-0000-0100-0000AF000000}"/>
            </a:ext>
          </a:extLst>
        </xdr:cNvPr>
        <xdr:cNvSpPr txBox="1"/>
      </xdr:nvSpPr>
      <xdr:spPr>
        <a:xfrm>
          <a:off x="4673600" y="1104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76" name="直線コネクタ 175">
          <a:extLst>
            <a:ext uri="{FF2B5EF4-FFF2-40B4-BE49-F238E27FC236}">
              <a16:creationId xmlns:a16="http://schemas.microsoft.com/office/drawing/2014/main" xmlns="" id="{00000000-0008-0000-0100-0000B0000000}"/>
            </a:ext>
          </a:extLst>
        </xdr:cNvPr>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xmlns="" id="{00000000-0008-0000-0100-0000B1000000}"/>
            </a:ext>
          </a:extLst>
        </xdr:cNvPr>
        <xdr:cNvSpPr txBox="1"/>
      </xdr:nvSpPr>
      <xdr:spPr>
        <a:xfrm>
          <a:off x="4673600" y="937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78" name="直線コネクタ 177">
          <a:extLst>
            <a:ext uri="{FF2B5EF4-FFF2-40B4-BE49-F238E27FC236}">
              <a16:creationId xmlns:a16="http://schemas.microsoft.com/office/drawing/2014/main" xmlns="" id="{00000000-0008-0000-0100-0000B2000000}"/>
            </a:ext>
          </a:extLst>
        </xdr:cNvPr>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9633</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xmlns="" id="{00000000-0008-0000-0100-0000B3000000}"/>
            </a:ext>
          </a:extLst>
        </xdr:cNvPr>
        <xdr:cNvSpPr txBox="1"/>
      </xdr:nvSpPr>
      <xdr:spPr>
        <a:xfrm>
          <a:off x="4673600" y="10296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80" name="フローチャート: 判断 179">
          <a:extLst>
            <a:ext uri="{FF2B5EF4-FFF2-40B4-BE49-F238E27FC236}">
              <a16:creationId xmlns:a16="http://schemas.microsoft.com/office/drawing/2014/main" xmlns="" id="{00000000-0008-0000-0100-0000B4000000}"/>
            </a:ext>
          </a:extLst>
        </xdr:cNvPr>
        <xdr:cNvSpPr/>
      </xdr:nvSpPr>
      <xdr:spPr>
        <a:xfrm>
          <a:off x="4584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140244</xdr:rowOff>
    </xdr:from>
    <xdr:to>
      <xdr:col>20</xdr:col>
      <xdr:colOff>38100</xdr:colOff>
      <xdr:row>61</xdr:row>
      <xdr:rowOff>70394</xdr:rowOff>
    </xdr:to>
    <xdr:sp macro="" textlink="">
      <xdr:nvSpPr>
        <xdr:cNvPr id="181" name="フローチャート: 判断 180">
          <a:extLst>
            <a:ext uri="{FF2B5EF4-FFF2-40B4-BE49-F238E27FC236}">
              <a16:creationId xmlns:a16="http://schemas.microsoft.com/office/drawing/2014/main" xmlns="" id="{00000000-0008-0000-0100-0000B5000000}"/>
            </a:ext>
          </a:extLst>
        </xdr:cNvPr>
        <xdr:cNvSpPr/>
      </xdr:nvSpPr>
      <xdr:spPr>
        <a:xfrm>
          <a:off x="3746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2" name="フローチャート: 判断 181">
          <a:extLst>
            <a:ext uri="{FF2B5EF4-FFF2-40B4-BE49-F238E27FC236}">
              <a16:creationId xmlns:a16="http://schemas.microsoft.com/office/drawing/2014/main" xmlns="" id="{00000000-0008-0000-0100-0000B6000000}"/>
            </a:ext>
          </a:extLst>
        </xdr:cNvPr>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3" name="フローチャート: 判断 182">
          <a:extLst>
            <a:ext uri="{FF2B5EF4-FFF2-40B4-BE49-F238E27FC236}">
              <a16:creationId xmlns:a16="http://schemas.microsoft.com/office/drawing/2014/main" xmlns="" id="{00000000-0008-0000-0100-0000B7000000}"/>
            </a:ext>
          </a:extLst>
        </xdr:cNvPr>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130447</xdr:rowOff>
    </xdr:from>
    <xdr:to>
      <xdr:col>6</xdr:col>
      <xdr:colOff>38100</xdr:colOff>
      <xdr:row>61</xdr:row>
      <xdr:rowOff>60597</xdr:rowOff>
    </xdr:to>
    <xdr:sp macro="" textlink="">
      <xdr:nvSpPr>
        <xdr:cNvPr id="184" name="フローチャート: 判断 183">
          <a:extLst>
            <a:ext uri="{FF2B5EF4-FFF2-40B4-BE49-F238E27FC236}">
              <a16:creationId xmlns:a16="http://schemas.microsoft.com/office/drawing/2014/main" xmlns="" id="{00000000-0008-0000-0100-0000B8000000}"/>
            </a:ext>
          </a:extLst>
        </xdr:cNvPr>
        <xdr:cNvSpPr/>
      </xdr:nvSpPr>
      <xdr:spPr>
        <a:xfrm>
          <a:off x="1079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00000000-0008-0000-01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00000000-0008-0000-01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00000000-0008-0000-01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00000000-0008-0000-01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xmlns="" id="{00000000-0008-0000-01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164737</xdr:rowOff>
    </xdr:from>
    <xdr:to>
      <xdr:col>24</xdr:col>
      <xdr:colOff>114300</xdr:colOff>
      <xdr:row>62</xdr:row>
      <xdr:rowOff>94887</xdr:rowOff>
    </xdr:to>
    <xdr:sp macro="" textlink="">
      <xdr:nvSpPr>
        <xdr:cNvPr id="190" name="楕円 189">
          <a:extLst>
            <a:ext uri="{FF2B5EF4-FFF2-40B4-BE49-F238E27FC236}">
              <a16:creationId xmlns:a16="http://schemas.microsoft.com/office/drawing/2014/main" xmlns="" id="{00000000-0008-0000-0100-0000BE000000}"/>
            </a:ext>
          </a:extLst>
        </xdr:cNvPr>
        <xdr:cNvSpPr/>
      </xdr:nvSpPr>
      <xdr:spPr>
        <a:xfrm>
          <a:off x="4584700" y="1062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143164</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xmlns="" id="{00000000-0008-0000-0100-0000BF000000}"/>
            </a:ext>
          </a:extLst>
        </xdr:cNvPr>
        <xdr:cNvSpPr txBox="1"/>
      </xdr:nvSpPr>
      <xdr:spPr>
        <a:xfrm>
          <a:off x="4673600" y="1060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17780</xdr:rowOff>
    </xdr:from>
    <xdr:to>
      <xdr:col>20</xdr:col>
      <xdr:colOff>38100</xdr:colOff>
      <xdr:row>62</xdr:row>
      <xdr:rowOff>119380</xdr:rowOff>
    </xdr:to>
    <xdr:sp macro="" textlink="">
      <xdr:nvSpPr>
        <xdr:cNvPr id="192" name="楕円 191">
          <a:extLst>
            <a:ext uri="{FF2B5EF4-FFF2-40B4-BE49-F238E27FC236}">
              <a16:creationId xmlns:a16="http://schemas.microsoft.com/office/drawing/2014/main" xmlns="" id="{00000000-0008-0000-0100-0000C0000000}"/>
            </a:ext>
          </a:extLst>
        </xdr:cNvPr>
        <xdr:cNvSpPr/>
      </xdr:nvSpPr>
      <xdr:spPr>
        <a:xfrm>
          <a:off x="3746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44087</xdr:rowOff>
    </xdr:from>
    <xdr:to>
      <xdr:col>24</xdr:col>
      <xdr:colOff>63500</xdr:colOff>
      <xdr:row>62</xdr:row>
      <xdr:rowOff>68580</xdr:rowOff>
    </xdr:to>
    <xdr:cxnSp macro="">
      <xdr:nvCxnSpPr>
        <xdr:cNvPr id="193" name="直線コネクタ 192">
          <a:extLst>
            <a:ext uri="{FF2B5EF4-FFF2-40B4-BE49-F238E27FC236}">
              <a16:creationId xmlns:a16="http://schemas.microsoft.com/office/drawing/2014/main" xmlns="" id="{00000000-0008-0000-0100-0000C1000000}"/>
            </a:ext>
          </a:extLst>
        </xdr:cNvPr>
        <xdr:cNvCxnSpPr/>
      </xdr:nvCxnSpPr>
      <xdr:spPr>
        <a:xfrm flipV="1">
          <a:off x="3797300" y="1067398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7983</xdr:rowOff>
    </xdr:from>
    <xdr:to>
      <xdr:col>15</xdr:col>
      <xdr:colOff>101600</xdr:colOff>
      <xdr:row>62</xdr:row>
      <xdr:rowOff>109583</xdr:rowOff>
    </xdr:to>
    <xdr:sp macro="" textlink="">
      <xdr:nvSpPr>
        <xdr:cNvPr id="194" name="楕円 193">
          <a:extLst>
            <a:ext uri="{FF2B5EF4-FFF2-40B4-BE49-F238E27FC236}">
              <a16:creationId xmlns:a16="http://schemas.microsoft.com/office/drawing/2014/main" xmlns="" id="{00000000-0008-0000-0100-0000C2000000}"/>
            </a:ext>
          </a:extLst>
        </xdr:cNvPr>
        <xdr:cNvSpPr/>
      </xdr:nvSpPr>
      <xdr:spPr>
        <a:xfrm>
          <a:off x="2857500" y="106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58783</xdr:rowOff>
    </xdr:from>
    <xdr:to>
      <xdr:col>19</xdr:col>
      <xdr:colOff>177800</xdr:colOff>
      <xdr:row>62</xdr:row>
      <xdr:rowOff>68580</xdr:rowOff>
    </xdr:to>
    <xdr:cxnSp macro="">
      <xdr:nvCxnSpPr>
        <xdr:cNvPr id="195" name="直線コネクタ 194">
          <a:extLst>
            <a:ext uri="{FF2B5EF4-FFF2-40B4-BE49-F238E27FC236}">
              <a16:creationId xmlns:a16="http://schemas.microsoft.com/office/drawing/2014/main" xmlns="" id="{00000000-0008-0000-0100-0000C3000000}"/>
            </a:ext>
          </a:extLst>
        </xdr:cNvPr>
        <xdr:cNvCxnSpPr/>
      </xdr:nvCxnSpPr>
      <xdr:spPr>
        <a:xfrm>
          <a:off x="2908300" y="1068868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166370</xdr:rowOff>
    </xdr:from>
    <xdr:to>
      <xdr:col>10</xdr:col>
      <xdr:colOff>165100</xdr:colOff>
      <xdr:row>62</xdr:row>
      <xdr:rowOff>96520</xdr:rowOff>
    </xdr:to>
    <xdr:sp macro="" textlink="">
      <xdr:nvSpPr>
        <xdr:cNvPr id="196" name="楕円 195">
          <a:extLst>
            <a:ext uri="{FF2B5EF4-FFF2-40B4-BE49-F238E27FC236}">
              <a16:creationId xmlns:a16="http://schemas.microsoft.com/office/drawing/2014/main" xmlns="" id="{00000000-0008-0000-0100-0000C4000000}"/>
            </a:ext>
          </a:extLst>
        </xdr:cNvPr>
        <xdr:cNvSpPr/>
      </xdr:nvSpPr>
      <xdr:spPr>
        <a:xfrm>
          <a:off x="1968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45720</xdr:rowOff>
    </xdr:from>
    <xdr:to>
      <xdr:col>15</xdr:col>
      <xdr:colOff>50800</xdr:colOff>
      <xdr:row>62</xdr:row>
      <xdr:rowOff>58783</xdr:rowOff>
    </xdr:to>
    <xdr:cxnSp macro="">
      <xdr:nvCxnSpPr>
        <xdr:cNvPr id="197" name="直線コネクタ 196">
          <a:extLst>
            <a:ext uri="{FF2B5EF4-FFF2-40B4-BE49-F238E27FC236}">
              <a16:creationId xmlns:a16="http://schemas.microsoft.com/office/drawing/2014/main" xmlns="" id="{00000000-0008-0000-0100-0000C5000000}"/>
            </a:ext>
          </a:extLst>
        </xdr:cNvPr>
        <xdr:cNvCxnSpPr/>
      </xdr:nvCxnSpPr>
      <xdr:spPr>
        <a:xfrm>
          <a:off x="2019300" y="1067562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148409</xdr:rowOff>
    </xdr:from>
    <xdr:to>
      <xdr:col>6</xdr:col>
      <xdr:colOff>38100</xdr:colOff>
      <xdr:row>62</xdr:row>
      <xdr:rowOff>78559</xdr:rowOff>
    </xdr:to>
    <xdr:sp macro="" textlink="">
      <xdr:nvSpPr>
        <xdr:cNvPr id="198" name="楕円 197">
          <a:extLst>
            <a:ext uri="{FF2B5EF4-FFF2-40B4-BE49-F238E27FC236}">
              <a16:creationId xmlns:a16="http://schemas.microsoft.com/office/drawing/2014/main" xmlns="" id="{00000000-0008-0000-0100-0000C6000000}"/>
            </a:ext>
          </a:extLst>
        </xdr:cNvPr>
        <xdr:cNvSpPr/>
      </xdr:nvSpPr>
      <xdr:spPr>
        <a:xfrm>
          <a:off x="10795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27759</xdr:rowOff>
    </xdr:from>
    <xdr:to>
      <xdr:col>10</xdr:col>
      <xdr:colOff>114300</xdr:colOff>
      <xdr:row>62</xdr:row>
      <xdr:rowOff>45720</xdr:rowOff>
    </xdr:to>
    <xdr:cxnSp macro="">
      <xdr:nvCxnSpPr>
        <xdr:cNvPr id="199" name="直線コネクタ 198">
          <a:extLst>
            <a:ext uri="{FF2B5EF4-FFF2-40B4-BE49-F238E27FC236}">
              <a16:creationId xmlns:a16="http://schemas.microsoft.com/office/drawing/2014/main" xmlns="" id="{00000000-0008-0000-0100-0000C7000000}"/>
            </a:ext>
          </a:extLst>
        </xdr:cNvPr>
        <xdr:cNvCxnSpPr/>
      </xdr:nvCxnSpPr>
      <xdr:spPr>
        <a:xfrm>
          <a:off x="1130300" y="1065765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86921</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xmlns="" id="{00000000-0008-0000-0100-0000C8000000}"/>
            </a:ext>
          </a:extLst>
        </xdr:cNvPr>
        <xdr:cNvSpPr txBox="1"/>
      </xdr:nvSpPr>
      <xdr:spPr>
        <a:xfrm>
          <a:off x="35820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75492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xmlns="" id="{00000000-0008-0000-0100-0000C9000000}"/>
            </a:ext>
          </a:extLst>
        </xdr:cNvPr>
        <xdr:cNvSpPr txBox="1"/>
      </xdr:nvSpPr>
      <xdr:spPr>
        <a:xfrm>
          <a:off x="27057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57530</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xmlns="" id="{00000000-0008-0000-0100-0000CA000000}"/>
            </a:ext>
          </a:extLst>
        </xdr:cNvPr>
        <xdr:cNvSpPr txBox="1"/>
      </xdr:nvSpPr>
      <xdr:spPr>
        <a:xfrm>
          <a:off x="1816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77124</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xmlns="" id="{00000000-0008-0000-0100-0000CB000000}"/>
            </a:ext>
          </a:extLst>
        </xdr:cNvPr>
        <xdr:cNvSpPr txBox="1"/>
      </xdr:nvSpPr>
      <xdr:spPr>
        <a:xfrm>
          <a:off x="927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110507</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xmlns="" id="{00000000-0008-0000-0100-0000CC000000}"/>
            </a:ext>
          </a:extLst>
        </xdr:cNvPr>
        <xdr:cNvSpPr txBox="1"/>
      </xdr:nvSpPr>
      <xdr:spPr>
        <a:xfrm>
          <a:off x="35820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100710</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xmlns="" id="{00000000-0008-0000-0100-0000CD000000}"/>
            </a:ext>
          </a:extLst>
        </xdr:cNvPr>
        <xdr:cNvSpPr txBox="1"/>
      </xdr:nvSpPr>
      <xdr:spPr>
        <a:xfrm>
          <a:off x="2705744" y="1073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87647</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xmlns="" id="{00000000-0008-0000-0100-0000CE000000}"/>
            </a:ext>
          </a:extLst>
        </xdr:cNvPr>
        <xdr:cNvSpPr txBox="1"/>
      </xdr:nvSpPr>
      <xdr:spPr>
        <a:xfrm>
          <a:off x="1816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69686</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xmlns="" id="{00000000-0008-0000-0100-0000CF000000}"/>
            </a:ext>
          </a:extLst>
        </xdr:cNvPr>
        <xdr:cNvSpPr txBox="1"/>
      </xdr:nvSpPr>
      <xdr:spPr>
        <a:xfrm>
          <a:off x="927744" y="1069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xmlns="" id="{00000000-0008-0000-01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xmlns="" id="{00000000-0008-0000-01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xmlns="" id="{00000000-0008-0000-01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xmlns="" id="{00000000-0008-0000-01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xmlns="" id="{00000000-0008-0000-01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xmlns="" id="{00000000-0008-0000-01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xmlns="" id="{00000000-0008-0000-01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xmlns="" id="{00000000-0008-0000-01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xmlns="" id="{00000000-0008-0000-01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xmlns="" id="{00000000-0008-0000-01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xmlns="" id="{00000000-0008-0000-0100-0000D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xmlns="" id="{00000000-0008-0000-0100-0000DB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xmlns="" id="{00000000-0008-0000-0100-0000D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xmlns="" id="{00000000-0008-0000-0100-0000DD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xmlns="" id="{00000000-0008-0000-0100-0000D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xmlns="" id="{00000000-0008-0000-0100-0000DF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xmlns="" id="{00000000-0008-0000-0100-0000E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xmlns="" id="{00000000-0008-0000-0100-0000E1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xmlns="" id="{00000000-0008-0000-01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xmlns="" id="{00000000-0008-0000-01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xmlns="" id="{00000000-0008-0000-01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46193</xdr:rowOff>
    </xdr:from>
    <xdr:to>
      <xdr:col>54</xdr:col>
      <xdr:colOff>189865</xdr:colOff>
      <xdr:row>63</xdr:row>
      <xdr:rowOff>169890</xdr:rowOff>
    </xdr:to>
    <xdr:cxnSp macro="">
      <xdr:nvCxnSpPr>
        <xdr:cNvPr id="229" name="直線コネクタ 228">
          <a:extLst>
            <a:ext uri="{FF2B5EF4-FFF2-40B4-BE49-F238E27FC236}">
              <a16:creationId xmlns:a16="http://schemas.microsoft.com/office/drawing/2014/main" xmlns="" id="{00000000-0008-0000-0100-0000E5000000}"/>
            </a:ext>
          </a:extLst>
        </xdr:cNvPr>
        <xdr:cNvCxnSpPr/>
      </xdr:nvCxnSpPr>
      <xdr:spPr>
        <a:xfrm flipV="1">
          <a:off x="10476865" y="9475943"/>
          <a:ext cx="0" cy="149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2267</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xmlns="" id="{00000000-0008-0000-0100-0000E6000000}"/>
            </a:ext>
          </a:extLst>
        </xdr:cNvPr>
        <xdr:cNvSpPr txBox="1"/>
      </xdr:nvSpPr>
      <xdr:spPr>
        <a:xfrm>
          <a:off x="10515600" y="10975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169890</xdr:rowOff>
    </xdr:from>
    <xdr:to>
      <xdr:col>55</xdr:col>
      <xdr:colOff>88900</xdr:colOff>
      <xdr:row>63</xdr:row>
      <xdr:rowOff>169890</xdr:rowOff>
    </xdr:to>
    <xdr:cxnSp macro="">
      <xdr:nvCxnSpPr>
        <xdr:cNvPr id="231" name="直線コネクタ 230">
          <a:extLst>
            <a:ext uri="{FF2B5EF4-FFF2-40B4-BE49-F238E27FC236}">
              <a16:creationId xmlns:a16="http://schemas.microsoft.com/office/drawing/2014/main" xmlns="" id="{00000000-0008-0000-0100-0000E7000000}"/>
            </a:ext>
          </a:extLst>
        </xdr:cNvPr>
        <xdr:cNvCxnSpPr/>
      </xdr:nvCxnSpPr>
      <xdr:spPr>
        <a:xfrm>
          <a:off x="10388600" y="1097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164320</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xmlns="" id="{00000000-0008-0000-0100-0000E8000000}"/>
            </a:ext>
          </a:extLst>
        </xdr:cNvPr>
        <xdr:cNvSpPr txBox="1"/>
      </xdr:nvSpPr>
      <xdr:spPr>
        <a:xfrm>
          <a:off x="10515600" y="92511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6,547,929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46193</xdr:rowOff>
    </xdr:from>
    <xdr:to>
      <xdr:col>55</xdr:col>
      <xdr:colOff>88900</xdr:colOff>
      <xdr:row>55</xdr:row>
      <xdr:rowOff>46193</xdr:rowOff>
    </xdr:to>
    <xdr:cxnSp macro="">
      <xdr:nvCxnSpPr>
        <xdr:cNvPr id="233" name="直線コネクタ 232">
          <a:extLst>
            <a:ext uri="{FF2B5EF4-FFF2-40B4-BE49-F238E27FC236}">
              <a16:creationId xmlns:a16="http://schemas.microsoft.com/office/drawing/2014/main" xmlns="" id="{00000000-0008-0000-0100-0000E9000000}"/>
            </a:ext>
          </a:extLst>
        </xdr:cNvPr>
        <xdr:cNvCxnSpPr/>
      </xdr:nvCxnSpPr>
      <xdr:spPr>
        <a:xfrm>
          <a:off x="10388600" y="9475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160317</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xmlns="" id="{00000000-0008-0000-0100-0000EA000000}"/>
            </a:ext>
          </a:extLst>
        </xdr:cNvPr>
        <xdr:cNvSpPr txBox="1"/>
      </xdr:nvSpPr>
      <xdr:spPr>
        <a:xfrm>
          <a:off x="10515600" y="10618767"/>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10440</xdr:rowOff>
    </xdr:from>
    <xdr:to>
      <xdr:col>55</xdr:col>
      <xdr:colOff>50800</xdr:colOff>
      <xdr:row>62</xdr:row>
      <xdr:rowOff>112040</xdr:rowOff>
    </xdr:to>
    <xdr:sp macro="" textlink="">
      <xdr:nvSpPr>
        <xdr:cNvPr id="235" name="フローチャート: 判断 234">
          <a:extLst>
            <a:ext uri="{FF2B5EF4-FFF2-40B4-BE49-F238E27FC236}">
              <a16:creationId xmlns:a16="http://schemas.microsoft.com/office/drawing/2014/main" xmlns="" id="{00000000-0008-0000-0100-0000EB000000}"/>
            </a:ext>
          </a:extLst>
        </xdr:cNvPr>
        <xdr:cNvSpPr/>
      </xdr:nvSpPr>
      <xdr:spPr>
        <a:xfrm>
          <a:off x="10426700" y="1064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18297</xdr:rowOff>
    </xdr:from>
    <xdr:to>
      <xdr:col>50</xdr:col>
      <xdr:colOff>165100</xdr:colOff>
      <xdr:row>62</xdr:row>
      <xdr:rowOff>119897</xdr:rowOff>
    </xdr:to>
    <xdr:sp macro="" textlink="">
      <xdr:nvSpPr>
        <xdr:cNvPr id="236" name="フローチャート: 判断 235">
          <a:extLst>
            <a:ext uri="{FF2B5EF4-FFF2-40B4-BE49-F238E27FC236}">
              <a16:creationId xmlns:a16="http://schemas.microsoft.com/office/drawing/2014/main" xmlns="" id="{00000000-0008-0000-0100-0000EC000000}"/>
            </a:ext>
          </a:extLst>
        </xdr:cNvPr>
        <xdr:cNvSpPr/>
      </xdr:nvSpPr>
      <xdr:spPr>
        <a:xfrm>
          <a:off x="9588500" y="1064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30001</xdr:rowOff>
    </xdr:from>
    <xdr:to>
      <xdr:col>46</xdr:col>
      <xdr:colOff>38100</xdr:colOff>
      <xdr:row>62</xdr:row>
      <xdr:rowOff>131601</xdr:rowOff>
    </xdr:to>
    <xdr:sp macro="" textlink="">
      <xdr:nvSpPr>
        <xdr:cNvPr id="237" name="フローチャート: 判断 236">
          <a:extLst>
            <a:ext uri="{FF2B5EF4-FFF2-40B4-BE49-F238E27FC236}">
              <a16:creationId xmlns:a16="http://schemas.microsoft.com/office/drawing/2014/main" xmlns="" id="{00000000-0008-0000-0100-0000ED000000}"/>
            </a:ext>
          </a:extLst>
        </xdr:cNvPr>
        <xdr:cNvSpPr/>
      </xdr:nvSpPr>
      <xdr:spPr>
        <a:xfrm>
          <a:off x="8699500" y="106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38253</xdr:rowOff>
    </xdr:from>
    <xdr:to>
      <xdr:col>41</xdr:col>
      <xdr:colOff>101600</xdr:colOff>
      <xdr:row>62</xdr:row>
      <xdr:rowOff>139853</xdr:rowOff>
    </xdr:to>
    <xdr:sp macro="" textlink="">
      <xdr:nvSpPr>
        <xdr:cNvPr id="238" name="フローチャート: 判断 237">
          <a:extLst>
            <a:ext uri="{FF2B5EF4-FFF2-40B4-BE49-F238E27FC236}">
              <a16:creationId xmlns:a16="http://schemas.microsoft.com/office/drawing/2014/main" xmlns="" id="{00000000-0008-0000-0100-0000EE000000}"/>
            </a:ext>
          </a:extLst>
        </xdr:cNvPr>
        <xdr:cNvSpPr/>
      </xdr:nvSpPr>
      <xdr:spPr>
        <a:xfrm>
          <a:off x="7810500" y="1066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8763</xdr:rowOff>
    </xdr:from>
    <xdr:to>
      <xdr:col>36</xdr:col>
      <xdr:colOff>165100</xdr:colOff>
      <xdr:row>62</xdr:row>
      <xdr:rowOff>110363</xdr:rowOff>
    </xdr:to>
    <xdr:sp macro="" textlink="">
      <xdr:nvSpPr>
        <xdr:cNvPr id="239" name="フローチャート: 判断 238">
          <a:extLst>
            <a:ext uri="{FF2B5EF4-FFF2-40B4-BE49-F238E27FC236}">
              <a16:creationId xmlns:a16="http://schemas.microsoft.com/office/drawing/2014/main" xmlns="" id="{00000000-0008-0000-0100-0000EF000000}"/>
            </a:ext>
          </a:extLst>
        </xdr:cNvPr>
        <xdr:cNvSpPr/>
      </xdr:nvSpPr>
      <xdr:spPr>
        <a:xfrm>
          <a:off x="6921500" y="1063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00000000-0008-0000-01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00000000-0008-0000-01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00000000-0008-0000-01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00000000-0008-0000-01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00000000-0008-0000-01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154273</xdr:rowOff>
    </xdr:from>
    <xdr:to>
      <xdr:col>55</xdr:col>
      <xdr:colOff>50800</xdr:colOff>
      <xdr:row>62</xdr:row>
      <xdr:rowOff>84423</xdr:rowOff>
    </xdr:to>
    <xdr:sp macro="" textlink="">
      <xdr:nvSpPr>
        <xdr:cNvPr id="245" name="楕円 244">
          <a:extLst>
            <a:ext uri="{FF2B5EF4-FFF2-40B4-BE49-F238E27FC236}">
              <a16:creationId xmlns:a16="http://schemas.microsoft.com/office/drawing/2014/main" xmlns="" id="{00000000-0008-0000-0100-0000F5000000}"/>
            </a:ext>
          </a:extLst>
        </xdr:cNvPr>
        <xdr:cNvSpPr/>
      </xdr:nvSpPr>
      <xdr:spPr>
        <a:xfrm>
          <a:off x="10426700" y="1061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5700</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xmlns="" id="{00000000-0008-0000-0100-0000F6000000}"/>
            </a:ext>
          </a:extLst>
        </xdr:cNvPr>
        <xdr:cNvSpPr txBox="1"/>
      </xdr:nvSpPr>
      <xdr:spPr>
        <a:xfrm>
          <a:off x="10515600" y="104641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168256</xdr:rowOff>
    </xdr:from>
    <xdr:to>
      <xdr:col>50</xdr:col>
      <xdr:colOff>165100</xdr:colOff>
      <xdr:row>62</xdr:row>
      <xdr:rowOff>98406</xdr:rowOff>
    </xdr:to>
    <xdr:sp macro="" textlink="">
      <xdr:nvSpPr>
        <xdr:cNvPr id="247" name="楕円 246">
          <a:extLst>
            <a:ext uri="{FF2B5EF4-FFF2-40B4-BE49-F238E27FC236}">
              <a16:creationId xmlns:a16="http://schemas.microsoft.com/office/drawing/2014/main" xmlns="" id="{00000000-0008-0000-0100-0000F7000000}"/>
            </a:ext>
          </a:extLst>
        </xdr:cNvPr>
        <xdr:cNvSpPr/>
      </xdr:nvSpPr>
      <xdr:spPr>
        <a:xfrm>
          <a:off x="9588500" y="1062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33623</xdr:rowOff>
    </xdr:from>
    <xdr:to>
      <xdr:col>55</xdr:col>
      <xdr:colOff>0</xdr:colOff>
      <xdr:row>62</xdr:row>
      <xdr:rowOff>47606</xdr:rowOff>
    </xdr:to>
    <xdr:cxnSp macro="">
      <xdr:nvCxnSpPr>
        <xdr:cNvPr id="248" name="直線コネクタ 247">
          <a:extLst>
            <a:ext uri="{FF2B5EF4-FFF2-40B4-BE49-F238E27FC236}">
              <a16:creationId xmlns:a16="http://schemas.microsoft.com/office/drawing/2014/main" xmlns="" id="{00000000-0008-0000-0100-0000F8000000}"/>
            </a:ext>
          </a:extLst>
        </xdr:cNvPr>
        <xdr:cNvCxnSpPr/>
      </xdr:nvCxnSpPr>
      <xdr:spPr>
        <a:xfrm flipV="1">
          <a:off x="9639300" y="10663523"/>
          <a:ext cx="838200" cy="1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2941</xdr:rowOff>
    </xdr:from>
    <xdr:to>
      <xdr:col>46</xdr:col>
      <xdr:colOff>38100</xdr:colOff>
      <xdr:row>62</xdr:row>
      <xdr:rowOff>104541</xdr:rowOff>
    </xdr:to>
    <xdr:sp macro="" textlink="">
      <xdr:nvSpPr>
        <xdr:cNvPr id="249" name="楕円 248">
          <a:extLst>
            <a:ext uri="{FF2B5EF4-FFF2-40B4-BE49-F238E27FC236}">
              <a16:creationId xmlns:a16="http://schemas.microsoft.com/office/drawing/2014/main" xmlns="" id="{00000000-0008-0000-0100-0000F9000000}"/>
            </a:ext>
          </a:extLst>
        </xdr:cNvPr>
        <xdr:cNvSpPr/>
      </xdr:nvSpPr>
      <xdr:spPr>
        <a:xfrm>
          <a:off x="8699500" y="1063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47606</xdr:rowOff>
    </xdr:from>
    <xdr:to>
      <xdr:col>50</xdr:col>
      <xdr:colOff>114300</xdr:colOff>
      <xdr:row>62</xdr:row>
      <xdr:rowOff>53741</xdr:rowOff>
    </xdr:to>
    <xdr:cxnSp macro="">
      <xdr:nvCxnSpPr>
        <xdr:cNvPr id="250" name="直線コネクタ 249">
          <a:extLst>
            <a:ext uri="{FF2B5EF4-FFF2-40B4-BE49-F238E27FC236}">
              <a16:creationId xmlns:a16="http://schemas.microsoft.com/office/drawing/2014/main" xmlns="" id="{00000000-0008-0000-0100-0000FA000000}"/>
            </a:ext>
          </a:extLst>
        </xdr:cNvPr>
        <xdr:cNvCxnSpPr/>
      </xdr:nvCxnSpPr>
      <xdr:spPr>
        <a:xfrm flipV="1">
          <a:off x="8750300" y="10677506"/>
          <a:ext cx="889000" cy="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10253</xdr:rowOff>
    </xdr:from>
    <xdr:to>
      <xdr:col>41</xdr:col>
      <xdr:colOff>101600</xdr:colOff>
      <xdr:row>62</xdr:row>
      <xdr:rowOff>111853</xdr:rowOff>
    </xdr:to>
    <xdr:sp macro="" textlink="">
      <xdr:nvSpPr>
        <xdr:cNvPr id="251" name="楕円 250">
          <a:extLst>
            <a:ext uri="{FF2B5EF4-FFF2-40B4-BE49-F238E27FC236}">
              <a16:creationId xmlns:a16="http://schemas.microsoft.com/office/drawing/2014/main" xmlns="" id="{00000000-0008-0000-0100-0000FB000000}"/>
            </a:ext>
          </a:extLst>
        </xdr:cNvPr>
        <xdr:cNvSpPr/>
      </xdr:nvSpPr>
      <xdr:spPr>
        <a:xfrm>
          <a:off x="7810500" y="1064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53741</xdr:rowOff>
    </xdr:from>
    <xdr:to>
      <xdr:col>45</xdr:col>
      <xdr:colOff>177800</xdr:colOff>
      <xdr:row>62</xdr:row>
      <xdr:rowOff>61053</xdr:rowOff>
    </xdr:to>
    <xdr:cxnSp macro="">
      <xdr:nvCxnSpPr>
        <xdr:cNvPr id="252" name="直線コネクタ 251">
          <a:extLst>
            <a:ext uri="{FF2B5EF4-FFF2-40B4-BE49-F238E27FC236}">
              <a16:creationId xmlns:a16="http://schemas.microsoft.com/office/drawing/2014/main" xmlns="" id="{00000000-0008-0000-0100-0000FC000000}"/>
            </a:ext>
          </a:extLst>
        </xdr:cNvPr>
        <xdr:cNvCxnSpPr/>
      </xdr:nvCxnSpPr>
      <xdr:spPr>
        <a:xfrm flipV="1">
          <a:off x="7861300" y="10683641"/>
          <a:ext cx="889000" cy="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15656</xdr:rowOff>
    </xdr:from>
    <xdr:to>
      <xdr:col>36</xdr:col>
      <xdr:colOff>165100</xdr:colOff>
      <xdr:row>62</xdr:row>
      <xdr:rowOff>117256</xdr:rowOff>
    </xdr:to>
    <xdr:sp macro="" textlink="">
      <xdr:nvSpPr>
        <xdr:cNvPr id="253" name="楕円 252">
          <a:extLst>
            <a:ext uri="{FF2B5EF4-FFF2-40B4-BE49-F238E27FC236}">
              <a16:creationId xmlns:a16="http://schemas.microsoft.com/office/drawing/2014/main" xmlns="" id="{00000000-0008-0000-0100-0000FD000000}"/>
            </a:ext>
          </a:extLst>
        </xdr:cNvPr>
        <xdr:cNvSpPr/>
      </xdr:nvSpPr>
      <xdr:spPr>
        <a:xfrm>
          <a:off x="6921500" y="1064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61053</xdr:rowOff>
    </xdr:from>
    <xdr:to>
      <xdr:col>41</xdr:col>
      <xdr:colOff>50800</xdr:colOff>
      <xdr:row>62</xdr:row>
      <xdr:rowOff>66456</xdr:rowOff>
    </xdr:to>
    <xdr:cxnSp macro="">
      <xdr:nvCxnSpPr>
        <xdr:cNvPr id="254" name="直線コネクタ 253">
          <a:extLst>
            <a:ext uri="{FF2B5EF4-FFF2-40B4-BE49-F238E27FC236}">
              <a16:creationId xmlns:a16="http://schemas.microsoft.com/office/drawing/2014/main" xmlns="" id="{00000000-0008-0000-0100-0000FE000000}"/>
            </a:ext>
          </a:extLst>
        </xdr:cNvPr>
        <xdr:cNvCxnSpPr/>
      </xdr:nvCxnSpPr>
      <xdr:spPr>
        <a:xfrm flipV="1">
          <a:off x="6972300" y="10690953"/>
          <a:ext cx="889000" cy="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111024</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xmlns="" id="{00000000-0008-0000-0100-0000FF000000}"/>
            </a:ext>
          </a:extLst>
        </xdr:cNvPr>
        <xdr:cNvSpPr txBox="1"/>
      </xdr:nvSpPr>
      <xdr:spPr>
        <a:xfrm>
          <a:off x="9281505" y="107409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122728</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xmlns="" id="{00000000-0008-0000-0100-000000010000}"/>
            </a:ext>
          </a:extLst>
        </xdr:cNvPr>
        <xdr:cNvSpPr txBox="1"/>
      </xdr:nvSpPr>
      <xdr:spPr>
        <a:xfrm>
          <a:off x="8405205" y="10752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130980</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xmlns="" id="{00000000-0008-0000-0100-000001010000}"/>
            </a:ext>
          </a:extLst>
        </xdr:cNvPr>
        <xdr:cNvSpPr txBox="1"/>
      </xdr:nvSpPr>
      <xdr:spPr>
        <a:xfrm>
          <a:off x="7516205" y="107608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126890</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xmlns="" id="{00000000-0008-0000-0100-000002010000}"/>
            </a:ext>
          </a:extLst>
        </xdr:cNvPr>
        <xdr:cNvSpPr txBox="1"/>
      </xdr:nvSpPr>
      <xdr:spPr>
        <a:xfrm>
          <a:off x="6627205" y="10413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114933</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xmlns="" id="{00000000-0008-0000-0100-000003010000}"/>
            </a:ext>
          </a:extLst>
        </xdr:cNvPr>
        <xdr:cNvSpPr txBox="1"/>
      </xdr:nvSpPr>
      <xdr:spPr>
        <a:xfrm>
          <a:off x="9281505" y="104019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121068</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xmlns="" id="{00000000-0008-0000-0100-000004010000}"/>
            </a:ext>
          </a:extLst>
        </xdr:cNvPr>
        <xdr:cNvSpPr txBox="1"/>
      </xdr:nvSpPr>
      <xdr:spPr>
        <a:xfrm>
          <a:off x="8405205" y="104080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128380</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xmlns="" id="{00000000-0008-0000-0100-000005010000}"/>
            </a:ext>
          </a:extLst>
        </xdr:cNvPr>
        <xdr:cNvSpPr txBox="1"/>
      </xdr:nvSpPr>
      <xdr:spPr>
        <a:xfrm>
          <a:off x="7516205" y="104153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108383</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xmlns="" id="{00000000-0008-0000-0100-000006010000}"/>
            </a:ext>
          </a:extLst>
        </xdr:cNvPr>
        <xdr:cNvSpPr txBox="1"/>
      </xdr:nvSpPr>
      <xdr:spPr>
        <a:xfrm>
          <a:off x="6627205" y="107382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xmlns="" id="{00000000-0008-0000-01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xmlns="" id="{00000000-0008-0000-01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xmlns="" id="{00000000-0008-0000-01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xmlns="" id="{00000000-0008-0000-01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xmlns="" id="{00000000-0008-0000-01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xmlns="" id="{00000000-0008-0000-01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xmlns="" id="{00000000-0008-0000-01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xmlns="" id="{00000000-0008-0000-01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xmlns="" id="{00000000-0008-0000-01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xmlns="" id="{00000000-0008-0000-01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xmlns="" id="{00000000-0008-0000-01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xmlns="" id="{00000000-0008-0000-01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xmlns="" id="{00000000-0008-0000-0100-00001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xmlns="" id="{00000000-0008-0000-01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xmlns="" id="{00000000-0008-0000-01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xmlns="" id="{00000000-0008-0000-01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xmlns="" id="{00000000-0008-0000-01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xmlns="" id="{00000000-0008-0000-01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xmlns="" id="{00000000-0008-0000-01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xmlns="" id="{00000000-0008-0000-01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xmlns="" id="{00000000-0008-0000-01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xmlns="" id="{00000000-0008-0000-01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xmlns="" id="{00000000-0008-0000-0100-00001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xmlns="" id="{00000000-0008-0000-01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xmlns=""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114844</xdr:rowOff>
    </xdr:from>
    <xdr:to>
      <xdr:col>24</xdr:col>
      <xdr:colOff>62865</xdr:colOff>
      <xdr:row>86</xdr:row>
      <xdr:rowOff>154032</xdr:rowOff>
    </xdr:to>
    <xdr:cxnSp macro="">
      <xdr:nvCxnSpPr>
        <xdr:cNvPr id="288" name="直線コネクタ 287">
          <a:extLst>
            <a:ext uri="{FF2B5EF4-FFF2-40B4-BE49-F238E27FC236}">
              <a16:creationId xmlns:a16="http://schemas.microsoft.com/office/drawing/2014/main" xmlns="" id="{00000000-0008-0000-0100-000020010000}"/>
            </a:ext>
          </a:extLst>
        </xdr:cNvPr>
        <xdr:cNvCxnSpPr/>
      </xdr:nvCxnSpPr>
      <xdr:spPr>
        <a:xfrm flipV="1">
          <a:off x="4634865" y="13316494"/>
          <a:ext cx="0" cy="1582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157859</xdr:rowOff>
    </xdr:from>
    <xdr:ext cx="405111" cy="259045"/>
    <xdr:sp macro="" textlink="">
      <xdr:nvSpPr>
        <xdr:cNvPr id="289" name="【公営住宅】&#10;有形固定資産減価償却率最小値テキスト">
          <a:extLst>
            <a:ext uri="{FF2B5EF4-FFF2-40B4-BE49-F238E27FC236}">
              <a16:creationId xmlns:a16="http://schemas.microsoft.com/office/drawing/2014/main" xmlns="" id="{00000000-0008-0000-0100-000021010000}"/>
            </a:ext>
          </a:extLst>
        </xdr:cNvPr>
        <xdr:cNvSpPr txBox="1"/>
      </xdr:nvSpPr>
      <xdr:spPr>
        <a:xfrm>
          <a:off x="4673600" y="14902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154032</xdr:rowOff>
    </xdr:from>
    <xdr:to>
      <xdr:col>24</xdr:col>
      <xdr:colOff>152400</xdr:colOff>
      <xdr:row>86</xdr:row>
      <xdr:rowOff>154032</xdr:rowOff>
    </xdr:to>
    <xdr:cxnSp macro="">
      <xdr:nvCxnSpPr>
        <xdr:cNvPr id="290" name="直線コネクタ 289">
          <a:extLst>
            <a:ext uri="{FF2B5EF4-FFF2-40B4-BE49-F238E27FC236}">
              <a16:creationId xmlns:a16="http://schemas.microsoft.com/office/drawing/2014/main" xmlns="" id="{00000000-0008-0000-0100-000022010000}"/>
            </a:ext>
          </a:extLst>
        </xdr:cNvPr>
        <xdr:cNvCxnSpPr/>
      </xdr:nvCxnSpPr>
      <xdr:spPr>
        <a:xfrm>
          <a:off x="4546600" y="1489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61521</xdr:rowOff>
    </xdr:from>
    <xdr:ext cx="340478" cy="259045"/>
    <xdr:sp macro="" textlink="">
      <xdr:nvSpPr>
        <xdr:cNvPr id="291" name="【公営住宅】&#10;有形固定資産減価償却率最大値テキスト">
          <a:extLst>
            <a:ext uri="{FF2B5EF4-FFF2-40B4-BE49-F238E27FC236}">
              <a16:creationId xmlns:a16="http://schemas.microsoft.com/office/drawing/2014/main" xmlns="" id="{00000000-0008-0000-0100-000023010000}"/>
            </a:ext>
          </a:extLst>
        </xdr:cNvPr>
        <xdr:cNvSpPr txBox="1"/>
      </xdr:nvSpPr>
      <xdr:spPr>
        <a:xfrm>
          <a:off x="4673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114844</xdr:rowOff>
    </xdr:from>
    <xdr:to>
      <xdr:col>24</xdr:col>
      <xdr:colOff>152400</xdr:colOff>
      <xdr:row>77</xdr:row>
      <xdr:rowOff>114844</xdr:rowOff>
    </xdr:to>
    <xdr:cxnSp macro="">
      <xdr:nvCxnSpPr>
        <xdr:cNvPr id="292" name="直線コネクタ 291">
          <a:extLst>
            <a:ext uri="{FF2B5EF4-FFF2-40B4-BE49-F238E27FC236}">
              <a16:creationId xmlns:a16="http://schemas.microsoft.com/office/drawing/2014/main" xmlns="" id="{00000000-0008-0000-0100-000024010000}"/>
            </a:ext>
          </a:extLst>
        </xdr:cNvPr>
        <xdr:cNvCxnSpPr/>
      </xdr:nvCxnSpPr>
      <xdr:spPr>
        <a:xfrm>
          <a:off x="4546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150240</xdr:rowOff>
    </xdr:from>
    <xdr:ext cx="405111" cy="259045"/>
    <xdr:sp macro="" textlink="">
      <xdr:nvSpPr>
        <xdr:cNvPr id="293" name="【公営住宅】&#10;有形固定資産減価償却率平均値テキスト">
          <a:extLst>
            <a:ext uri="{FF2B5EF4-FFF2-40B4-BE49-F238E27FC236}">
              <a16:creationId xmlns:a16="http://schemas.microsoft.com/office/drawing/2014/main" xmlns="" id="{00000000-0008-0000-0100-000025010000}"/>
            </a:ext>
          </a:extLst>
        </xdr:cNvPr>
        <xdr:cNvSpPr txBox="1"/>
      </xdr:nvSpPr>
      <xdr:spPr>
        <a:xfrm>
          <a:off x="4673600" y="142091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363</xdr:rowOff>
    </xdr:from>
    <xdr:to>
      <xdr:col>24</xdr:col>
      <xdr:colOff>114300</xdr:colOff>
      <xdr:row>83</xdr:row>
      <xdr:rowOff>101963</xdr:rowOff>
    </xdr:to>
    <xdr:sp macro="" textlink="">
      <xdr:nvSpPr>
        <xdr:cNvPr id="294" name="フローチャート: 判断 293">
          <a:extLst>
            <a:ext uri="{FF2B5EF4-FFF2-40B4-BE49-F238E27FC236}">
              <a16:creationId xmlns:a16="http://schemas.microsoft.com/office/drawing/2014/main" xmlns="" id="{00000000-0008-0000-0100-000026010000}"/>
            </a:ext>
          </a:extLst>
        </xdr:cNvPr>
        <xdr:cNvSpPr/>
      </xdr:nvSpPr>
      <xdr:spPr>
        <a:xfrm>
          <a:off x="45847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160382</xdr:rowOff>
    </xdr:from>
    <xdr:to>
      <xdr:col>20</xdr:col>
      <xdr:colOff>38100</xdr:colOff>
      <xdr:row>83</xdr:row>
      <xdr:rowOff>90532</xdr:rowOff>
    </xdr:to>
    <xdr:sp macro="" textlink="">
      <xdr:nvSpPr>
        <xdr:cNvPr id="295" name="フローチャート: 判断 294">
          <a:extLst>
            <a:ext uri="{FF2B5EF4-FFF2-40B4-BE49-F238E27FC236}">
              <a16:creationId xmlns:a16="http://schemas.microsoft.com/office/drawing/2014/main" xmlns="" id="{00000000-0008-0000-0100-000027010000}"/>
            </a:ext>
          </a:extLst>
        </xdr:cNvPr>
        <xdr:cNvSpPr/>
      </xdr:nvSpPr>
      <xdr:spPr>
        <a:xfrm>
          <a:off x="3746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152219</xdr:rowOff>
    </xdr:from>
    <xdr:to>
      <xdr:col>15</xdr:col>
      <xdr:colOff>101600</xdr:colOff>
      <xdr:row>83</xdr:row>
      <xdr:rowOff>82369</xdr:rowOff>
    </xdr:to>
    <xdr:sp macro="" textlink="">
      <xdr:nvSpPr>
        <xdr:cNvPr id="296" name="フローチャート: 判断 295">
          <a:extLst>
            <a:ext uri="{FF2B5EF4-FFF2-40B4-BE49-F238E27FC236}">
              <a16:creationId xmlns:a16="http://schemas.microsoft.com/office/drawing/2014/main" xmlns="" id="{00000000-0008-0000-0100-000028010000}"/>
            </a:ext>
          </a:extLst>
        </xdr:cNvPr>
        <xdr:cNvSpPr/>
      </xdr:nvSpPr>
      <xdr:spPr>
        <a:xfrm>
          <a:off x="2857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153851</xdr:rowOff>
    </xdr:from>
    <xdr:to>
      <xdr:col>10</xdr:col>
      <xdr:colOff>165100</xdr:colOff>
      <xdr:row>83</xdr:row>
      <xdr:rowOff>84001</xdr:rowOff>
    </xdr:to>
    <xdr:sp macro="" textlink="">
      <xdr:nvSpPr>
        <xdr:cNvPr id="297" name="フローチャート: 判断 296">
          <a:extLst>
            <a:ext uri="{FF2B5EF4-FFF2-40B4-BE49-F238E27FC236}">
              <a16:creationId xmlns:a16="http://schemas.microsoft.com/office/drawing/2014/main" xmlns="" id="{00000000-0008-0000-0100-000029010000}"/>
            </a:ext>
          </a:extLst>
        </xdr:cNvPr>
        <xdr:cNvSpPr/>
      </xdr:nvSpPr>
      <xdr:spPr>
        <a:xfrm>
          <a:off x="1968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129358</xdr:rowOff>
    </xdr:from>
    <xdr:to>
      <xdr:col>6</xdr:col>
      <xdr:colOff>38100</xdr:colOff>
      <xdr:row>83</xdr:row>
      <xdr:rowOff>59508</xdr:rowOff>
    </xdr:to>
    <xdr:sp macro="" textlink="">
      <xdr:nvSpPr>
        <xdr:cNvPr id="298" name="フローチャート: 判断 297">
          <a:extLst>
            <a:ext uri="{FF2B5EF4-FFF2-40B4-BE49-F238E27FC236}">
              <a16:creationId xmlns:a16="http://schemas.microsoft.com/office/drawing/2014/main" xmlns="" id="{00000000-0008-0000-0100-00002A010000}"/>
            </a:ext>
          </a:extLst>
        </xdr:cNvPr>
        <xdr:cNvSpPr/>
      </xdr:nvSpPr>
      <xdr:spPr>
        <a:xfrm>
          <a:off x="1079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3629</xdr:rowOff>
    </xdr:from>
    <xdr:to>
      <xdr:col>24</xdr:col>
      <xdr:colOff>114300</xdr:colOff>
      <xdr:row>79</xdr:row>
      <xdr:rowOff>105229</xdr:rowOff>
    </xdr:to>
    <xdr:sp macro="" textlink="">
      <xdr:nvSpPr>
        <xdr:cNvPr id="304" name="楕円 303">
          <a:extLst>
            <a:ext uri="{FF2B5EF4-FFF2-40B4-BE49-F238E27FC236}">
              <a16:creationId xmlns:a16="http://schemas.microsoft.com/office/drawing/2014/main" xmlns="" id="{00000000-0008-0000-0100-000030010000}"/>
            </a:ext>
          </a:extLst>
        </xdr:cNvPr>
        <xdr:cNvSpPr/>
      </xdr:nvSpPr>
      <xdr:spPr>
        <a:xfrm>
          <a:off x="4584700" y="1354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26506</xdr:rowOff>
    </xdr:from>
    <xdr:ext cx="405111" cy="259045"/>
    <xdr:sp macro="" textlink="">
      <xdr:nvSpPr>
        <xdr:cNvPr id="305" name="【公営住宅】&#10;有形固定資産減価償却率該当値テキスト">
          <a:extLst>
            <a:ext uri="{FF2B5EF4-FFF2-40B4-BE49-F238E27FC236}">
              <a16:creationId xmlns:a16="http://schemas.microsoft.com/office/drawing/2014/main" xmlns="" id="{00000000-0008-0000-0100-000031010000}"/>
            </a:ext>
          </a:extLst>
        </xdr:cNvPr>
        <xdr:cNvSpPr txBox="1"/>
      </xdr:nvSpPr>
      <xdr:spPr>
        <a:xfrm>
          <a:off x="4673600" y="1339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132624</xdr:rowOff>
    </xdr:from>
    <xdr:to>
      <xdr:col>20</xdr:col>
      <xdr:colOff>38100</xdr:colOff>
      <xdr:row>79</xdr:row>
      <xdr:rowOff>62774</xdr:rowOff>
    </xdr:to>
    <xdr:sp macro="" textlink="">
      <xdr:nvSpPr>
        <xdr:cNvPr id="306" name="楕円 305">
          <a:extLst>
            <a:ext uri="{FF2B5EF4-FFF2-40B4-BE49-F238E27FC236}">
              <a16:creationId xmlns:a16="http://schemas.microsoft.com/office/drawing/2014/main" xmlns="" id="{00000000-0008-0000-0100-000032010000}"/>
            </a:ext>
          </a:extLst>
        </xdr:cNvPr>
        <xdr:cNvSpPr/>
      </xdr:nvSpPr>
      <xdr:spPr>
        <a:xfrm>
          <a:off x="3746500" y="1350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11974</xdr:rowOff>
    </xdr:from>
    <xdr:to>
      <xdr:col>24</xdr:col>
      <xdr:colOff>63500</xdr:colOff>
      <xdr:row>79</xdr:row>
      <xdr:rowOff>54429</xdr:rowOff>
    </xdr:to>
    <xdr:cxnSp macro="">
      <xdr:nvCxnSpPr>
        <xdr:cNvPr id="307" name="直線コネクタ 306">
          <a:extLst>
            <a:ext uri="{FF2B5EF4-FFF2-40B4-BE49-F238E27FC236}">
              <a16:creationId xmlns:a16="http://schemas.microsoft.com/office/drawing/2014/main" xmlns="" id="{00000000-0008-0000-0100-000033010000}"/>
            </a:ext>
          </a:extLst>
        </xdr:cNvPr>
        <xdr:cNvCxnSpPr/>
      </xdr:nvCxnSpPr>
      <xdr:spPr>
        <a:xfrm>
          <a:off x="3797300" y="13556524"/>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155484</xdr:rowOff>
    </xdr:from>
    <xdr:to>
      <xdr:col>15</xdr:col>
      <xdr:colOff>101600</xdr:colOff>
      <xdr:row>81</xdr:row>
      <xdr:rowOff>85634</xdr:rowOff>
    </xdr:to>
    <xdr:sp macro="" textlink="">
      <xdr:nvSpPr>
        <xdr:cNvPr id="308" name="楕円 307">
          <a:extLst>
            <a:ext uri="{FF2B5EF4-FFF2-40B4-BE49-F238E27FC236}">
              <a16:creationId xmlns:a16="http://schemas.microsoft.com/office/drawing/2014/main" xmlns="" id="{00000000-0008-0000-0100-000034010000}"/>
            </a:ext>
          </a:extLst>
        </xdr:cNvPr>
        <xdr:cNvSpPr/>
      </xdr:nvSpPr>
      <xdr:spPr>
        <a:xfrm>
          <a:off x="2857500" y="1387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11974</xdr:rowOff>
    </xdr:from>
    <xdr:to>
      <xdr:col>19</xdr:col>
      <xdr:colOff>177800</xdr:colOff>
      <xdr:row>81</xdr:row>
      <xdr:rowOff>34834</xdr:rowOff>
    </xdr:to>
    <xdr:cxnSp macro="">
      <xdr:nvCxnSpPr>
        <xdr:cNvPr id="309" name="直線コネクタ 308">
          <a:extLst>
            <a:ext uri="{FF2B5EF4-FFF2-40B4-BE49-F238E27FC236}">
              <a16:creationId xmlns:a16="http://schemas.microsoft.com/office/drawing/2014/main" xmlns="" id="{00000000-0008-0000-0100-000035010000}"/>
            </a:ext>
          </a:extLst>
        </xdr:cNvPr>
        <xdr:cNvCxnSpPr/>
      </xdr:nvCxnSpPr>
      <xdr:spPr>
        <a:xfrm flipV="1">
          <a:off x="2908300" y="13556524"/>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119562</xdr:rowOff>
    </xdr:from>
    <xdr:to>
      <xdr:col>10</xdr:col>
      <xdr:colOff>165100</xdr:colOff>
      <xdr:row>81</xdr:row>
      <xdr:rowOff>49712</xdr:rowOff>
    </xdr:to>
    <xdr:sp macro="" textlink="">
      <xdr:nvSpPr>
        <xdr:cNvPr id="310" name="楕円 309">
          <a:extLst>
            <a:ext uri="{FF2B5EF4-FFF2-40B4-BE49-F238E27FC236}">
              <a16:creationId xmlns:a16="http://schemas.microsoft.com/office/drawing/2014/main" xmlns="" id="{00000000-0008-0000-0100-000036010000}"/>
            </a:ext>
          </a:extLst>
        </xdr:cNvPr>
        <xdr:cNvSpPr/>
      </xdr:nvSpPr>
      <xdr:spPr>
        <a:xfrm>
          <a:off x="1968500" y="1383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170362</xdr:rowOff>
    </xdr:from>
    <xdr:to>
      <xdr:col>15</xdr:col>
      <xdr:colOff>50800</xdr:colOff>
      <xdr:row>81</xdr:row>
      <xdr:rowOff>34834</xdr:rowOff>
    </xdr:to>
    <xdr:cxnSp macro="">
      <xdr:nvCxnSpPr>
        <xdr:cNvPr id="311" name="直線コネクタ 310">
          <a:extLst>
            <a:ext uri="{FF2B5EF4-FFF2-40B4-BE49-F238E27FC236}">
              <a16:creationId xmlns:a16="http://schemas.microsoft.com/office/drawing/2014/main" xmlns="" id="{00000000-0008-0000-0100-000037010000}"/>
            </a:ext>
          </a:extLst>
        </xdr:cNvPr>
        <xdr:cNvCxnSpPr/>
      </xdr:nvCxnSpPr>
      <xdr:spPr>
        <a:xfrm>
          <a:off x="2019300" y="1388636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98334</xdr:rowOff>
    </xdr:from>
    <xdr:to>
      <xdr:col>6</xdr:col>
      <xdr:colOff>38100</xdr:colOff>
      <xdr:row>81</xdr:row>
      <xdr:rowOff>28484</xdr:rowOff>
    </xdr:to>
    <xdr:sp macro="" textlink="">
      <xdr:nvSpPr>
        <xdr:cNvPr id="312" name="楕円 311">
          <a:extLst>
            <a:ext uri="{FF2B5EF4-FFF2-40B4-BE49-F238E27FC236}">
              <a16:creationId xmlns:a16="http://schemas.microsoft.com/office/drawing/2014/main" xmlns="" id="{00000000-0008-0000-0100-000038010000}"/>
            </a:ext>
          </a:extLst>
        </xdr:cNvPr>
        <xdr:cNvSpPr/>
      </xdr:nvSpPr>
      <xdr:spPr>
        <a:xfrm>
          <a:off x="1079500" y="1381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149134</xdr:rowOff>
    </xdr:from>
    <xdr:to>
      <xdr:col>10</xdr:col>
      <xdr:colOff>114300</xdr:colOff>
      <xdr:row>80</xdr:row>
      <xdr:rowOff>170362</xdr:rowOff>
    </xdr:to>
    <xdr:cxnSp macro="">
      <xdr:nvCxnSpPr>
        <xdr:cNvPr id="313" name="直線コネクタ 312">
          <a:extLst>
            <a:ext uri="{FF2B5EF4-FFF2-40B4-BE49-F238E27FC236}">
              <a16:creationId xmlns:a16="http://schemas.microsoft.com/office/drawing/2014/main" xmlns="" id="{00000000-0008-0000-0100-000039010000}"/>
            </a:ext>
          </a:extLst>
        </xdr:cNvPr>
        <xdr:cNvCxnSpPr/>
      </xdr:nvCxnSpPr>
      <xdr:spPr>
        <a:xfrm>
          <a:off x="1130300" y="1386513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81659</xdr:rowOff>
    </xdr:from>
    <xdr:ext cx="405111" cy="259045"/>
    <xdr:sp macro="" textlink="">
      <xdr:nvSpPr>
        <xdr:cNvPr id="314" name="n_1aveValue【公営住宅】&#10;有形固定資産減価償却率">
          <a:extLst>
            <a:ext uri="{FF2B5EF4-FFF2-40B4-BE49-F238E27FC236}">
              <a16:creationId xmlns:a16="http://schemas.microsoft.com/office/drawing/2014/main" xmlns="" id="{00000000-0008-0000-0100-00003A010000}"/>
            </a:ext>
          </a:extLst>
        </xdr:cNvPr>
        <xdr:cNvSpPr txBox="1"/>
      </xdr:nvSpPr>
      <xdr:spPr>
        <a:xfrm>
          <a:off x="35820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73496</xdr:rowOff>
    </xdr:from>
    <xdr:ext cx="405111" cy="259045"/>
    <xdr:sp macro="" textlink="">
      <xdr:nvSpPr>
        <xdr:cNvPr id="315" name="n_2aveValue【公営住宅】&#10;有形固定資産減価償却率">
          <a:extLst>
            <a:ext uri="{FF2B5EF4-FFF2-40B4-BE49-F238E27FC236}">
              <a16:creationId xmlns:a16="http://schemas.microsoft.com/office/drawing/2014/main" xmlns="" id="{00000000-0008-0000-0100-00003B010000}"/>
            </a:ext>
          </a:extLst>
        </xdr:cNvPr>
        <xdr:cNvSpPr txBox="1"/>
      </xdr:nvSpPr>
      <xdr:spPr>
        <a:xfrm>
          <a:off x="27057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75128</xdr:rowOff>
    </xdr:from>
    <xdr:ext cx="405111" cy="259045"/>
    <xdr:sp macro="" textlink="">
      <xdr:nvSpPr>
        <xdr:cNvPr id="316" name="n_3aveValue【公営住宅】&#10;有形固定資産減価償却率">
          <a:extLst>
            <a:ext uri="{FF2B5EF4-FFF2-40B4-BE49-F238E27FC236}">
              <a16:creationId xmlns:a16="http://schemas.microsoft.com/office/drawing/2014/main" xmlns="" id="{00000000-0008-0000-0100-00003C010000}"/>
            </a:ext>
          </a:extLst>
        </xdr:cNvPr>
        <xdr:cNvSpPr txBox="1"/>
      </xdr:nvSpPr>
      <xdr:spPr>
        <a:xfrm>
          <a:off x="1816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50635</xdr:rowOff>
    </xdr:from>
    <xdr:ext cx="405111" cy="259045"/>
    <xdr:sp macro="" textlink="">
      <xdr:nvSpPr>
        <xdr:cNvPr id="317" name="n_4aveValue【公営住宅】&#10;有形固定資産減価償却率">
          <a:extLst>
            <a:ext uri="{FF2B5EF4-FFF2-40B4-BE49-F238E27FC236}">
              <a16:creationId xmlns:a16="http://schemas.microsoft.com/office/drawing/2014/main" xmlns="" id="{00000000-0008-0000-0100-00003D010000}"/>
            </a:ext>
          </a:extLst>
        </xdr:cNvPr>
        <xdr:cNvSpPr txBox="1"/>
      </xdr:nvSpPr>
      <xdr:spPr>
        <a:xfrm>
          <a:off x="927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79301</xdr:rowOff>
    </xdr:from>
    <xdr:ext cx="405111" cy="259045"/>
    <xdr:sp macro="" textlink="">
      <xdr:nvSpPr>
        <xdr:cNvPr id="318" name="n_1mainValue【公営住宅】&#10;有形固定資産減価償却率">
          <a:extLst>
            <a:ext uri="{FF2B5EF4-FFF2-40B4-BE49-F238E27FC236}">
              <a16:creationId xmlns:a16="http://schemas.microsoft.com/office/drawing/2014/main" xmlns="" id="{00000000-0008-0000-0100-00003E010000}"/>
            </a:ext>
          </a:extLst>
        </xdr:cNvPr>
        <xdr:cNvSpPr txBox="1"/>
      </xdr:nvSpPr>
      <xdr:spPr>
        <a:xfrm>
          <a:off x="3582044" y="1328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102161</xdr:rowOff>
    </xdr:from>
    <xdr:ext cx="405111" cy="259045"/>
    <xdr:sp macro="" textlink="">
      <xdr:nvSpPr>
        <xdr:cNvPr id="319" name="n_2mainValue【公営住宅】&#10;有形固定資産減価償却率">
          <a:extLst>
            <a:ext uri="{FF2B5EF4-FFF2-40B4-BE49-F238E27FC236}">
              <a16:creationId xmlns:a16="http://schemas.microsoft.com/office/drawing/2014/main" xmlns="" id="{00000000-0008-0000-0100-00003F010000}"/>
            </a:ext>
          </a:extLst>
        </xdr:cNvPr>
        <xdr:cNvSpPr txBox="1"/>
      </xdr:nvSpPr>
      <xdr:spPr>
        <a:xfrm>
          <a:off x="2705744" y="1364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66239</xdr:rowOff>
    </xdr:from>
    <xdr:ext cx="405111" cy="259045"/>
    <xdr:sp macro="" textlink="">
      <xdr:nvSpPr>
        <xdr:cNvPr id="320" name="n_3mainValue【公営住宅】&#10;有形固定資産減価償却率">
          <a:extLst>
            <a:ext uri="{FF2B5EF4-FFF2-40B4-BE49-F238E27FC236}">
              <a16:creationId xmlns:a16="http://schemas.microsoft.com/office/drawing/2014/main" xmlns="" id="{00000000-0008-0000-0100-000040010000}"/>
            </a:ext>
          </a:extLst>
        </xdr:cNvPr>
        <xdr:cNvSpPr txBox="1"/>
      </xdr:nvSpPr>
      <xdr:spPr>
        <a:xfrm>
          <a:off x="1816744" y="1361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45011</xdr:rowOff>
    </xdr:from>
    <xdr:ext cx="405111" cy="259045"/>
    <xdr:sp macro="" textlink="">
      <xdr:nvSpPr>
        <xdr:cNvPr id="321" name="n_4mainValue【公営住宅】&#10;有形固定資産減価償却率">
          <a:extLst>
            <a:ext uri="{FF2B5EF4-FFF2-40B4-BE49-F238E27FC236}">
              <a16:creationId xmlns:a16="http://schemas.microsoft.com/office/drawing/2014/main" xmlns="" id="{00000000-0008-0000-0100-000041010000}"/>
            </a:ext>
          </a:extLst>
        </xdr:cNvPr>
        <xdr:cNvSpPr txBox="1"/>
      </xdr:nvSpPr>
      <xdr:spPr>
        <a:xfrm>
          <a:off x="927744" y="1358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xmlns=""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xmlns=""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xmlns=""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xmlns=""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xmlns=""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xmlns=""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xmlns=""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xmlns=""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xmlns=""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xmlns=""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xmlns="" id="{00000000-0008-0000-0100-00004C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xmlns="" id="{00000000-0008-0000-0100-00004D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xmlns="" id="{00000000-0008-0000-0100-00004E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xmlns="" id="{00000000-0008-0000-0100-00004F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xmlns="" id="{00000000-0008-0000-0100-000050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xmlns="" id="{00000000-0008-0000-0100-000051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xmlns="" id="{00000000-0008-0000-0100-000052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xmlns="" id="{00000000-0008-0000-0100-000053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xmlns="" id="{00000000-0008-0000-0100-000054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xmlns="" id="{00000000-0008-0000-0100-00005501000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xmlns="" id="{00000000-0008-0000-0100-000056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xmlns="" id="{00000000-0008-0000-0100-000057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xmlns="" id="{00000000-0008-0000-01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xmlns="" id="{00000000-0008-0000-0100-000059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xmlns="" id="{00000000-0008-0000-01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40821</xdr:rowOff>
    </xdr:from>
    <xdr:to>
      <xdr:col>54</xdr:col>
      <xdr:colOff>189865</xdr:colOff>
      <xdr:row>86</xdr:row>
      <xdr:rowOff>150005</xdr:rowOff>
    </xdr:to>
    <xdr:cxnSp macro="">
      <xdr:nvCxnSpPr>
        <xdr:cNvPr id="347" name="直線コネクタ 346">
          <a:extLst>
            <a:ext uri="{FF2B5EF4-FFF2-40B4-BE49-F238E27FC236}">
              <a16:creationId xmlns:a16="http://schemas.microsoft.com/office/drawing/2014/main" xmlns="" id="{00000000-0008-0000-0100-00005B010000}"/>
            </a:ext>
          </a:extLst>
        </xdr:cNvPr>
        <xdr:cNvCxnSpPr/>
      </xdr:nvCxnSpPr>
      <xdr:spPr>
        <a:xfrm flipV="1">
          <a:off x="10476865" y="13413921"/>
          <a:ext cx="0" cy="1480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153832</xdr:rowOff>
    </xdr:from>
    <xdr:ext cx="469744" cy="259045"/>
    <xdr:sp macro="" textlink="">
      <xdr:nvSpPr>
        <xdr:cNvPr id="348" name="【公営住宅】&#10;一人当たり面積最小値テキスト">
          <a:extLst>
            <a:ext uri="{FF2B5EF4-FFF2-40B4-BE49-F238E27FC236}">
              <a16:creationId xmlns:a16="http://schemas.microsoft.com/office/drawing/2014/main" xmlns="" id="{00000000-0008-0000-0100-00005C010000}"/>
            </a:ext>
          </a:extLst>
        </xdr:cNvPr>
        <xdr:cNvSpPr txBox="1"/>
      </xdr:nvSpPr>
      <xdr:spPr>
        <a:xfrm>
          <a:off x="10515600" y="1489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150005</xdr:rowOff>
    </xdr:from>
    <xdr:to>
      <xdr:col>55</xdr:col>
      <xdr:colOff>88900</xdr:colOff>
      <xdr:row>86</xdr:row>
      <xdr:rowOff>150005</xdr:rowOff>
    </xdr:to>
    <xdr:cxnSp macro="">
      <xdr:nvCxnSpPr>
        <xdr:cNvPr id="349" name="直線コネクタ 348">
          <a:extLst>
            <a:ext uri="{FF2B5EF4-FFF2-40B4-BE49-F238E27FC236}">
              <a16:creationId xmlns:a16="http://schemas.microsoft.com/office/drawing/2014/main" xmlns="" id="{00000000-0008-0000-0100-00005D010000}"/>
            </a:ext>
          </a:extLst>
        </xdr:cNvPr>
        <xdr:cNvCxnSpPr/>
      </xdr:nvCxnSpPr>
      <xdr:spPr>
        <a:xfrm>
          <a:off x="10388600" y="1489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158948</xdr:rowOff>
    </xdr:from>
    <xdr:ext cx="534377" cy="259045"/>
    <xdr:sp macro="" textlink="">
      <xdr:nvSpPr>
        <xdr:cNvPr id="350" name="【公営住宅】&#10;一人当たり面積最大値テキスト">
          <a:extLst>
            <a:ext uri="{FF2B5EF4-FFF2-40B4-BE49-F238E27FC236}">
              <a16:creationId xmlns:a16="http://schemas.microsoft.com/office/drawing/2014/main" xmlns="" id="{00000000-0008-0000-0100-00005E010000}"/>
            </a:ext>
          </a:extLst>
        </xdr:cNvPr>
        <xdr:cNvSpPr txBox="1"/>
      </xdr:nvSpPr>
      <xdr:spPr>
        <a:xfrm>
          <a:off x="10515600" y="1318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40821</xdr:rowOff>
    </xdr:from>
    <xdr:to>
      <xdr:col>55</xdr:col>
      <xdr:colOff>88900</xdr:colOff>
      <xdr:row>78</xdr:row>
      <xdr:rowOff>40821</xdr:rowOff>
    </xdr:to>
    <xdr:cxnSp macro="">
      <xdr:nvCxnSpPr>
        <xdr:cNvPr id="351" name="直線コネクタ 350">
          <a:extLst>
            <a:ext uri="{FF2B5EF4-FFF2-40B4-BE49-F238E27FC236}">
              <a16:creationId xmlns:a16="http://schemas.microsoft.com/office/drawing/2014/main" xmlns="" id="{00000000-0008-0000-0100-00005F010000}"/>
            </a:ext>
          </a:extLst>
        </xdr:cNvPr>
        <xdr:cNvCxnSpPr/>
      </xdr:nvCxnSpPr>
      <xdr:spPr>
        <a:xfrm>
          <a:off x="10388600" y="1341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132532</xdr:rowOff>
    </xdr:from>
    <xdr:ext cx="469744" cy="259045"/>
    <xdr:sp macro="" textlink="">
      <xdr:nvSpPr>
        <xdr:cNvPr id="352" name="【公営住宅】&#10;一人当たり面積平均値テキスト">
          <a:extLst>
            <a:ext uri="{FF2B5EF4-FFF2-40B4-BE49-F238E27FC236}">
              <a16:creationId xmlns:a16="http://schemas.microsoft.com/office/drawing/2014/main" xmlns="" id="{00000000-0008-0000-0100-000060010000}"/>
            </a:ext>
          </a:extLst>
        </xdr:cNvPr>
        <xdr:cNvSpPr txBox="1"/>
      </xdr:nvSpPr>
      <xdr:spPr>
        <a:xfrm>
          <a:off x="10515600" y="14191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109655</xdr:rowOff>
    </xdr:from>
    <xdr:to>
      <xdr:col>55</xdr:col>
      <xdr:colOff>50800</xdr:colOff>
      <xdr:row>84</xdr:row>
      <xdr:rowOff>39805</xdr:rowOff>
    </xdr:to>
    <xdr:sp macro="" textlink="">
      <xdr:nvSpPr>
        <xdr:cNvPr id="353" name="フローチャート: 判断 352">
          <a:extLst>
            <a:ext uri="{FF2B5EF4-FFF2-40B4-BE49-F238E27FC236}">
              <a16:creationId xmlns:a16="http://schemas.microsoft.com/office/drawing/2014/main" xmlns="" id="{00000000-0008-0000-0100-000061010000}"/>
            </a:ext>
          </a:extLst>
        </xdr:cNvPr>
        <xdr:cNvSpPr/>
      </xdr:nvSpPr>
      <xdr:spPr>
        <a:xfrm>
          <a:off x="10426700" y="1434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121086</xdr:rowOff>
    </xdr:from>
    <xdr:to>
      <xdr:col>50</xdr:col>
      <xdr:colOff>165100</xdr:colOff>
      <xdr:row>84</xdr:row>
      <xdr:rowOff>51236</xdr:rowOff>
    </xdr:to>
    <xdr:sp macro="" textlink="">
      <xdr:nvSpPr>
        <xdr:cNvPr id="354" name="フローチャート: 判断 353">
          <a:extLst>
            <a:ext uri="{FF2B5EF4-FFF2-40B4-BE49-F238E27FC236}">
              <a16:creationId xmlns:a16="http://schemas.microsoft.com/office/drawing/2014/main" xmlns="" id="{00000000-0008-0000-0100-000062010000}"/>
            </a:ext>
          </a:extLst>
        </xdr:cNvPr>
        <xdr:cNvSpPr/>
      </xdr:nvSpPr>
      <xdr:spPr>
        <a:xfrm>
          <a:off x="9588500" y="1435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137632</xdr:rowOff>
    </xdr:from>
    <xdr:to>
      <xdr:col>46</xdr:col>
      <xdr:colOff>38100</xdr:colOff>
      <xdr:row>84</xdr:row>
      <xdr:rowOff>67782</xdr:rowOff>
    </xdr:to>
    <xdr:sp macro="" textlink="">
      <xdr:nvSpPr>
        <xdr:cNvPr id="355" name="フローチャート: 判断 354">
          <a:extLst>
            <a:ext uri="{FF2B5EF4-FFF2-40B4-BE49-F238E27FC236}">
              <a16:creationId xmlns:a16="http://schemas.microsoft.com/office/drawing/2014/main" xmlns="" id="{00000000-0008-0000-0100-000063010000}"/>
            </a:ext>
          </a:extLst>
        </xdr:cNvPr>
        <xdr:cNvSpPr/>
      </xdr:nvSpPr>
      <xdr:spPr>
        <a:xfrm>
          <a:off x="8699500" y="1436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109438</xdr:rowOff>
    </xdr:from>
    <xdr:to>
      <xdr:col>41</xdr:col>
      <xdr:colOff>101600</xdr:colOff>
      <xdr:row>84</xdr:row>
      <xdr:rowOff>39588</xdr:rowOff>
    </xdr:to>
    <xdr:sp macro="" textlink="">
      <xdr:nvSpPr>
        <xdr:cNvPr id="356" name="フローチャート: 判断 355">
          <a:extLst>
            <a:ext uri="{FF2B5EF4-FFF2-40B4-BE49-F238E27FC236}">
              <a16:creationId xmlns:a16="http://schemas.microsoft.com/office/drawing/2014/main" xmlns="" id="{00000000-0008-0000-0100-000064010000}"/>
            </a:ext>
          </a:extLst>
        </xdr:cNvPr>
        <xdr:cNvSpPr/>
      </xdr:nvSpPr>
      <xdr:spPr>
        <a:xfrm>
          <a:off x="7810500" y="1433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111288</xdr:rowOff>
    </xdr:from>
    <xdr:to>
      <xdr:col>36</xdr:col>
      <xdr:colOff>165100</xdr:colOff>
      <xdr:row>84</xdr:row>
      <xdr:rowOff>41438</xdr:rowOff>
    </xdr:to>
    <xdr:sp macro="" textlink="">
      <xdr:nvSpPr>
        <xdr:cNvPr id="357" name="フローチャート: 判断 356">
          <a:extLst>
            <a:ext uri="{FF2B5EF4-FFF2-40B4-BE49-F238E27FC236}">
              <a16:creationId xmlns:a16="http://schemas.microsoft.com/office/drawing/2014/main" xmlns="" id="{00000000-0008-0000-0100-000065010000}"/>
            </a:ext>
          </a:extLst>
        </xdr:cNvPr>
        <xdr:cNvSpPr/>
      </xdr:nvSpPr>
      <xdr:spPr>
        <a:xfrm>
          <a:off x="6921500" y="1434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00000000-0008-0000-01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00000000-0008-0000-01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xmlns="" id="{00000000-0008-0000-01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xmlns="" id="{00000000-0008-0000-01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xmlns="" id="{00000000-0008-0000-01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85489</xdr:rowOff>
    </xdr:from>
    <xdr:to>
      <xdr:col>55</xdr:col>
      <xdr:colOff>50800</xdr:colOff>
      <xdr:row>87</xdr:row>
      <xdr:rowOff>15639</xdr:rowOff>
    </xdr:to>
    <xdr:sp macro="" textlink="">
      <xdr:nvSpPr>
        <xdr:cNvPr id="363" name="楕円 362">
          <a:extLst>
            <a:ext uri="{FF2B5EF4-FFF2-40B4-BE49-F238E27FC236}">
              <a16:creationId xmlns:a16="http://schemas.microsoft.com/office/drawing/2014/main" xmlns="" id="{00000000-0008-0000-0100-00006B010000}"/>
            </a:ext>
          </a:extLst>
        </xdr:cNvPr>
        <xdr:cNvSpPr/>
      </xdr:nvSpPr>
      <xdr:spPr>
        <a:xfrm>
          <a:off x="10426700" y="1483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416</xdr:rowOff>
    </xdr:from>
    <xdr:ext cx="469744" cy="259045"/>
    <xdr:sp macro="" textlink="">
      <xdr:nvSpPr>
        <xdr:cNvPr id="364" name="【公営住宅】&#10;一人当たり面積該当値テキスト">
          <a:extLst>
            <a:ext uri="{FF2B5EF4-FFF2-40B4-BE49-F238E27FC236}">
              <a16:creationId xmlns:a16="http://schemas.microsoft.com/office/drawing/2014/main" xmlns="" id="{00000000-0008-0000-0100-00006C010000}"/>
            </a:ext>
          </a:extLst>
        </xdr:cNvPr>
        <xdr:cNvSpPr txBox="1"/>
      </xdr:nvSpPr>
      <xdr:spPr>
        <a:xfrm>
          <a:off x="10515600" y="14745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85925</xdr:rowOff>
    </xdr:from>
    <xdr:to>
      <xdr:col>50</xdr:col>
      <xdr:colOff>165100</xdr:colOff>
      <xdr:row>87</xdr:row>
      <xdr:rowOff>16075</xdr:rowOff>
    </xdr:to>
    <xdr:sp macro="" textlink="">
      <xdr:nvSpPr>
        <xdr:cNvPr id="365" name="楕円 364">
          <a:extLst>
            <a:ext uri="{FF2B5EF4-FFF2-40B4-BE49-F238E27FC236}">
              <a16:creationId xmlns:a16="http://schemas.microsoft.com/office/drawing/2014/main" xmlns="" id="{00000000-0008-0000-0100-00006D010000}"/>
            </a:ext>
          </a:extLst>
        </xdr:cNvPr>
        <xdr:cNvSpPr/>
      </xdr:nvSpPr>
      <xdr:spPr>
        <a:xfrm>
          <a:off x="9588500" y="1483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136289</xdr:rowOff>
    </xdr:from>
    <xdr:to>
      <xdr:col>55</xdr:col>
      <xdr:colOff>0</xdr:colOff>
      <xdr:row>86</xdr:row>
      <xdr:rowOff>136725</xdr:rowOff>
    </xdr:to>
    <xdr:cxnSp macro="">
      <xdr:nvCxnSpPr>
        <xdr:cNvPr id="366" name="直線コネクタ 365">
          <a:extLst>
            <a:ext uri="{FF2B5EF4-FFF2-40B4-BE49-F238E27FC236}">
              <a16:creationId xmlns:a16="http://schemas.microsoft.com/office/drawing/2014/main" xmlns="" id="{00000000-0008-0000-0100-00006E010000}"/>
            </a:ext>
          </a:extLst>
        </xdr:cNvPr>
        <xdr:cNvCxnSpPr/>
      </xdr:nvCxnSpPr>
      <xdr:spPr>
        <a:xfrm flipV="1">
          <a:off x="9639300" y="14880989"/>
          <a:ext cx="8382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103887</xdr:rowOff>
    </xdr:from>
    <xdr:to>
      <xdr:col>46</xdr:col>
      <xdr:colOff>38100</xdr:colOff>
      <xdr:row>87</xdr:row>
      <xdr:rowOff>34037</xdr:rowOff>
    </xdr:to>
    <xdr:sp macro="" textlink="">
      <xdr:nvSpPr>
        <xdr:cNvPr id="367" name="楕円 366">
          <a:extLst>
            <a:ext uri="{FF2B5EF4-FFF2-40B4-BE49-F238E27FC236}">
              <a16:creationId xmlns:a16="http://schemas.microsoft.com/office/drawing/2014/main" xmlns="" id="{00000000-0008-0000-0100-00006F010000}"/>
            </a:ext>
          </a:extLst>
        </xdr:cNvPr>
        <xdr:cNvSpPr/>
      </xdr:nvSpPr>
      <xdr:spPr>
        <a:xfrm>
          <a:off x="8699500" y="1484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136725</xdr:rowOff>
    </xdr:from>
    <xdr:to>
      <xdr:col>50</xdr:col>
      <xdr:colOff>114300</xdr:colOff>
      <xdr:row>86</xdr:row>
      <xdr:rowOff>154687</xdr:rowOff>
    </xdr:to>
    <xdr:cxnSp macro="">
      <xdr:nvCxnSpPr>
        <xdr:cNvPr id="368" name="直線コネクタ 367">
          <a:extLst>
            <a:ext uri="{FF2B5EF4-FFF2-40B4-BE49-F238E27FC236}">
              <a16:creationId xmlns:a16="http://schemas.microsoft.com/office/drawing/2014/main" xmlns="" id="{00000000-0008-0000-0100-000070010000}"/>
            </a:ext>
          </a:extLst>
        </xdr:cNvPr>
        <xdr:cNvCxnSpPr/>
      </xdr:nvCxnSpPr>
      <xdr:spPr>
        <a:xfrm flipV="1">
          <a:off x="8750300" y="14881425"/>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104212</xdr:rowOff>
    </xdr:from>
    <xdr:to>
      <xdr:col>41</xdr:col>
      <xdr:colOff>101600</xdr:colOff>
      <xdr:row>87</xdr:row>
      <xdr:rowOff>34362</xdr:rowOff>
    </xdr:to>
    <xdr:sp macro="" textlink="">
      <xdr:nvSpPr>
        <xdr:cNvPr id="369" name="楕円 368">
          <a:extLst>
            <a:ext uri="{FF2B5EF4-FFF2-40B4-BE49-F238E27FC236}">
              <a16:creationId xmlns:a16="http://schemas.microsoft.com/office/drawing/2014/main" xmlns="" id="{00000000-0008-0000-0100-000071010000}"/>
            </a:ext>
          </a:extLst>
        </xdr:cNvPr>
        <xdr:cNvSpPr/>
      </xdr:nvSpPr>
      <xdr:spPr>
        <a:xfrm>
          <a:off x="7810500" y="1484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154687</xdr:rowOff>
    </xdr:from>
    <xdr:to>
      <xdr:col>45</xdr:col>
      <xdr:colOff>177800</xdr:colOff>
      <xdr:row>86</xdr:row>
      <xdr:rowOff>155012</xdr:rowOff>
    </xdr:to>
    <xdr:cxnSp macro="">
      <xdr:nvCxnSpPr>
        <xdr:cNvPr id="370" name="直線コネクタ 369">
          <a:extLst>
            <a:ext uri="{FF2B5EF4-FFF2-40B4-BE49-F238E27FC236}">
              <a16:creationId xmlns:a16="http://schemas.microsoft.com/office/drawing/2014/main" xmlns="" id="{00000000-0008-0000-0100-000072010000}"/>
            </a:ext>
          </a:extLst>
        </xdr:cNvPr>
        <xdr:cNvCxnSpPr/>
      </xdr:nvCxnSpPr>
      <xdr:spPr>
        <a:xfrm flipV="1">
          <a:off x="7861300" y="14899387"/>
          <a:ext cx="8890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104431</xdr:rowOff>
    </xdr:from>
    <xdr:to>
      <xdr:col>36</xdr:col>
      <xdr:colOff>165100</xdr:colOff>
      <xdr:row>87</xdr:row>
      <xdr:rowOff>34581</xdr:rowOff>
    </xdr:to>
    <xdr:sp macro="" textlink="">
      <xdr:nvSpPr>
        <xdr:cNvPr id="371" name="楕円 370">
          <a:extLst>
            <a:ext uri="{FF2B5EF4-FFF2-40B4-BE49-F238E27FC236}">
              <a16:creationId xmlns:a16="http://schemas.microsoft.com/office/drawing/2014/main" xmlns="" id="{00000000-0008-0000-0100-000073010000}"/>
            </a:ext>
          </a:extLst>
        </xdr:cNvPr>
        <xdr:cNvSpPr/>
      </xdr:nvSpPr>
      <xdr:spPr>
        <a:xfrm>
          <a:off x="6921500" y="1484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155012</xdr:rowOff>
    </xdr:from>
    <xdr:to>
      <xdr:col>41</xdr:col>
      <xdr:colOff>50800</xdr:colOff>
      <xdr:row>86</xdr:row>
      <xdr:rowOff>155231</xdr:rowOff>
    </xdr:to>
    <xdr:cxnSp macro="">
      <xdr:nvCxnSpPr>
        <xdr:cNvPr id="372" name="直線コネクタ 371">
          <a:extLst>
            <a:ext uri="{FF2B5EF4-FFF2-40B4-BE49-F238E27FC236}">
              <a16:creationId xmlns:a16="http://schemas.microsoft.com/office/drawing/2014/main" xmlns="" id="{00000000-0008-0000-0100-000074010000}"/>
            </a:ext>
          </a:extLst>
        </xdr:cNvPr>
        <xdr:cNvCxnSpPr/>
      </xdr:nvCxnSpPr>
      <xdr:spPr>
        <a:xfrm flipV="1">
          <a:off x="6972300" y="14899712"/>
          <a:ext cx="8890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67763</xdr:rowOff>
    </xdr:from>
    <xdr:ext cx="469744" cy="259045"/>
    <xdr:sp macro="" textlink="">
      <xdr:nvSpPr>
        <xdr:cNvPr id="373" name="n_1aveValue【公営住宅】&#10;一人当たり面積">
          <a:extLst>
            <a:ext uri="{FF2B5EF4-FFF2-40B4-BE49-F238E27FC236}">
              <a16:creationId xmlns:a16="http://schemas.microsoft.com/office/drawing/2014/main" xmlns="" id="{00000000-0008-0000-0100-000075010000}"/>
            </a:ext>
          </a:extLst>
        </xdr:cNvPr>
        <xdr:cNvSpPr txBox="1"/>
      </xdr:nvSpPr>
      <xdr:spPr>
        <a:xfrm>
          <a:off x="9391727" y="1412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84309</xdr:rowOff>
    </xdr:from>
    <xdr:ext cx="469744" cy="259045"/>
    <xdr:sp macro="" textlink="">
      <xdr:nvSpPr>
        <xdr:cNvPr id="374" name="n_2aveValue【公営住宅】&#10;一人当たり面積">
          <a:extLst>
            <a:ext uri="{FF2B5EF4-FFF2-40B4-BE49-F238E27FC236}">
              <a16:creationId xmlns:a16="http://schemas.microsoft.com/office/drawing/2014/main" xmlns="" id="{00000000-0008-0000-0100-000076010000}"/>
            </a:ext>
          </a:extLst>
        </xdr:cNvPr>
        <xdr:cNvSpPr txBox="1"/>
      </xdr:nvSpPr>
      <xdr:spPr>
        <a:xfrm>
          <a:off x="8515427" y="1414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56115</xdr:rowOff>
    </xdr:from>
    <xdr:ext cx="469744" cy="259045"/>
    <xdr:sp macro="" textlink="">
      <xdr:nvSpPr>
        <xdr:cNvPr id="375" name="n_3aveValue【公営住宅】&#10;一人当たり面積">
          <a:extLst>
            <a:ext uri="{FF2B5EF4-FFF2-40B4-BE49-F238E27FC236}">
              <a16:creationId xmlns:a16="http://schemas.microsoft.com/office/drawing/2014/main" xmlns="" id="{00000000-0008-0000-0100-000077010000}"/>
            </a:ext>
          </a:extLst>
        </xdr:cNvPr>
        <xdr:cNvSpPr txBox="1"/>
      </xdr:nvSpPr>
      <xdr:spPr>
        <a:xfrm>
          <a:off x="7626427" y="1411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57965</xdr:rowOff>
    </xdr:from>
    <xdr:ext cx="469744" cy="259045"/>
    <xdr:sp macro="" textlink="">
      <xdr:nvSpPr>
        <xdr:cNvPr id="376" name="n_4aveValue【公営住宅】&#10;一人当たり面積">
          <a:extLst>
            <a:ext uri="{FF2B5EF4-FFF2-40B4-BE49-F238E27FC236}">
              <a16:creationId xmlns:a16="http://schemas.microsoft.com/office/drawing/2014/main" xmlns="" id="{00000000-0008-0000-0100-000078010000}"/>
            </a:ext>
          </a:extLst>
        </xdr:cNvPr>
        <xdr:cNvSpPr txBox="1"/>
      </xdr:nvSpPr>
      <xdr:spPr>
        <a:xfrm>
          <a:off x="6737427" y="1411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7202</xdr:rowOff>
    </xdr:from>
    <xdr:ext cx="469744" cy="259045"/>
    <xdr:sp macro="" textlink="">
      <xdr:nvSpPr>
        <xdr:cNvPr id="377" name="n_1mainValue【公営住宅】&#10;一人当たり面積">
          <a:extLst>
            <a:ext uri="{FF2B5EF4-FFF2-40B4-BE49-F238E27FC236}">
              <a16:creationId xmlns:a16="http://schemas.microsoft.com/office/drawing/2014/main" xmlns="" id="{00000000-0008-0000-0100-000079010000}"/>
            </a:ext>
          </a:extLst>
        </xdr:cNvPr>
        <xdr:cNvSpPr txBox="1"/>
      </xdr:nvSpPr>
      <xdr:spPr>
        <a:xfrm>
          <a:off x="9391727" y="1492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25164</xdr:rowOff>
    </xdr:from>
    <xdr:ext cx="469744" cy="259045"/>
    <xdr:sp macro="" textlink="">
      <xdr:nvSpPr>
        <xdr:cNvPr id="378" name="n_2mainValue【公営住宅】&#10;一人当たり面積">
          <a:extLst>
            <a:ext uri="{FF2B5EF4-FFF2-40B4-BE49-F238E27FC236}">
              <a16:creationId xmlns:a16="http://schemas.microsoft.com/office/drawing/2014/main" xmlns="" id="{00000000-0008-0000-0100-00007A010000}"/>
            </a:ext>
          </a:extLst>
        </xdr:cNvPr>
        <xdr:cNvSpPr txBox="1"/>
      </xdr:nvSpPr>
      <xdr:spPr>
        <a:xfrm>
          <a:off x="8515427" y="1494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25489</xdr:rowOff>
    </xdr:from>
    <xdr:ext cx="469744" cy="259045"/>
    <xdr:sp macro="" textlink="">
      <xdr:nvSpPr>
        <xdr:cNvPr id="379" name="n_3mainValue【公営住宅】&#10;一人当たり面積">
          <a:extLst>
            <a:ext uri="{FF2B5EF4-FFF2-40B4-BE49-F238E27FC236}">
              <a16:creationId xmlns:a16="http://schemas.microsoft.com/office/drawing/2014/main" xmlns="" id="{00000000-0008-0000-0100-00007B010000}"/>
            </a:ext>
          </a:extLst>
        </xdr:cNvPr>
        <xdr:cNvSpPr txBox="1"/>
      </xdr:nvSpPr>
      <xdr:spPr>
        <a:xfrm>
          <a:off x="7626427" y="1494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25708</xdr:rowOff>
    </xdr:from>
    <xdr:ext cx="469744" cy="259045"/>
    <xdr:sp macro="" textlink="">
      <xdr:nvSpPr>
        <xdr:cNvPr id="380" name="n_4mainValue【公営住宅】&#10;一人当たり面積">
          <a:extLst>
            <a:ext uri="{FF2B5EF4-FFF2-40B4-BE49-F238E27FC236}">
              <a16:creationId xmlns:a16="http://schemas.microsoft.com/office/drawing/2014/main" xmlns="" id="{00000000-0008-0000-0100-00007C010000}"/>
            </a:ext>
          </a:extLst>
        </xdr:cNvPr>
        <xdr:cNvSpPr txBox="1"/>
      </xdr:nvSpPr>
      <xdr:spPr>
        <a:xfrm>
          <a:off x="6737427" y="1494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xmlns="" id="{00000000-0008-0000-01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xmlns="" id="{00000000-0008-0000-01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xmlns="" id="{00000000-0008-0000-01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xmlns="" id="{00000000-0008-0000-01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xmlns="" id="{00000000-0008-0000-01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xmlns="" id="{00000000-0008-0000-01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xmlns="" id="{00000000-0008-0000-01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xmlns="" id="{00000000-0008-0000-0100-00008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xmlns="" id="{00000000-0008-0000-01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xmlns="" id="{00000000-0008-0000-0100-00008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xmlns="" id="{00000000-0008-0000-0100-00008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xmlns="" id="{00000000-0008-0000-0100-00008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xmlns="" id="{00000000-0008-0000-0100-00008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xmlns="" id="{00000000-0008-0000-0100-00008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xmlns="" id="{00000000-0008-0000-0100-00008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xmlns="" id="{00000000-0008-0000-0100-00008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xmlns="" id="{00000000-0008-0000-01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xmlns="" id="{00000000-0008-0000-01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xmlns="" id="{00000000-0008-0000-01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xmlns="" id="{00000000-0008-0000-01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xmlns="" id="{00000000-0008-0000-01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xmlns="" id="{00000000-0008-0000-01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xmlns="" id="{00000000-0008-0000-01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xmlns="" id="{00000000-0008-0000-01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xmlns="" id="{00000000-0008-0000-0100-00009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xmlns="" id="{00000000-0008-0000-0100-00009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xmlns="" id="{00000000-0008-0000-0100-00009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xmlns="" id="{00000000-0008-0000-0100-00009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xmlns="" id="{00000000-0008-0000-0100-000099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xmlns="" id="{00000000-0008-0000-0100-00009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xmlns="" id="{00000000-0008-0000-0100-00009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xmlns="" id="{00000000-0008-0000-0100-00009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xmlns="" id="{00000000-0008-0000-0100-00009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xmlns="" id="{00000000-0008-0000-0100-00009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xmlns="" id="{00000000-0008-0000-0100-00009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xmlns="" id="{00000000-0008-0000-0100-0000A0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xmlns="" id="{00000000-0008-0000-0100-0000A1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xmlns="" id="{00000000-0008-0000-0100-0000A2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xmlns="" id="{00000000-0008-0000-0100-0000A3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xmlns="" id="{00000000-0008-0000-0100-0000A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xmlns="" id="{00000000-0008-0000-0100-0000A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139881</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xmlns="" id="{00000000-0008-0000-0100-0000A6010000}"/>
            </a:ext>
          </a:extLst>
        </xdr:cNvPr>
        <xdr:cNvCxnSpPr/>
      </xdr:nvCxnSpPr>
      <xdr:spPr>
        <a:xfrm flipV="1">
          <a:off x="16318864" y="5797731"/>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xmlns="" id="{00000000-0008-0000-0100-0000A7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xmlns="" id="{00000000-0008-0000-0100-0000A8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86558</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xmlns="" id="{00000000-0008-0000-0100-0000A9010000}"/>
            </a:ext>
          </a:extLst>
        </xdr:cNvPr>
        <xdr:cNvSpPr txBox="1"/>
      </xdr:nvSpPr>
      <xdr:spPr>
        <a:xfrm>
          <a:off x="16357600" y="557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139881</xdr:rowOff>
    </xdr:from>
    <xdr:to>
      <xdr:col>86</xdr:col>
      <xdr:colOff>25400</xdr:colOff>
      <xdr:row>33</xdr:row>
      <xdr:rowOff>139881</xdr:rowOff>
    </xdr:to>
    <xdr:cxnSp macro="">
      <xdr:nvCxnSpPr>
        <xdr:cNvPr id="426" name="直線コネクタ 425">
          <a:extLst>
            <a:ext uri="{FF2B5EF4-FFF2-40B4-BE49-F238E27FC236}">
              <a16:creationId xmlns:a16="http://schemas.microsoft.com/office/drawing/2014/main" xmlns="" id="{00000000-0008-0000-0100-0000AA010000}"/>
            </a:ext>
          </a:extLst>
        </xdr:cNvPr>
        <xdr:cNvCxnSpPr/>
      </xdr:nvCxnSpPr>
      <xdr:spPr>
        <a:xfrm>
          <a:off x="16230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169108</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xmlns="" id="{00000000-0008-0000-0100-0000AB010000}"/>
            </a:ext>
          </a:extLst>
        </xdr:cNvPr>
        <xdr:cNvSpPr txBox="1"/>
      </xdr:nvSpPr>
      <xdr:spPr>
        <a:xfrm>
          <a:off x="16357600" y="634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146231</xdr:rowOff>
    </xdr:from>
    <xdr:to>
      <xdr:col>85</xdr:col>
      <xdr:colOff>177800</xdr:colOff>
      <xdr:row>38</xdr:row>
      <xdr:rowOff>76381</xdr:rowOff>
    </xdr:to>
    <xdr:sp macro="" textlink="">
      <xdr:nvSpPr>
        <xdr:cNvPr id="428" name="フローチャート: 判断 427">
          <a:extLst>
            <a:ext uri="{FF2B5EF4-FFF2-40B4-BE49-F238E27FC236}">
              <a16:creationId xmlns:a16="http://schemas.microsoft.com/office/drawing/2014/main" xmlns="" id="{00000000-0008-0000-0100-0000AC010000}"/>
            </a:ext>
          </a:extLst>
        </xdr:cNvPr>
        <xdr:cNvSpPr/>
      </xdr:nvSpPr>
      <xdr:spPr>
        <a:xfrm>
          <a:off x="162687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144599</xdr:rowOff>
    </xdr:from>
    <xdr:to>
      <xdr:col>81</xdr:col>
      <xdr:colOff>101600</xdr:colOff>
      <xdr:row>38</xdr:row>
      <xdr:rowOff>74749</xdr:rowOff>
    </xdr:to>
    <xdr:sp macro="" textlink="">
      <xdr:nvSpPr>
        <xdr:cNvPr id="429" name="フローチャート: 判断 428">
          <a:extLst>
            <a:ext uri="{FF2B5EF4-FFF2-40B4-BE49-F238E27FC236}">
              <a16:creationId xmlns:a16="http://schemas.microsoft.com/office/drawing/2014/main" xmlns="" id="{00000000-0008-0000-0100-0000AD010000}"/>
            </a:ext>
          </a:extLst>
        </xdr:cNvPr>
        <xdr:cNvSpPr/>
      </xdr:nvSpPr>
      <xdr:spPr>
        <a:xfrm>
          <a:off x="154305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430" name="フローチャート: 判断 429">
          <a:extLst>
            <a:ext uri="{FF2B5EF4-FFF2-40B4-BE49-F238E27FC236}">
              <a16:creationId xmlns:a16="http://schemas.microsoft.com/office/drawing/2014/main" xmlns="" id="{00000000-0008-0000-0100-0000AE010000}"/>
            </a:ext>
          </a:extLst>
        </xdr:cNvPr>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100511</xdr:rowOff>
    </xdr:from>
    <xdr:to>
      <xdr:col>72</xdr:col>
      <xdr:colOff>38100</xdr:colOff>
      <xdr:row>38</xdr:row>
      <xdr:rowOff>30662</xdr:rowOff>
    </xdr:to>
    <xdr:sp macro="" textlink="">
      <xdr:nvSpPr>
        <xdr:cNvPr id="431" name="フローチャート: 判断 430">
          <a:extLst>
            <a:ext uri="{FF2B5EF4-FFF2-40B4-BE49-F238E27FC236}">
              <a16:creationId xmlns:a16="http://schemas.microsoft.com/office/drawing/2014/main" xmlns="" id="{00000000-0008-0000-0100-0000AF010000}"/>
            </a:ext>
          </a:extLst>
        </xdr:cNvPr>
        <xdr:cNvSpPr/>
      </xdr:nvSpPr>
      <xdr:spPr>
        <a:xfrm>
          <a:off x="13652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141333</xdr:rowOff>
    </xdr:from>
    <xdr:to>
      <xdr:col>67</xdr:col>
      <xdr:colOff>101600</xdr:colOff>
      <xdr:row>38</xdr:row>
      <xdr:rowOff>71482</xdr:rowOff>
    </xdr:to>
    <xdr:sp macro="" textlink="">
      <xdr:nvSpPr>
        <xdr:cNvPr id="432" name="フローチャート: 判断 431">
          <a:extLst>
            <a:ext uri="{FF2B5EF4-FFF2-40B4-BE49-F238E27FC236}">
              <a16:creationId xmlns:a16="http://schemas.microsoft.com/office/drawing/2014/main" xmlns="" id="{00000000-0008-0000-0100-0000B0010000}"/>
            </a:ext>
          </a:extLst>
        </xdr:cNvPr>
        <xdr:cNvSpPr/>
      </xdr:nvSpPr>
      <xdr:spPr>
        <a:xfrm>
          <a:off x="12763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xmlns="" id="{00000000-0008-0000-0100-0000B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xmlns="" id="{00000000-0008-0000-0100-0000B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xmlns="" id="{00000000-0008-0000-0100-0000B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xmlns="" id="{00000000-0008-0000-0100-0000B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xmlns="" id="{00000000-0008-0000-0100-0000B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438" name="楕円 437">
          <a:extLst>
            <a:ext uri="{FF2B5EF4-FFF2-40B4-BE49-F238E27FC236}">
              <a16:creationId xmlns:a16="http://schemas.microsoft.com/office/drawing/2014/main" xmlns="" id="{00000000-0008-0000-0100-0000B6010000}"/>
            </a:ext>
          </a:extLst>
        </xdr:cNvPr>
        <xdr:cNvSpPr/>
      </xdr:nvSpPr>
      <xdr:spPr>
        <a:xfrm>
          <a:off x="16268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26687</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xmlns="" id="{00000000-0008-0000-0100-0000B7010000}"/>
            </a:ext>
          </a:extLst>
        </xdr:cNvPr>
        <xdr:cNvSpPr txBox="1"/>
      </xdr:nvSpPr>
      <xdr:spPr>
        <a:xfrm>
          <a:off x="16357600"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156028</xdr:rowOff>
    </xdr:from>
    <xdr:to>
      <xdr:col>81</xdr:col>
      <xdr:colOff>101600</xdr:colOff>
      <xdr:row>38</xdr:row>
      <xdr:rowOff>86178</xdr:rowOff>
    </xdr:to>
    <xdr:sp macro="" textlink="">
      <xdr:nvSpPr>
        <xdr:cNvPr id="440" name="楕円 439">
          <a:extLst>
            <a:ext uri="{FF2B5EF4-FFF2-40B4-BE49-F238E27FC236}">
              <a16:creationId xmlns:a16="http://schemas.microsoft.com/office/drawing/2014/main" xmlns="" id="{00000000-0008-0000-0100-0000B8010000}"/>
            </a:ext>
          </a:extLst>
        </xdr:cNvPr>
        <xdr:cNvSpPr/>
      </xdr:nvSpPr>
      <xdr:spPr>
        <a:xfrm>
          <a:off x="15430500" y="64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35378</xdr:rowOff>
    </xdr:from>
    <xdr:to>
      <xdr:col>85</xdr:col>
      <xdr:colOff>127000</xdr:colOff>
      <xdr:row>38</xdr:row>
      <xdr:rowOff>99060</xdr:rowOff>
    </xdr:to>
    <xdr:cxnSp macro="">
      <xdr:nvCxnSpPr>
        <xdr:cNvPr id="441" name="直線コネクタ 440">
          <a:extLst>
            <a:ext uri="{FF2B5EF4-FFF2-40B4-BE49-F238E27FC236}">
              <a16:creationId xmlns:a16="http://schemas.microsoft.com/office/drawing/2014/main" xmlns="" id="{00000000-0008-0000-0100-0000B9010000}"/>
            </a:ext>
          </a:extLst>
        </xdr:cNvPr>
        <xdr:cNvCxnSpPr/>
      </xdr:nvCxnSpPr>
      <xdr:spPr>
        <a:xfrm>
          <a:off x="15481300" y="6550478"/>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93980</xdr:rowOff>
    </xdr:from>
    <xdr:to>
      <xdr:col>76</xdr:col>
      <xdr:colOff>165100</xdr:colOff>
      <xdr:row>38</xdr:row>
      <xdr:rowOff>24130</xdr:rowOff>
    </xdr:to>
    <xdr:sp macro="" textlink="">
      <xdr:nvSpPr>
        <xdr:cNvPr id="442" name="楕円 441">
          <a:extLst>
            <a:ext uri="{FF2B5EF4-FFF2-40B4-BE49-F238E27FC236}">
              <a16:creationId xmlns:a16="http://schemas.microsoft.com/office/drawing/2014/main" xmlns="" id="{00000000-0008-0000-0100-0000BA010000}"/>
            </a:ext>
          </a:extLst>
        </xdr:cNvPr>
        <xdr:cNvSpPr/>
      </xdr:nvSpPr>
      <xdr:spPr>
        <a:xfrm>
          <a:off x="14541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144780</xdr:rowOff>
    </xdr:from>
    <xdr:to>
      <xdr:col>81</xdr:col>
      <xdr:colOff>50800</xdr:colOff>
      <xdr:row>38</xdr:row>
      <xdr:rowOff>35378</xdr:rowOff>
    </xdr:to>
    <xdr:cxnSp macro="">
      <xdr:nvCxnSpPr>
        <xdr:cNvPr id="443" name="直線コネクタ 442">
          <a:extLst>
            <a:ext uri="{FF2B5EF4-FFF2-40B4-BE49-F238E27FC236}">
              <a16:creationId xmlns:a16="http://schemas.microsoft.com/office/drawing/2014/main" xmlns="" id="{00000000-0008-0000-0100-0000BB010000}"/>
            </a:ext>
          </a:extLst>
        </xdr:cNvPr>
        <xdr:cNvCxnSpPr/>
      </xdr:nvCxnSpPr>
      <xdr:spPr>
        <a:xfrm>
          <a:off x="14592300" y="6488430"/>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79284</xdr:rowOff>
    </xdr:from>
    <xdr:to>
      <xdr:col>72</xdr:col>
      <xdr:colOff>38100</xdr:colOff>
      <xdr:row>39</xdr:row>
      <xdr:rowOff>9434</xdr:rowOff>
    </xdr:to>
    <xdr:sp macro="" textlink="">
      <xdr:nvSpPr>
        <xdr:cNvPr id="444" name="楕円 443">
          <a:extLst>
            <a:ext uri="{FF2B5EF4-FFF2-40B4-BE49-F238E27FC236}">
              <a16:creationId xmlns:a16="http://schemas.microsoft.com/office/drawing/2014/main" xmlns="" id="{00000000-0008-0000-0100-0000BC010000}"/>
            </a:ext>
          </a:extLst>
        </xdr:cNvPr>
        <xdr:cNvSpPr/>
      </xdr:nvSpPr>
      <xdr:spPr>
        <a:xfrm>
          <a:off x="13652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144780</xdr:rowOff>
    </xdr:from>
    <xdr:to>
      <xdr:col>76</xdr:col>
      <xdr:colOff>114300</xdr:colOff>
      <xdr:row>38</xdr:row>
      <xdr:rowOff>130084</xdr:rowOff>
    </xdr:to>
    <xdr:cxnSp macro="">
      <xdr:nvCxnSpPr>
        <xdr:cNvPr id="445" name="直線コネクタ 444">
          <a:extLst>
            <a:ext uri="{FF2B5EF4-FFF2-40B4-BE49-F238E27FC236}">
              <a16:creationId xmlns:a16="http://schemas.microsoft.com/office/drawing/2014/main" xmlns="" id="{00000000-0008-0000-0100-0000BD010000}"/>
            </a:ext>
          </a:extLst>
        </xdr:cNvPr>
        <xdr:cNvCxnSpPr/>
      </xdr:nvCxnSpPr>
      <xdr:spPr>
        <a:xfrm flipV="1">
          <a:off x="13703300" y="6488430"/>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27033</xdr:rowOff>
    </xdr:from>
    <xdr:to>
      <xdr:col>67</xdr:col>
      <xdr:colOff>101600</xdr:colOff>
      <xdr:row>38</xdr:row>
      <xdr:rowOff>128633</xdr:rowOff>
    </xdr:to>
    <xdr:sp macro="" textlink="">
      <xdr:nvSpPr>
        <xdr:cNvPr id="446" name="楕円 445">
          <a:extLst>
            <a:ext uri="{FF2B5EF4-FFF2-40B4-BE49-F238E27FC236}">
              <a16:creationId xmlns:a16="http://schemas.microsoft.com/office/drawing/2014/main" xmlns="" id="{00000000-0008-0000-0100-0000BE010000}"/>
            </a:ext>
          </a:extLst>
        </xdr:cNvPr>
        <xdr:cNvSpPr/>
      </xdr:nvSpPr>
      <xdr:spPr>
        <a:xfrm>
          <a:off x="127635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77833</xdr:rowOff>
    </xdr:from>
    <xdr:to>
      <xdr:col>71</xdr:col>
      <xdr:colOff>177800</xdr:colOff>
      <xdr:row>38</xdr:row>
      <xdr:rowOff>130084</xdr:rowOff>
    </xdr:to>
    <xdr:cxnSp macro="">
      <xdr:nvCxnSpPr>
        <xdr:cNvPr id="447" name="直線コネクタ 446">
          <a:extLst>
            <a:ext uri="{FF2B5EF4-FFF2-40B4-BE49-F238E27FC236}">
              <a16:creationId xmlns:a16="http://schemas.microsoft.com/office/drawing/2014/main" xmlns="" id="{00000000-0008-0000-0100-0000BF010000}"/>
            </a:ext>
          </a:extLst>
        </xdr:cNvPr>
        <xdr:cNvCxnSpPr/>
      </xdr:nvCxnSpPr>
      <xdr:spPr>
        <a:xfrm>
          <a:off x="12814300" y="659293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91276</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xmlns="" id="{00000000-0008-0000-0100-0000C0010000}"/>
            </a:ext>
          </a:extLst>
        </xdr:cNvPr>
        <xdr:cNvSpPr txBox="1"/>
      </xdr:nvSpPr>
      <xdr:spPr>
        <a:xfrm>
          <a:off x="15266044" y="626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44649</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xmlns="" id="{00000000-0008-0000-0100-0000C1010000}"/>
            </a:ext>
          </a:extLst>
        </xdr:cNvPr>
        <xdr:cNvSpPr txBox="1"/>
      </xdr:nvSpPr>
      <xdr:spPr>
        <a:xfrm>
          <a:off x="14389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47188</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xmlns="" id="{00000000-0008-0000-0100-0000C2010000}"/>
            </a:ext>
          </a:extLst>
        </xdr:cNvPr>
        <xdr:cNvSpPr txBox="1"/>
      </xdr:nvSpPr>
      <xdr:spPr>
        <a:xfrm>
          <a:off x="13500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88010</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xmlns="" id="{00000000-0008-0000-0100-0000C3010000}"/>
            </a:ext>
          </a:extLst>
        </xdr:cNvPr>
        <xdr:cNvSpPr txBox="1"/>
      </xdr:nvSpPr>
      <xdr:spPr>
        <a:xfrm>
          <a:off x="126117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77305</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xmlns="" id="{00000000-0008-0000-0100-0000C4010000}"/>
            </a:ext>
          </a:extLst>
        </xdr:cNvPr>
        <xdr:cNvSpPr txBox="1"/>
      </xdr:nvSpPr>
      <xdr:spPr>
        <a:xfrm>
          <a:off x="152660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xmlns="" id="{00000000-0008-0000-0100-0000C5010000}"/>
            </a:ext>
          </a:extLst>
        </xdr:cNvPr>
        <xdr:cNvSpPr txBox="1"/>
      </xdr:nvSpPr>
      <xdr:spPr>
        <a:xfrm>
          <a:off x="14389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561</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xmlns="" id="{00000000-0008-0000-0100-0000C6010000}"/>
            </a:ext>
          </a:extLst>
        </xdr:cNvPr>
        <xdr:cNvSpPr txBox="1"/>
      </xdr:nvSpPr>
      <xdr:spPr>
        <a:xfrm>
          <a:off x="13500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119760</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xmlns="" id="{00000000-0008-0000-0100-0000C7010000}"/>
            </a:ext>
          </a:extLst>
        </xdr:cNvPr>
        <xdr:cNvSpPr txBox="1"/>
      </xdr:nvSpPr>
      <xdr:spPr>
        <a:xfrm>
          <a:off x="126117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xmlns="" id="{00000000-0008-0000-0100-0000C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xmlns="" id="{00000000-0008-0000-0100-0000C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xmlns="" id="{00000000-0008-0000-0100-0000C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xmlns="" id="{00000000-0008-0000-0100-0000C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xmlns="" id="{00000000-0008-0000-0100-0000C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xmlns="" id="{00000000-0008-0000-0100-0000C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xmlns="" id="{00000000-0008-0000-0100-0000C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xmlns="" id="{00000000-0008-0000-0100-0000C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xmlns="" id="{00000000-0008-0000-0100-0000D0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xmlns="" id="{00000000-0008-0000-0100-0000D1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xmlns="" id="{00000000-0008-0000-0100-0000D2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xmlns="" id="{00000000-0008-0000-0100-0000D3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xmlns="" id="{00000000-0008-0000-0100-0000D4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xmlns="" id="{00000000-0008-0000-0100-0000D5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xmlns="" id="{00000000-0008-0000-0100-0000D6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xmlns="" id="{00000000-0008-0000-0100-0000D7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xmlns="" id="{00000000-0008-0000-0100-0000D8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xmlns="" id="{00000000-0008-0000-0100-0000D9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xmlns="" id="{00000000-0008-0000-0100-0000D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xmlns="" id="{00000000-0008-0000-0100-0000DB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xmlns="" id="{00000000-0008-0000-0100-0000D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18136</xdr:rowOff>
    </xdr:from>
    <xdr:to>
      <xdr:col>116</xdr:col>
      <xdr:colOff>62864</xdr:colOff>
      <xdr:row>41</xdr:row>
      <xdr:rowOff>88544</xdr:rowOff>
    </xdr:to>
    <xdr:cxnSp macro="">
      <xdr:nvCxnSpPr>
        <xdr:cNvPr id="477" name="直線コネクタ 476">
          <a:extLst>
            <a:ext uri="{FF2B5EF4-FFF2-40B4-BE49-F238E27FC236}">
              <a16:creationId xmlns:a16="http://schemas.microsoft.com/office/drawing/2014/main" xmlns="" id="{00000000-0008-0000-0100-0000DD010000}"/>
            </a:ext>
          </a:extLst>
        </xdr:cNvPr>
        <xdr:cNvCxnSpPr/>
      </xdr:nvCxnSpPr>
      <xdr:spPr>
        <a:xfrm flipV="1">
          <a:off x="22160864" y="5675986"/>
          <a:ext cx="0" cy="144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92371</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xmlns="" id="{00000000-0008-0000-0100-0000DE010000}"/>
            </a:ext>
          </a:extLst>
        </xdr:cNvPr>
        <xdr:cNvSpPr txBox="1"/>
      </xdr:nvSpPr>
      <xdr:spPr>
        <a:xfrm>
          <a:off x="22199600" y="712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88544</xdr:rowOff>
    </xdr:from>
    <xdr:to>
      <xdr:col>116</xdr:col>
      <xdr:colOff>152400</xdr:colOff>
      <xdr:row>41</xdr:row>
      <xdr:rowOff>88544</xdr:rowOff>
    </xdr:to>
    <xdr:cxnSp macro="">
      <xdr:nvCxnSpPr>
        <xdr:cNvPr id="479" name="直線コネクタ 478">
          <a:extLst>
            <a:ext uri="{FF2B5EF4-FFF2-40B4-BE49-F238E27FC236}">
              <a16:creationId xmlns:a16="http://schemas.microsoft.com/office/drawing/2014/main" xmlns="" id="{00000000-0008-0000-0100-0000DF010000}"/>
            </a:ext>
          </a:extLst>
        </xdr:cNvPr>
        <xdr:cNvCxnSpPr/>
      </xdr:nvCxnSpPr>
      <xdr:spPr>
        <a:xfrm>
          <a:off x="22072600" y="711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136263</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xmlns="" id="{00000000-0008-0000-0100-0000E0010000}"/>
            </a:ext>
          </a:extLst>
        </xdr:cNvPr>
        <xdr:cNvSpPr txBox="1"/>
      </xdr:nvSpPr>
      <xdr:spPr>
        <a:xfrm>
          <a:off x="22199600" y="545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18136</xdr:rowOff>
    </xdr:from>
    <xdr:to>
      <xdr:col>116</xdr:col>
      <xdr:colOff>152400</xdr:colOff>
      <xdr:row>33</xdr:row>
      <xdr:rowOff>18136</xdr:rowOff>
    </xdr:to>
    <xdr:cxnSp macro="">
      <xdr:nvCxnSpPr>
        <xdr:cNvPr id="481" name="直線コネクタ 480">
          <a:extLst>
            <a:ext uri="{FF2B5EF4-FFF2-40B4-BE49-F238E27FC236}">
              <a16:creationId xmlns:a16="http://schemas.microsoft.com/office/drawing/2014/main" xmlns="" id="{00000000-0008-0000-0100-0000E1010000}"/>
            </a:ext>
          </a:extLst>
        </xdr:cNvPr>
        <xdr:cNvCxnSpPr/>
      </xdr:nvCxnSpPr>
      <xdr:spPr>
        <a:xfrm>
          <a:off x="22072600" y="567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19473</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xmlns="" id="{00000000-0008-0000-0100-0000E2010000}"/>
            </a:ext>
          </a:extLst>
        </xdr:cNvPr>
        <xdr:cNvSpPr txBox="1"/>
      </xdr:nvSpPr>
      <xdr:spPr>
        <a:xfrm>
          <a:off x="22199600" y="6534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168046</xdr:rowOff>
    </xdr:from>
    <xdr:to>
      <xdr:col>116</xdr:col>
      <xdr:colOff>114300</xdr:colOff>
      <xdr:row>39</xdr:row>
      <xdr:rowOff>98196</xdr:rowOff>
    </xdr:to>
    <xdr:sp macro="" textlink="">
      <xdr:nvSpPr>
        <xdr:cNvPr id="483" name="フローチャート: 判断 482">
          <a:extLst>
            <a:ext uri="{FF2B5EF4-FFF2-40B4-BE49-F238E27FC236}">
              <a16:creationId xmlns:a16="http://schemas.microsoft.com/office/drawing/2014/main" xmlns="" id="{00000000-0008-0000-0100-0000E3010000}"/>
            </a:ext>
          </a:extLst>
        </xdr:cNvPr>
        <xdr:cNvSpPr/>
      </xdr:nvSpPr>
      <xdr:spPr>
        <a:xfrm>
          <a:off x="22110700" y="66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17628</xdr:rowOff>
    </xdr:from>
    <xdr:to>
      <xdr:col>112</xdr:col>
      <xdr:colOff>38100</xdr:colOff>
      <xdr:row>39</xdr:row>
      <xdr:rowOff>119228</xdr:rowOff>
    </xdr:to>
    <xdr:sp macro="" textlink="">
      <xdr:nvSpPr>
        <xdr:cNvPr id="484" name="フローチャート: 判断 483">
          <a:extLst>
            <a:ext uri="{FF2B5EF4-FFF2-40B4-BE49-F238E27FC236}">
              <a16:creationId xmlns:a16="http://schemas.microsoft.com/office/drawing/2014/main" xmlns="" id="{00000000-0008-0000-0100-0000E4010000}"/>
            </a:ext>
          </a:extLst>
        </xdr:cNvPr>
        <xdr:cNvSpPr/>
      </xdr:nvSpPr>
      <xdr:spPr>
        <a:xfrm>
          <a:off x="21272500" y="670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30429</xdr:rowOff>
    </xdr:from>
    <xdr:to>
      <xdr:col>107</xdr:col>
      <xdr:colOff>101600</xdr:colOff>
      <xdr:row>39</xdr:row>
      <xdr:rowOff>132029</xdr:rowOff>
    </xdr:to>
    <xdr:sp macro="" textlink="">
      <xdr:nvSpPr>
        <xdr:cNvPr id="485" name="フローチャート: 判断 484">
          <a:extLst>
            <a:ext uri="{FF2B5EF4-FFF2-40B4-BE49-F238E27FC236}">
              <a16:creationId xmlns:a16="http://schemas.microsoft.com/office/drawing/2014/main" xmlns="" id="{00000000-0008-0000-0100-0000E5010000}"/>
            </a:ext>
          </a:extLst>
        </xdr:cNvPr>
        <xdr:cNvSpPr/>
      </xdr:nvSpPr>
      <xdr:spPr>
        <a:xfrm>
          <a:off x="20383500" y="671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41402</xdr:rowOff>
    </xdr:from>
    <xdr:to>
      <xdr:col>102</xdr:col>
      <xdr:colOff>165100</xdr:colOff>
      <xdr:row>39</xdr:row>
      <xdr:rowOff>143002</xdr:rowOff>
    </xdr:to>
    <xdr:sp macro="" textlink="">
      <xdr:nvSpPr>
        <xdr:cNvPr id="486" name="フローチャート: 判断 485">
          <a:extLst>
            <a:ext uri="{FF2B5EF4-FFF2-40B4-BE49-F238E27FC236}">
              <a16:creationId xmlns:a16="http://schemas.microsoft.com/office/drawing/2014/main" xmlns="" id="{00000000-0008-0000-0100-0000E6010000}"/>
            </a:ext>
          </a:extLst>
        </xdr:cNvPr>
        <xdr:cNvSpPr/>
      </xdr:nvSpPr>
      <xdr:spPr>
        <a:xfrm>
          <a:off x="19494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47803</xdr:rowOff>
    </xdr:from>
    <xdr:to>
      <xdr:col>98</xdr:col>
      <xdr:colOff>38100</xdr:colOff>
      <xdr:row>39</xdr:row>
      <xdr:rowOff>149403</xdr:rowOff>
    </xdr:to>
    <xdr:sp macro="" textlink="">
      <xdr:nvSpPr>
        <xdr:cNvPr id="487" name="フローチャート: 判断 486">
          <a:extLst>
            <a:ext uri="{FF2B5EF4-FFF2-40B4-BE49-F238E27FC236}">
              <a16:creationId xmlns:a16="http://schemas.microsoft.com/office/drawing/2014/main" xmlns="" id="{00000000-0008-0000-0100-0000E7010000}"/>
            </a:ext>
          </a:extLst>
        </xdr:cNvPr>
        <xdr:cNvSpPr/>
      </xdr:nvSpPr>
      <xdr:spPr>
        <a:xfrm>
          <a:off x="18605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xmlns="" id="{00000000-0008-0000-0100-0000E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xmlns="" id="{00000000-0008-0000-0100-0000E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xmlns="" id="{00000000-0008-0000-0100-0000E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xmlns="" id="{00000000-0008-0000-0100-0000E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xmlns="" id="{00000000-0008-0000-0100-0000E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81635</xdr:rowOff>
    </xdr:from>
    <xdr:to>
      <xdr:col>116</xdr:col>
      <xdr:colOff>114300</xdr:colOff>
      <xdr:row>40</xdr:row>
      <xdr:rowOff>11785</xdr:rowOff>
    </xdr:to>
    <xdr:sp macro="" textlink="">
      <xdr:nvSpPr>
        <xdr:cNvPr id="493" name="楕円 492">
          <a:extLst>
            <a:ext uri="{FF2B5EF4-FFF2-40B4-BE49-F238E27FC236}">
              <a16:creationId xmlns:a16="http://schemas.microsoft.com/office/drawing/2014/main" xmlns="" id="{00000000-0008-0000-0100-0000ED010000}"/>
            </a:ext>
          </a:extLst>
        </xdr:cNvPr>
        <xdr:cNvSpPr/>
      </xdr:nvSpPr>
      <xdr:spPr>
        <a:xfrm>
          <a:off x="22110700" y="67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60062</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xmlns="" id="{00000000-0008-0000-0100-0000EE010000}"/>
            </a:ext>
          </a:extLst>
        </xdr:cNvPr>
        <xdr:cNvSpPr txBox="1"/>
      </xdr:nvSpPr>
      <xdr:spPr>
        <a:xfrm>
          <a:off x="22199600" y="674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86208</xdr:rowOff>
    </xdr:from>
    <xdr:to>
      <xdr:col>112</xdr:col>
      <xdr:colOff>38100</xdr:colOff>
      <xdr:row>40</xdr:row>
      <xdr:rowOff>16358</xdr:rowOff>
    </xdr:to>
    <xdr:sp macro="" textlink="">
      <xdr:nvSpPr>
        <xdr:cNvPr id="495" name="楕円 494">
          <a:extLst>
            <a:ext uri="{FF2B5EF4-FFF2-40B4-BE49-F238E27FC236}">
              <a16:creationId xmlns:a16="http://schemas.microsoft.com/office/drawing/2014/main" xmlns="" id="{00000000-0008-0000-0100-0000EF010000}"/>
            </a:ext>
          </a:extLst>
        </xdr:cNvPr>
        <xdr:cNvSpPr/>
      </xdr:nvSpPr>
      <xdr:spPr>
        <a:xfrm>
          <a:off x="21272500" y="677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132435</xdr:rowOff>
    </xdr:from>
    <xdr:to>
      <xdr:col>116</xdr:col>
      <xdr:colOff>63500</xdr:colOff>
      <xdr:row>39</xdr:row>
      <xdr:rowOff>137008</xdr:rowOff>
    </xdr:to>
    <xdr:cxnSp macro="">
      <xdr:nvCxnSpPr>
        <xdr:cNvPr id="496" name="直線コネクタ 495">
          <a:extLst>
            <a:ext uri="{FF2B5EF4-FFF2-40B4-BE49-F238E27FC236}">
              <a16:creationId xmlns:a16="http://schemas.microsoft.com/office/drawing/2014/main" xmlns="" id="{00000000-0008-0000-0100-0000F0010000}"/>
            </a:ext>
          </a:extLst>
        </xdr:cNvPr>
        <xdr:cNvCxnSpPr/>
      </xdr:nvCxnSpPr>
      <xdr:spPr>
        <a:xfrm flipV="1">
          <a:off x="21323300" y="6818985"/>
          <a:ext cx="8382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90780</xdr:rowOff>
    </xdr:from>
    <xdr:to>
      <xdr:col>107</xdr:col>
      <xdr:colOff>101600</xdr:colOff>
      <xdr:row>40</xdr:row>
      <xdr:rowOff>20930</xdr:rowOff>
    </xdr:to>
    <xdr:sp macro="" textlink="">
      <xdr:nvSpPr>
        <xdr:cNvPr id="497" name="楕円 496">
          <a:extLst>
            <a:ext uri="{FF2B5EF4-FFF2-40B4-BE49-F238E27FC236}">
              <a16:creationId xmlns:a16="http://schemas.microsoft.com/office/drawing/2014/main" xmlns="" id="{00000000-0008-0000-0100-0000F1010000}"/>
            </a:ext>
          </a:extLst>
        </xdr:cNvPr>
        <xdr:cNvSpPr/>
      </xdr:nvSpPr>
      <xdr:spPr>
        <a:xfrm>
          <a:off x="20383500" y="67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137008</xdr:rowOff>
    </xdr:from>
    <xdr:to>
      <xdr:col>111</xdr:col>
      <xdr:colOff>177800</xdr:colOff>
      <xdr:row>39</xdr:row>
      <xdr:rowOff>141580</xdr:rowOff>
    </xdr:to>
    <xdr:cxnSp macro="">
      <xdr:nvCxnSpPr>
        <xdr:cNvPr id="498" name="直線コネクタ 497">
          <a:extLst>
            <a:ext uri="{FF2B5EF4-FFF2-40B4-BE49-F238E27FC236}">
              <a16:creationId xmlns:a16="http://schemas.microsoft.com/office/drawing/2014/main" xmlns="" id="{00000000-0008-0000-0100-0000F2010000}"/>
            </a:ext>
          </a:extLst>
        </xdr:cNvPr>
        <xdr:cNvCxnSpPr/>
      </xdr:nvCxnSpPr>
      <xdr:spPr>
        <a:xfrm flipV="1">
          <a:off x="20434300" y="682355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98095</xdr:rowOff>
    </xdr:from>
    <xdr:to>
      <xdr:col>102</xdr:col>
      <xdr:colOff>165100</xdr:colOff>
      <xdr:row>40</xdr:row>
      <xdr:rowOff>28245</xdr:rowOff>
    </xdr:to>
    <xdr:sp macro="" textlink="">
      <xdr:nvSpPr>
        <xdr:cNvPr id="499" name="楕円 498">
          <a:extLst>
            <a:ext uri="{FF2B5EF4-FFF2-40B4-BE49-F238E27FC236}">
              <a16:creationId xmlns:a16="http://schemas.microsoft.com/office/drawing/2014/main" xmlns="" id="{00000000-0008-0000-0100-0000F3010000}"/>
            </a:ext>
          </a:extLst>
        </xdr:cNvPr>
        <xdr:cNvSpPr/>
      </xdr:nvSpPr>
      <xdr:spPr>
        <a:xfrm>
          <a:off x="19494500" y="678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141580</xdr:rowOff>
    </xdr:from>
    <xdr:to>
      <xdr:col>107</xdr:col>
      <xdr:colOff>50800</xdr:colOff>
      <xdr:row>39</xdr:row>
      <xdr:rowOff>148895</xdr:rowOff>
    </xdr:to>
    <xdr:cxnSp macro="">
      <xdr:nvCxnSpPr>
        <xdr:cNvPr id="500" name="直線コネクタ 499">
          <a:extLst>
            <a:ext uri="{FF2B5EF4-FFF2-40B4-BE49-F238E27FC236}">
              <a16:creationId xmlns:a16="http://schemas.microsoft.com/office/drawing/2014/main" xmlns="" id="{00000000-0008-0000-0100-0000F4010000}"/>
            </a:ext>
          </a:extLst>
        </xdr:cNvPr>
        <xdr:cNvCxnSpPr/>
      </xdr:nvCxnSpPr>
      <xdr:spPr>
        <a:xfrm flipV="1">
          <a:off x="19545300" y="6828130"/>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104496</xdr:rowOff>
    </xdr:from>
    <xdr:to>
      <xdr:col>98</xdr:col>
      <xdr:colOff>38100</xdr:colOff>
      <xdr:row>40</xdr:row>
      <xdr:rowOff>34646</xdr:rowOff>
    </xdr:to>
    <xdr:sp macro="" textlink="">
      <xdr:nvSpPr>
        <xdr:cNvPr id="501" name="楕円 500">
          <a:extLst>
            <a:ext uri="{FF2B5EF4-FFF2-40B4-BE49-F238E27FC236}">
              <a16:creationId xmlns:a16="http://schemas.microsoft.com/office/drawing/2014/main" xmlns="" id="{00000000-0008-0000-0100-0000F5010000}"/>
            </a:ext>
          </a:extLst>
        </xdr:cNvPr>
        <xdr:cNvSpPr/>
      </xdr:nvSpPr>
      <xdr:spPr>
        <a:xfrm>
          <a:off x="18605500" y="679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148895</xdr:rowOff>
    </xdr:from>
    <xdr:to>
      <xdr:col>102</xdr:col>
      <xdr:colOff>114300</xdr:colOff>
      <xdr:row>39</xdr:row>
      <xdr:rowOff>155296</xdr:rowOff>
    </xdr:to>
    <xdr:cxnSp macro="">
      <xdr:nvCxnSpPr>
        <xdr:cNvPr id="502" name="直線コネクタ 501">
          <a:extLst>
            <a:ext uri="{FF2B5EF4-FFF2-40B4-BE49-F238E27FC236}">
              <a16:creationId xmlns:a16="http://schemas.microsoft.com/office/drawing/2014/main" xmlns="" id="{00000000-0008-0000-0100-0000F6010000}"/>
            </a:ext>
          </a:extLst>
        </xdr:cNvPr>
        <xdr:cNvCxnSpPr/>
      </xdr:nvCxnSpPr>
      <xdr:spPr>
        <a:xfrm flipV="1">
          <a:off x="18656300" y="683544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135755</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xmlns="" id="{00000000-0008-0000-0100-0000F7010000}"/>
            </a:ext>
          </a:extLst>
        </xdr:cNvPr>
        <xdr:cNvSpPr txBox="1"/>
      </xdr:nvSpPr>
      <xdr:spPr>
        <a:xfrm>
          <a:off x="21075727" y="6479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148556</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xmlns="" id="{00000000-0008-0000-0100-0000F8010000}"/>
            </a:ext>
          </a:extLst>
        </xdr:cNvPr>
        <xdr:cNvSpPr txBox="1"/>
      </xdr:nvSpPr>
      <xdr:spPr>
        <a:xfrm>
          <a:off x="20199427"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159529</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xmlns="" id="{00000000-0008-0000-0100-0000F9010000}"/>
            </a:ext>
          </a:extLst>
        </xdr:cNvPr>
        <xdr:cNvSpPr txBox="1"/>
      </xdr:nvSpPr>
      <xdr:spPr>
        <a:xfrm>
          <a:off x="193104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165930</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xmlns="" id="{00000000-0008-0000-0100-0000FA010000}"/>
            </a:ext>
          </a:extLst>
        </xdr:cNvPr>
        <xdr:cNvSpPr txBox="1"/>
      </xdr:nvSpPr>
      <xdr:spPr>
        <a:xfrm>
          <a:off x="18421427" y="65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7485</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xmlns="" id="{00000000-0008-0000-0100-0000FB010000}"/>
            </a:ext>
          </a:extLst>
        </xdr:cNvPr>
        <xdr:cNvSpPr txBox="1"/>
      </xdr:nvSpPr>
      <xdr:spPr>
        <a:xfrm>
          <a:off x="21075727" y="686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12057</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xmlns="" id="{00000000-0008-0000-0100-0000FC010000}"/>
            </a:ext>
          </a:extLst>
        </xdr:cNvPr>
        <xdr:cNvSpPr txBox="1"/>
      </xdr:nvSpPr>
      <xdr:spPr>
        <a:xfrm>
          <a:off x="20199427" y="68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19372</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xmlns="" id="{00000000-0008-0000-0100-0000FD010000}"/>
            </a:ext>
          </a:extLst>
        </xdr:cNvPr>
        <xdr:cNvSpPr txBox="1"/>
      </xdr:nvSpPr>
      <xdr:spPr>
        <a:xfrm>
          <a:off x="19310427" y="687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25773</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xmlns="" id="{00000000-0008-0000-0100-0000FE010000}"/>
            </a:ext>
          </a:extLst>
        </xdr:cNvPr>
        <xdr:cNvSpPr txBox="1"/>
      </xdr:nvSpPr>
      <xdr:spPr>
        <a:xfrm>
          <a:off x="18421427" y="688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xmlns="" id="{00000000-0008-0000-0100-0000F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xmlns="" id="{00000000-0008-0000-0100-00000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xmlns="" id="{00000000-0008-0000-0100-00000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xmlns="" id="{00000000-0008-0000-0100-00000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xmlns="" id="{00000000-0008-0000-0100-00000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xmlns="" id="{00000000-0008-0000-0100-00000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xmlns="" id="{00000000-0008-0000-0100-00000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xmlns="" id="{00000000-0008-0000-0100-00000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xmlns="" id="{00000000-0008-0000-0100-00000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xmlns="" id="{00000000-0008-0000-0100-00000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xmlns="" id="{00000000-0008-0000-0100-00000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a:extLst>
            <a:ext uri="{FF2B5EF4-FFF2-40B4-BE49-F238E27FC236}">
              <a16:creationId xmlns:a16="http://schemas.microsoft.com/office/drawing/2014/main" xmlns="" id="{00000000-0008-0000-0100-00000A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3" name="テキスト ボックス 522">
          <a:extLst>
            <a:ext uri="{FF2B5EF4-FFF2-40B4-BE49-F238E27FC236}">
              <a16:creationId xmlns:a16="http://schemas.microsoft.com/office/drawing/2014/main" xmlns="" id="{00000000-0008-0000-0100-00000B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a:extLst>
            <a:ext uri="{FF2B5EF4-FFF2-40B4-BE49-F238E27FC236}">
              <a16:creationId xmlns:a16="http://schemas.microsoft.com/office/drawing/2014/main" xmlns="" id="{00000000-0008-0000-0100-00000C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a:extLst>
            <a:ext uri="{FF2B5EF4-FFF2-40B4-BE49-F238E27FC236}">
              <a16:creationId xmlns:a16="http://schemas.microsoft.com/office/drawing/2014/main" xmlns="" id="{00000000-0008-0000-0100-00000D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a:extLst>
            <a:ext uri="{FF2B5EF4-FFF2-40B4-BE49-F238E27FC236}">
              <a16:creationId xmlns:a16="http://schemas.microsoft.com/office/drawing/2014/main" xmlns="" id="{00000000-0008-0000-0100-00000E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a:extLst>
            <a:ext uri="{FF2B5EF4-FFF2-40B4-BE49-F238E27FC236}">
              <a16:creationId xmlns:a16="http://schemas.microsoft.com/office/drawing/2014/main" xmlns="" id="{00000000-0008-0000-0100-00000F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a:extLst>
            <a:ext uri="{FF2B5EF4-FFF2-40B4-BE49-F238E27FC236}">
              <a16:creationId xmlns:a16="http://schemas.microsoft.com/office/drawing/2014/main" xmlns="" id="{00000000-0008-0000-0100-000010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a:extLst>
            <a:ext uri="{FF2B5EF4-FFF2-40B4-BE49-F238E27FC236}">
              <a16:creationId xmlns:a16="http://schemas.microsoft.com/office/drawing/2014/main" xmlns="" id="{00000000-0008-0000-0100-000011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a:extLst>
            <a:ext uri="{FF2B5EF4-FFF2-40B4-BE49-F238E27FC236}">
              <a16:creationId xmlns:a16="http://schemas.microsoft.com/office/drawing/2014/main" xmlns="" id="{00000000-0008-0000-0100-000012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a:extLst>
            <a:ext uri="{FF2B5EF4-FFF2-40B4-BE49-F238E27FC236}">
              <a16:creationId xmlns:a16="http://schemas.microsoft.com/office/drawing/2014/main" xmlns="" id="{00000000-0008-0000-0100-000013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a:extLst>
            <a:ext uri="{FF2B5EF4-FFF2-40B4-BE49-F238E27FC236}">
              <a16:creationId xmlns:a16="http://schemas.microsoft.com/office/drawing/2014/main" xmlns="" id="{00000000-0008-0000-0100-000014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3" name="テキスト ボックス 532">
          <a:extLst>
            <a:ext uri="{FF2B5EF4-FFF2-40B4-BE49-F238E27FC236}">
              <a16:creationId xmlns:a16="http://schemas.microsoft.com/office/drawing/2014/main" xmlns="" id="{00000000-0008-0000-0100-000015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xmlns="" id="{00000000-0008-0000-0100-00001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xmlns="" id="{00000000-0008-0000-0100-00001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64</xdr:row>
      <xdr:rowOff>65315</xdr:rowOff>
    </xdr:to>
    <xdr:cxnSp macro="">
      <xdr:nvCxnSpPr>
        <xdr:cNvPr id="536" name="直線コネクタ 535">
          <a:extLst>
            <a:ext uri="{FF2B5EF4-FFF2-40B4-BE49-F238E27FC236}">
              <a16:creationId xmlns:a16="http://schemas.microsoft.com/office/drawing/2014/main" xmlns="" id="{00000000-0008-0000-0100-000018020000}"/>
            </a:ext>
          </a:extLst>
        </xdr:cNvPr>
        <xdr:cNvCxnSpPr/>
      </xdr:nvCxnSpPr>
      <xdr:spPr>
        <a:xfrm flipV="1">
          <a:off x="16318864" y="9669780"/>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405111" cy="259045"/>
    <xdr:sp macro="" textlink="">
      <xdr:nvSpPr>
        <xdr:cNvPr id="537" name="【学校施設】&#10;有形固定資産減価償却率最小値テキスト">
          <a:extLst>
            <a:ext uri="{FF2B5EF4-FFF2-40B4-BE49-F238E27FC236}">
              <a16:creationId xmlns:a16="http://schemas.microsoft.com/office/drawing/2014/main" xmlns="" id="{00000000-0008-0000-0100-000019020000}"/>
            </a:ext>
          </a:extLst>
        </xdr:cNvPr>
        <xdr:cNvSpPr txBox="1"/>
      </xdr:nvSpPr>
      <xdr:spPr>
        <a:xfrm>
          <a:off x="16357600" y="1104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538" name="直線コネクタ 537">
          <a:extLst>
            <a:ext uri="{FF2B5EF4-FFF2-40B4-BE49-F238E27FC236}">
              <a16:creationId xmlns:a16="http://schemas.microsoft.com/office/drawing/2014/main" xmlns="" id="{00000000-0008-0000-0100-00001A020000}"/>
            </a:ext>
          </a:extLst>
        </xdr:cNvPr>
        <xdr:cNvCxnSpPr/>
      </xdr:nvCxnSpPr>
      <xdr:spPr>
        <a:xfrm>
          <a:off x="16230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539" name="【学校施設】&#10;有形固定資産減価償却率最大値テキスト">
          <a:extLst>
            <a:ext uri="{FF2B5EF4-FFF2-40B4-BE49-F238E27FC236}">
              <a16:creationId xmlns:a16="http://schemas.microsoft.com/office/drawing/2014/main" xmlns="" id="{00000000-0008-0000-0100-00001B020000}"/>
            </a:ext>
          </a:extLst>
        </xdr:cNvPr>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540" name="直線コネクタ 539">
          <a:extLst>
            <a:ext uri="{FF2B5EF4-FFF2-40B4-BE49-F238E27FC236}">
              <a16:creationId xmlns:a16="http://schemas.microsoft.com/office/drawing/2014/main" xmlns="" id="{00000000-0008-0000-0100-00001C020000}"/>
            </a:ext>
          </a:extLst>
        </xdr:cNvPr>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156227</xdr:rowOff>
    </xdr:from>
    <xdr:ext cx="405111" cy="259045"/>
    <xdr:sp macro="" textlink="">
      <xdr:nvSpPr>
        <xdr:cNvPr id="541" name="【学校施設】&#10;有形固定資産減価償却率平均値テキスト">
          <a:extLst>
            <a:ext uri="{FF2B5EF4-FFF2-40B4-BE49-F238E27FC236}">
              <a16:creationId xmlns:a16="http://schemas.microsoft.com/office/drawing/2014/main" xmlns="" id="{00000000-0008-0000-0100-00001D020000}"/>
            </a:ext>
          </a:extLst>
        </xdr:cNvPr>
        <xdr:cNvSpPr txBox="1"/>
      </xdr:nvSpPr>
      <xdr:spPr>
        <a:xfrm>
          <a:off x="16357600" y="1044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542" name="フローチャート: 判断 541">
          <a:extLst>
            <a:ext uri="{FF2B5EF4-FFF2-40B4-BE49-F238E27FC236}">
              <a16:creationId xmlns:a16="http://schemas.microsoft.com/office/drawing/2014/main" xmlns="" id="{00000000-0008-0000-0100-00001E020000}"/>
            </a:ext>
          </a:extLst>
        </xdr:cNvPr>
        <xdr:cNvSpPr/>
      </xdr:nvSpPr>
      <xdr:spPr>
        <a:xfrm>
          <a:off x="16268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1451</xdr:rowOff>
    </xdr:from>
    <xdr:to>
      <xdr:col>81</xdr:col>
      <xdr:colOff>101600</xdr:colOff>
      <xdr:row>61</xdr:row>
      <xdr:rowOff>103051</xdr:rowOff>
    </xdr:to>
    <xdr:sp macro="" textlink="">
      <xdr:nvSpPr>
        <xdr:cNvPr id="543" name="フローチャート: 判断 542">
          <a:extLst>
            <a:ext uri="{FF2B5EF4-FFF2-40B4-BE49-F238E27FC236}">
              <a16:creationId xmlns:a16="http://schemas.microsoft.com/office/drawing/2014/main" xmlns="" id="{00000000-0008-0000-0100-00001F020000}"/>
            </a:ext>
          </a:extLst>
        </xdr:cNvPr>
        <xdr:cNvSpPr/>
      </xdr:nvSpPr>
      <xdr:spPr>
        <a:xfrm>
          <a:off x="154305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164737</xdr:rowOff>
    </xdr:from>
    <xdr:to>
      <xdr:col>76</xdr:col>
      <xdr:colOff>165100</xdr:colOff>
      <xdr:row>61</xdr:row>
      <xdr:rowOff>94887</xdr:rowOff>
    </xdr:to>
    <xdr:sp macro="" textlink="">
      <xdr:nvSpPr>
        <xdr:cNvPr id="544" name="フローチャート: 判断 543">
          <a:extLst>
            <a:ext uri="{FF2B5EF4-FFF2-40B4-BE49-F238E27FC236}">
              <a16:creationId xmlns:a16="http://schemas.microsoft.com/office/drawing/2014/main" xmlns="" id="{00000000-0008-0000-0100-000020020000}"/>
            </a:ext>
          </a:extLst>
        </xdr:cNvPr>
        <xdr:cNvSpPr/>
      </xdr:nvSpPr>
      <xdr:spPr>
        <a:xfrm>
          <a:off x="14541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141877</xdr:rowOff>
    </xdr:from>
    <xdr:to>
      <xdr:col>72</xdr:col>
      <xdr:colOff>38100</xdr:colOff>
      <xdr:row>61</xdr:row>
      <xdr:rowOff>72027</xdr:rowOff>
    </xdr:to>
    <xdr:sp macro="" textlink="">
      <xdr:nvSpPr>
        <xdr:cNvPr id="545" name="フローチャート: 判断 544">
          <a:extLst>
            <a:ext uri="{FF2B5EF4-FFF2-40B4-BE49-F238E27FC236}">
              <a16:creationId xmlns:a16="http://schemas.microsoft.com/office/drawing/2014/main" xmlns="" id="{00000000-0008-0000-0100-000021020000}"/>
            </a:ext>
          </a:extLst>
        </xdr:cNvPr>
        <xdr:cNvSpPr/>
      </xdr:nvSpPr>
      <xdr:spPr>
        <a:xfrm>
          <a:off x="13652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99423</xdr:rowOff>
    </xdr:from>
    <xdr:to>
      <xdr:col>67</xdr:col>
      <xdr:colOff>101600</xdr:colOff>
      <xdr:row>61</xdr:row>
      <xdr:rowOff>29573</xdr:rowOff>
    </xdr:to>
    <xdr:sp macro="" textlink="">
      <xdr:nvSpPr>
        <xdr:cNvPr id="546" name="フローチャート: 判断 545">
          <a:extLst>
            <a:ext uri="{FF2B5EF4-FFF2-40B4-BE49-F238E27FC236}">
              <a16:creationId xmlns:a16="http://schemas.microsoft.com/office/drawing/2014/main" xmlns="" id="{00000000-0008-0000-0100-000022020000}"/>
            </a:ext>
          </a:extLst>
        </xdr:cNvPr>
        <xdr:cNvSpPr/>
      </xdr:nvSpPr>
      <xdr:spPr>
        <a:xfrm>
          <a:off x="12763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xmlns="" id="{00000000-0008-0000-0100-00002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xmlns="" id="{00000000-0008-0000-0100-00002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xmlns="" id="{00000000-0008-0000-0100-00002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xmlns="" id="{00000000-0008-0000-0100-00002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xmlns="" id="{00000000-0008-0000-0100-00002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163104</xdr:rowOff>
    </xdr:from>
    <xdr:to>
      <xdr:col>85</xdr:col>
      <xdr:colOff>177800</xdr:colOff>
      <xdr:row>58</xdr:row>
      <xdr:rowOff>93254</xdr:rowOff>
    </xdr:to>
    <xdr:sp macro="" textlink="">
      <xdr:nvSpPr>
        <xdr:cNvPr id="552" name="楕円 551">
          <a:extLst>
            <a:ext uri="{FF2B5EF4-FFF2-40B4-BE49-F238E27FC236}">
              <a16:creationId xmlns:a16="http://schemas.microsoft.com/office/drawing/2014/main" xmlns="" id="{00000000-0008-0000-0100-000028020000}"/>
            </a:ext>
          </a:extLst>
        </xdr:cNvPr>
        <xdr:cNvSpPr/>
      </xdr:nvSpPr>
      <xdr:spPr>
        <a:xfrm>
          <a:off x="16268700" y="993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14531</xdr:rowOff>
    </xdr:from>
    <xdr:ext cx="405111" cy="259045"/>
    <xdr:sp macro="" textlink="">
      <xdr:nvSpPr>
        <xdr:cNvPr id="553" name="【学校施設】&#10;有形固定資産減価償却率該当値テキスト">
          <a:extLst>
            <a:ext uri="{FF2B5EF4-FFF2-40B4-BE49-F238E27FC236}">
              <a16:creationId xmlns:a16="http://schemas.microsoft.com/office/drawing/2014/main" xmlns="" id="{00000000-0008-0000-0100-000029020000}"/>
            </a:ext>
          </a:extLst>
        </xdr:cNvPr>
        <xdr:cNvSpPr txBox="1"/>
      </xdr:nvSpPr>
      <xdr:spPr>
        <a:xfrm>
          <a:off x="16357600" y="978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120650</xdr:rowOff>
    </xdr:from>
    <xdr:to>
      <xdr:col>81</xdr:col>
      <xdr:colOff>101600</xdr:colOff>
      <xdr:row>58</xdr:row>
      <xdr:rowOff>50800</xdr:rowOff>
    </xdr:to>
    <xdr:sp macro="" textlink="">
      <xdr:nvSpPr>
        <xdr:cNvPr id="554" name="楕円 553">
          <a:extLst>
            <a:ext uri="{FF2B5EF4-FFF2-40B4-BE49-F238E27FC236}">
              <a16:creationId xmlns:a16="http://schemas.microsoft.com/office/drawing/2014/main" xmlns="" id="{00000000-0008-0000-0100-00002A020000}"/>
            </a:ext>
          </a:extLst>
        </xdr:cNvPr>
        <xdr:cNvSpPr/>
      </xdr:nvSpPr>
      <xdr:spPr>
        <a:xfrm>
          <a:off x="15430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0</xdr:rowOff>
    </xdr:from>
    <xdr:to>
      <xdr:col>85</xdr:col>
      <xdr:colOff>127000</xdr:colOff>
      <xdr:row>58</xdr:row>
      <xdr:rowOff>42454</xdr:rowOff>
    </xdr:to>
    <xdr:cxnSp macro="">
      <xdr:nvCxnSpPr>
        <xdr:cNvPr id="555" name="直線コネクタ 554">
          <a:extLst>
            <a:ext uri="{FF2B5EF4-FFF2-40B4-BE49-F238E27FC236}">
              <a16:creationId xmlns:a16="http://schemas.microsoft.com/office/drawing/2014/main" xmlns="" id="{00000000-0008-0000-0100-00002B020000}"/>
            </a:ext>
          </a:extLst>
        </xdr:cNvPr>
        <xdr:cNvCxnSpPr/>
      </xdr:nvCxnSpPr>
      <xdr:spPr>
        <a:xfrm>
          <a:off x="15481300" y="9944100"/>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79828</xdr:rowOff>
    </xdr:from>
    <xdr:to>
      <xdr:col>76</xdr:col>
      <xdr:colOff>165100</xdr:colOff>
      <xdr:row>58</xdr:row>
      <xdr:rowOff>9978</xdr:rowOff>
    </xdr:to>
    <xdr:sp macro="" textlink="">
      <xdr:nvSpPr>
        <xdr:cNvPr id="556" name="楕円 555">
          <a:extLst>
            <a:ext uri="{FF2B5EF4-FFF2-40B4-BE49-F238E27FC236}">
              <a16:creationId xmlns:a16="http://schemas.microsoft.com/office/drawing/2014/main" xmlns="" id="{00000000-0008-0000-0100-00002C020000}"/>
            </a:ext>
          </a:extLst>
        </xdr:cNvPr>
        <xdr:cNvSpPr/>
      </xdr:nvSpPr>
      <xdr:spPr>
        <a:xfrm>
          <a:off x="14541500" y="985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130628</xdr:rowOff>
    </xdr:from>
    <xdr:to>
      <xdr:col>81</xdr:col>
      <xdr:colOff>50800</xdr:colOff>
      <xdr:row>58</xdr:row>
      <xdr:rowOff>0</xdr:rowOff>
    </xdr:to>
    <xdr:cxnSp macro="">
      <xdr:nvCxnSpPr>
        <xdr:cNvPr id="557" name="直線コネクタ 556">
          <a:extLst>
            <a:ext uri="{FF2B5EF4-FFF2-40B4-BE49-F238E27FC236}">
              <a16:creationId xmlns:a16="http://schemas.microsoft.com/office/drawing/2014/main" xmlns="" id="{00000000-0008-0000-0100-00002D020000}"/>
            </a:ext>
          </a:extLst>
        </xdr:cNvPr>
        <xdr:cNvCxnSpPr/>
      </xdr:nvCxnSpPr>
      <xdr:spPr>
        <a:xfrm>
          <a:off x="14592300" y="990327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39007</xdr:rowOff>
    </xdr:from>
    <xdr:to>
      <xdr:col>72</xdr:col>
      <xdr:colOff>38100</xdr:colOff>
      <xdr:row>57</xdr:row>
      <xdr:rowOff>140607</xdr:rowOff>
    </xdr:to>
    <xdr:sp macro="" textlink="">
      <xdr:nvSpPr>
        <xdr:cNvPr id="558" name="楕円 557">
          <a:extLst>
            <a:ext uri="{FF2B5EF4-FFF2-40B4-BE49-F238E27FC236}">
              <a16:creationId xmlns:a16="http://schemas.microsoft.com/office/drawing/2014/main" xmlns="" id="{00000000-0008-0000-0100-00002E020000}"/>
            </a:ext>
          </a:extLst>
        </xdr:cNvPr>
        <xdr:cNvSpPr/>
      </xdr:nvSpPr>
      <xdr:spPr>
        <a:xfrm>
          <a:off x="136525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89807</xdr:rowOff>
    </xdr:from>
    <xdr:to>
      <xdr:col>76</xdr:col>
      <xdr:colOff>114300</xdr:colOff>
      <xdr:row>57</xdr:row>
      <xdr:rowOff>130628</xdr:rowOff>
    </xdr:to>
    <xdr:cxnSp macro="">
      <xdr:nvCxnSpPr>
        <xdr:cNvPr id="559" name="直線コネクタ 558">
          <a:extLst>
            <a:ext uri="{FF2B5EF4-FFF2-40B4-BE49-F238E27FC236}">
              <a16:creationId xmlns:a16="http://schemas.microsoft.com/office/drawing/2014/main" xmlns="" id="{00000000-0008-0000-0100-00002F020000}"/>
            </a:ext>
          </a:extLst>
        </xdr:cNvPr>
        <xdr:cNvCxnSpPr/>
      </xdr:nvCxnSpPr>
      <xdr:spPr>
        <a:xfrm>
          <a:off x="13703300" y="9862457"/>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3084</xdr:rowOff>
    </xdr:from>
    <xdr:to>
      <xdr:col>67</xdr:col>
      <xdr:colOff>101600</xdr:colOff>
      <xdr:row>57</xdr:row>
      <xdr:rowOff>104684</xdr:rowOff>
    </xdr:to>
    <xdr:sp macro="" textlink="">
      <xdr:nvSpPr>
        <xdr:cNvPr id="560" name="楕円 559">
          <a:extLst>
            <a:ext uri="{FF2B5EF4-FFF2-40B4-BE49-F238E27FC236}">
              <a16:creationId xmlns:a16="http://schemas.microsoft.com/office/drawing/2014/main" xmlns="" id="{00000000-0008-0000-0100-000030020000}"/>
            </a:ext>
          </a:extLst>
        </xdr:cNvPr>
        <xdr:cNvSpPr/>
      </xdr:nvSpPr>
      <xdr:spPr>
        <a:xfrm>
          <a:off x="12763500" y="97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53884</xdr:rowOff>
    </xdr:from>
    <xdr:to>
      <xdr:col>71</xdr:col>
      <xdr:colOff>177800</xdr:colOff>
      <xdr:row>57</xdr:row>
      <xdr:rowOff>89807</xdr:rowOff>
    </xdr:to>
    <xdr:cxnSp macro="">
      <xdr:nvCxnSpPr>
        <xdr:cNvPr id="561" name="直線コネクタ 560">
          <a:extLst>
            <a:ext uri="{FF2B5EF4-FFF2-40B4-BE49-F238E27FC236}">
              <a16:creationId xmlns:a16="http://schemas.microsoft.com/office/drawing/2014/main" xmlns="" id="{00000000-0008-0000-0100-000031020000}"/>
            </a:ext>
          </a:extLst>
        </xdr:cNvPr>
        <xdr:cNvCxnSpPr/>
      </xdr:nvCxnSpPr>
      <xdr:spPr>
        <a:xfrm>
          <a:off x="12814300" y="98265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94178</xdr:rowOff>
    </xdr:from>
    <xdr:ext cx="405111" cy="259045"/>
    <xdr:sp macro="" textlink="">
      <xdr:nvSpPr>
        <xdr:cNvPr id="562" name="n_1aveValue【学校施設】&#10;有形固定資産減価償却率">
          <a:extLst>
            <a:ext uri="{FF2B5EF4-FFF2-40B4-BE49-F238E27FC236}">
              <a16:creationId xmlns:a16="http://schemas.microsoft.com/office/drawing/2014/main" xmlns="" id="{00000000-0008-0000-0100-000032020000}"/>
            </a:ext>
          </a:extLst>
        </xdr:cNvPr>
        <xdr:cNvSpPr txBox="1"/>
      </xdr:nvSpPr>
      <xdr:spPr>
        <a:xfrm>
          <a:off x="15266044"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86014</xdr:rowOff>
    </xdr:from>
    <xdr:ext cx="405111" cy="259045"/>
    <xdr:sp macro="" textlink="">
      <xdr:nvSpPr>
        <xdr:cNvPr id="563" name="n_2aveValue【学校施設】&#10;有形固定資産減価償却率">
          <a:extLst>
            <a:ext uri="{FF2B5EF4-FFF2-40B4-BE49-F238E27FC236}">
              <a16:creationId xmlns:a16="http://schemas.microsoft.com/office/drawing/2014/main" xmlns="" id="{00000000-0008-0000-0100-000033020000}"/>
            </a:ext>
          </a:extLst>
        </xdr:cNvPr>
        <xdr:cNvSpPr txBox="1"/>
      </xdr:nvSpPr>
      <xdr:spPr>
        <a:xfrm>
          <a:off x="14389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63154</xdr:rowOff>
    </xdr:from>
    <xdr:ext cx="405111" cy="259045"/>
    <xdr:sp macro="" textlink="">
      <xdr:nvSpPr>
        <xdr:cNvPr id="564" name="n_3aveValue【学校施設】&#10;有形固定資産減価償却率">
          <a:extLst>
            <a:ext uri="{FF2B5EF4-FFF2-40B4-BE49-F238E27FC236}">
              <a16:creationId xmlns:a16="http://schemas.microsoft.com/office/drawing/2014/main" xmlns="" id="{00000000-0008-0000-0100-000034020000}"/>
            </a:ext>
          </a:extLst>
        </xdr:cNvPr>
        <xdr:cNvSpPr txBox="1"/>
      </xdr:nvSpPr>
      <xdr:spPr>
        <a:xfrm>
          <a:off x="13500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20700</xdr:rowOff>
    </xdr:from>
    <xdr:ext cx="405111" cy="259045"/>
    <xdr:sp macro="" textlink="">
      <xdr:nvSpPr>
        <xdr:cNvPr id="565" name="n_4aveValue【学校施設】&#10;有形固定資産減価償却率">
          <a:extLst>
            <a:ext uri="{FF2B5EF4-FFF2-40B4-BE49-F238E27FC236}">
              <a16:creationId xmlns:a16="http://schemas.microsoft.com/office/drawing/2014/main" xmlns="" id="{00000000-0008-0000-0100-000035020000}"/>
            </a:ext>
          </a:extLst>
        </xdr:cNvPr>
        <xdr:cNvSpPr txBox="1"/>
      </xdr:nvSpPr>
      <xdr:spPr>
        <a:xfrm>
          <a:off x="12611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67327</xdr:rowOff>
    </xdr:from>
    <xdr:ext cx="405111" cy="259045"/>
    <xdr:sp macro="" textlink="">
      <xdr:nvSpPr>
        <xdr:cNvPr id="566" name="n_1mainValue【学校施設】&#10;有形固定資産減価償却率">
          <a:extLst>
            <a:ext uri="{FF2B5EF4-FFF2-40B4-BE49-F238E27FC236}">
              <a16:creationId xmlns:a16="http://schemas.microsoft.com/office/drawing/2014/main" xmlns="" id="{00000000-0008-0000-0100-000036020000}"/>
            </a:ext>
          </a:extLst>
        </xdr:cNvPr>
        <xdr:cNvSpPr txBox="1"/>
      </xdr:nvSpPr>
      <xdr:spPr>
        <a:xfrm>
          <a:off x="152660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26505</xdr:rowOff>
    </xdr:from>
    <xdr:ext cx="405111" cy="259045"/>
    <xdr:sp macro="" textlink="">
      <xdr:nvSpPr>
        <xdr:cNvPr id="567" name="n_2mainValue【学校施設】&#10;有形固定資産減価償却率">
          <a:extLst>
            <a:ext uri="{FF2B5EF4-FFF2-40B4-BE49-F238E27FC236}">
              <a16:creationId xmlns:a16="http://schemas.microsoft.com/office/drawing/2014/main" xmlns="" id="{00000000-0008-0000-0100-000037020000}"/>
            </a:ext>
          </a:extLst>
        </xdr:cNvPr>
        <xdr:cNvSpPr txBox="1"/>
      </xdr:nvSpPr>
      <xdr:spPr>
        <a:xfrm>
          <a:off x="14389744" y="962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157134</xdr:rowOff>
    </xdr:from>
    <xdr:ext cx="405111" cy="259045"/>
    <xdr:sp macro="" textlink="">
      <xdr:nvSpPr>
        <xdr:cNvPr id="568" name="n_3mainValue【学校施設】&#10;有形固定資産減価償却率">
          <a:extLst>
            <a:ext uri="{FF2B5EF4-FFF2-40B4-BE49-F238E27FC236}">
              <a16:creationId xmlns:a16="http://schemas.microsoft.com/office/drawing/2014/main" xmlns="" id="{00000000-0008-0000-0100-000038020000}"/>
            </a:ext>
          </a:extLst>
        </xdr:cNvPr>
        <xdr:cNvSpPr txBox="1"/>
      </xdr:nvSpPr>
      <xdr:spPr>
        <a:xfrm>
          <a:off x="13500744" y="958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121211</xdr:rowOff>
    </xdr:from>
    <xdr:ext cx="405111" cy="259045"/>
    <xdr:sp macro="" textlink="">
      <xdr:nvSpPr>
        <xdr:cNvPr id="569" name="n_4mainValue【学校施設】&#10;有形固定資産減価償却率">
          <a:extLst>
            <a:ext uri="{FF2B5EF4-FFF2-40B4-BE49-F238E27FC236}">
              <a16:creationId xmlns:a16="http://schemas.microsoft.com/office/drawing/2014/main" xmlns="" id="{00000000-0008-0000-0100-000039020000}"/>
            </a:ext>
          </a:extLst>
        </xdr:cNvPr>
        <xdr:cNvSpPr txBox="1"/>
      </xdr:nvSpPr>
      <xdr:spPr>
        <a:xfrm>
          <a:off x="12611744" y="955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xmlns="" id="{00000000-0008-0000-0100-00003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xmlns="" id="{00000000-0008-0000-0100-00003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xmlns="" id="{00000000-0008-0000-0100-00003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xmlns="" id="{00000000-0008-0000-0100-00003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xmlns="" id="{00000000-0008-0000-0100-00003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xmlns="" id="{00000000-0008-0000-0100-00003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xmlns="" id="{00000000-0008-0000-0100-00004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xmlns="" id="{00000000-0008-0000-0100-00004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xmlns="" id="{00000000-0008-0000-0100-00004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xmlns="" id="{00000000-0008-0000-0100-00004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0" name="直線コネクタ 579">
          <a:extLst>
            <a:ext uri="{FF2B5EF4-FFF2-40B4-BE49-F238E27FC236}">
              <a16:creationId xmlns:a16="http://schemas.microsoft.com/office/drawing/2014/main" xmlns="" id="{00000000-0008-0000-0100-000044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1" name="テキスト ボックス 580">
          <a:extLst>
            <a:ext uri="{FF2B5EF4-FFF2-40B4-BE49-F238E27FC236}">
              <a16:creationId xmlns:a16="http://schemas.microsoft.com/office/drawing/2014/main" xmlns="" id="{00000000-0008-0000-0100-000045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2" name="直線コネクタ 581">
          <a:extLst>
            <a:ext uri="{FF2B5EF4-FFF2-40B4-BE49-F238E27FC236}">
              <a16:creationId xmlns:a16="http://schemas.microsoft.com/office/drawing/2014/main" xmlns="" id="{00000000-0008-0000-0100-000046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3" name="テキスト ボックス 582">
          <a:extLst>
            <a:ext uri="{FF2B5EF4-FFF2-40B4-BE49-F238E27FC236}">
              <a16:creationId xmlns:a16="http://schemas.microsoft.com/office/drawing/2014/main" xmlns="" id="{00000000-0008-0000-0100-000047020000}"/>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4" name="直線コネクタ 583">
          <a:extLst>
            <a:ext uri="{FF2B5EF4-FFF2-40B4-BE49-F238E27FC236}">
              <a16:creationId xmlns:a16="http://schemas.microsoft.com/office/drawing/2014/main" xmlns="" id="{00000000-0008-0000-0100-000048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5" name="テキスト ボックス 584">
          <a:extLst>
            <a:ext uri="{FF2B5EF4-FFF2-40B4-BE49-F238E27FC236}">
              <a16:creationId xmlns:a16="http://schemas.microsoft.com/office/drawing/2014/main" xmlns="" id="{00000000-0008-0000-0100-000049020000}"/>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6" name="直線コネクタ 585">
          <a:extLst>
            <a:ext uri="{FF2B5EF4-FFF2-40B4-BE49-F238E27FC236}">
              <a16:creationId xmlns:a16="http://schemas.microsoft.com/office/drawing/2014/main" xmlns="" id="{00000000-0008-0000-0100-00004A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7" name="テキスト ボックス 586">
          <a:extLst>
            <a:ext uri="{FF2B5EF4-FFF2-40B4-BE49-F238E27FC236}">
              <a16:creationId xmlns:a16="http://schemas.microsoft.com/office/drawing/2014/main" xmlns="" id="{00000000-0008-0000-0100-00004B020000}"/>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xmlns="" id="{00000000-0008-0000-0100-00004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a:extLst>
            <a:ext uri="{FF2B5EF4-FFF2-40B4-BE49-F238E27FC236}">
              <a16:creationId xmlns:a16="http://schemas.microsoft.com/office/drawing/2014/main" xmlns="" id="{00000000-0008-0000-0100-00004D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xmlns="" id="{00000000-0008-0000-0100-00004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79827</xdr:rowOff>
    </xdr:from>
    <xdr:to>
      <xdr:col>116</xdr:col>
      <xdr:colOff>62864</xdr:colOff>
      <xdr:row>63</xdr:row>
      <xdr:rowOff>125959</xdr:rowOff>
    </xdr:to>
    <xdr:cxnSp macro="">
      <xdr:nvCxnSpPr>
        <xdr:cNvPr id="591" name="直線コネクタ 590">
          <a:extLst>
            <a:ext uri="{FF2B5EF4-FFF2-40B4-BE49-F238E27FC236}">
              <a16:creationId xmlns:a16="http://schemas.microsoft.com/office/drawing/2014/main" xmlns="" id="{00000000-0008-0000-0100-00004F020000}"/>
            </a:ext>
          </a:extLst>
        </xdr:cNvPr>
        <xdr:cNvCxnSpPr/>
      </xdr:nvCxnSpPr>
      <xdr:spPr>
        <a:xfrm flipV="1">
          <a:off x="22160864" y="9681027"/>
          <a:ext cx="0" cy="1246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129786</xdr:rowOff>
    </xdr:from>
    <xdr:ext cx="469744" cy="259045"/>
    <xdr:sp macro="" textlink="">
      <xdr:nvSpPr>
        <xdr:cNvPr id="592" name="【学校施設】&#10;一人当たり面積最小値テキスト">
          <a:extLst>
            <a:ext uri="{FF2B5EF4-FFF2-40B4-BE49-F238E27FC236}">
              <a16:creationId xmlns:a16="http://schemas.microsoft.com/office/drawing/2014/main" xmlns="" id="{00000000-0008-0000-0100-000050020000}"/>
            </a:ext>
          </a:extLst>
        </xdr:cNvPr>
        <xdr:cNvSpPr txBox="1"/>
      </xdr:nvSpPr>
      <xdr:spPr>
        <a:xfrm>
          <a:off x="22199600" y="1093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125959</xdr:rowOff>
    </xdr:from>
    <xdr:to>
      <xdr:col>116</xdr:col>
      <xdr:colOff>152400</xdr:colOff>
      <xdr:row>63</xdr:row>
      <xdr:rowOff>125959</xdr:rowOff>
    </xdr:to>
    <xdr:cxnSp macro="">
      <xdr:nvCxnSpPr>
        <xdr:cNvPr id="593" name="直線コネクタ 592">
          <a:extLst>
            <a:ext uri="{FF2B5EF4-FFF2-40B4-BE49-F238E27FC236}">
              <a16:creationId xmlns:a16="http://schemas.microsoft.com/office/drawing/2014/main" xmlns="" id="{00000000-0008-0000-0100-000051020000}"/>
            </a:ext>
          </a:extLst>
        </xdr:cNvPr>
        <xdr:cNvCxnSpPr/>
      </xdr:nvCxnSpPr>
      <xdr:spPr>
        <a:xfrm>
          <a:off x="22072600" y="1092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26504</xdr:rowOff>
    </xdr:from>
    <xdr:ext cx="534377" cy="259045"/>
    <xdr:sp macro="" textlink="">
      <xdr:nvSpPr>
        <xdr:cNvPr id="594" name="【学校施設】&#10;一人当たり面積最大値テキスト">
          <a:extLst>
            <a:ext uri="{FF2B5EF4-FFF2-40B4-BE49-F238E27FC236}">
              <a16:creationId xmlns:a16="http://schemas.microsoft.com/office/drawing/2014/main" xmlns="" id="{00000000-0008-0000-0100-000052020000}"/>
            </a:ext>
          </a:extLst>
        </xdr:cNvPr>
        <xdr:cNvSpPr txBox="1"/>
      </xdr:nvSpPr>
      <xdr:spPr>
        <a:xfrm>
          <a:off x="22199600" y="945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79827</xdr:rowOff>
    </xdr:from>
    <xdr:to>
      <xdr:col>116</xdr:col>
      <xdr:colOff>152400</xdr:colOff>
      <xdr:row>56</xdr:row>
      <xdr:rowOff>79827</xdr:rowOff>
    </xdr:to>
    <xdr:cxnSp macro="">
      <xdr:nvCxnSpPr>
        <xdr:cNvPr id="595" name="直線コネクタ 594">
          <a:extLst>
            <a:ext uri="{FF2B5EF4-FFF2-40B4-BE49-F238E27FC236}">
              <a16:creationId xmlns:a16="http://schemas.microsoft.com/office/drawing/2014/main" xmlns="" id="{00000000-0008-0000-0100-000053020000}"/>
            </a:ext>
          </a:extLst>
        </xdr:cNvPr>
        <xdr:cNvCxnSpPr/>
      </xdr:nvCxnSpPr>
      <xdr:spPr>
        <a:xfrm>
          <a:off x="22072600" y="9681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108323</xdr:rowOff>
    </xdr:from>
    <xdr:ext cx="469744" cy="259045"/>
    <xdr:sp macro="" textlink="">
      <xdr:nvSpPr>
        <xdr:cNvPr id="596" name="【学校施設】&#10;一人当たり面積平均値テキスト">
          <a:extLst>
            <a:ext uri="{FF2B5EF4-FFF2-40B4-BE49-F238E27FC236}">
              <a16:creationId xmlns:a16="http://schemas.microsoft.com/office/drawing/2014/main" xmlns="" id="{00000000-0008-0000-0100-000054020000}"/>
            </a:ext>
          </a:extLst>
        </xdr:cNvPr>
        <xdr:cNvSpPr txBox="1"/>
      </xdr:nvSpPr>
      <xdr:spPr>
        <a:xfrm>
          <a:off x="22199600" y="10566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85446</xdr:rowOff>
    </xdr:from>
    <xdr:to>
      <xdr:col>116</xdr:col>
      <xdr:colOff>114300</xdr:colOff>
      <xdr:row>63</xdr:row>
      <xdr:rowOff>15596</xdr:rowOff>
    </xdr:to>
    <xdr:sp macro="" textlink="">
      <xdr:nvSpPr>
        <xdr:cNvPr id="597" name="フローチャート: 判断 596">
          <a:extLst>
            <a:ext uri="{FF2B5EF4-FFF2-40B4-BE49-F238E27FC236}">
              <a16:creationId xmlns:a16="http://schemas.microsoft.com/office/drawing/2014/main" xmlns="" id="{00000000-0008-0000-0100-000055020000}"/>
            </a:ext>
          </a:extLst>
        </xdr:cNvPr>
        <xdr:cNvSpPr/>
      </xdr:nvSpPr>
      <xdr:spPr>
        <a:xfrm>
          <a:off x="22110700" y="1071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89560</xdr:rowOff>
    </xdr:from>
    <xdr:to>
      <xdr:col>112</xdr:col>
      <xdr:colOff>38100</xdr:colOff>
      <xdr:row>63</xdr:row>
      <xdr:rowOff>19710</xdr:rowOff>
    </xdr:to>
    <xdr:sp macro="" textlink="">
      <xdr:nvSpPr>
        <xdr:cNvPr id="598" name="フローチャート: 判断 597">
          <a:extLst>
            <a:ext uri="{FF2B5EF4-FFF2-40B4-BE49-F238E27FC236}">
              <a16:creationId xmlns:a16="http://schemas.microsoft.com/office/drawing/2014/main" xmlns="" id="{00000000-0008-0000-0100-000056020000}"/>
            </a:ext>
          </a:extLst>
        </xdr:cNvPr>
        <xdr:cNvSpPr/>
      </xdr:nvSpPr>
      <xdr:spPr>
        <a:xfrm>
          <a:off x="21272500" y="1071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96921</xdr:rowOff>
    </xdr:from>
    <xdr:to>
      <xdr:col>107</xdr:col>
      <xdr:colOff>101600</xdr:colOff>
      <xdr:row>63</xdr:row>
      <xdr:rowOff>27071</xdr:rowOff>
    </xdr:to>
    <xdr:sp macro="" textlink="">
      <xdr:nvSpPr>
        <xdr:cNvPr id="599" name="フローチャート: 判断 598">
          <a:extLst>
            <a:ext uri="{FF2B5EF4-FFF2-40B4-BE49-F238E27FC236}">
              <a16:creationId xmlns:a16="http://schemas.microsoft.com/office/drawing/2014/main" xmlns="" id="{00000000-0008-0000-0100-000057020000}"/>
            </a:ext>
          </a:extLst>
        </xdr:cNvPr>
        <xdr:cNvSpPr/>
      </xdr:nvSpPr>
      <xdr:spPr>
        <a:xfrm>
          <a:off x="20383500" y="107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103870</xdr:rowOff>
    </xdr:from>
    <xdr:to>
      <xdr:col>102</xdr:col>
      <xdr:colOff>165100</xdr:colOff>
      <xdr:row>63</xdr:row>
      <xdr:rowOff>34020</xdr:rowOff>
    </xdr:to>
    <xdr:sp macro="" textlink="">
      <xdr:nvSpPr>
        <xdr:cNvPr id="600" name="フローチャート: 判断 599">
          <a:extLst>
            <a:ext uri="{FF2B5EF4-FFF2-40B4-BE49-F238E27FC236}">
              <a16:creationId xmlns:a16="http://schemas.microsoft.com/office/drawing/2014/main" xmlns="" id="{00000000-0008-0000-0100-000058020000}"/>
            </a:ext>
          </a:extLst>
        </xdr:cNvPr>
        <xdr:cNvSpPr/>
      </xdr:nvSpPr>
      <xdr:spPr>
        <a:xfrm>
          <a:off x="19494500" y="1073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107117</xdr:rowOff>
    </xdr:from>
    <xdr:to>
      <xdr:col>98</xdr:col>
      <xdr:colOff>38100</xdr:colOff>
      <xdr:row>63</xdr:row>
      <xdr:rowOff>37267</xdr:rowOff>
    </xdr:to>
    <xdr:sp macro="" textlink="">
      <xdr:nvSpPr>
        <xdr:cNvPr id="601" name="フローチャート: 判断 600">
          <a:extLst>
            <a:ext uri="{FF2B5EF4-FFF2-40B4-BE49-F238E27FC236}">
              <a16:creationId xmlns:a16="http://schemas.microsoft.com/office/drawing/2014/main" xmlns="" id="{00000000-0008-0000-0100-000059020000}"/>
            </a:ext>
          </a:extLst>
        </xdr:cNvPr>
        <xdr:cNvSpPr/>
      </xdr:nvSpPr>
      <xdr:spPr>
        <a:xfrm>
          <a:off x="18605500" y="1073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xmlns="" id="{00000000-0008-0000-0100-00005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xmlns="" id="{00000000-0008-0000-0100-00005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xmlns="" id="{00000000-0008-0000-0100-00005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xmlns="" id="{00000000-0008-0000-0100-00005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xmlns="" id="{00000000-0008-0000-0100-00005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13665</xdr:rowOff>
    </xdr:from>
    <xdr:to>
      <xdr:col>116</xdr:col>
      <xdr:colOff>114300</xdr:colOff>
      <xdr:row>63</xdr:row>
      <xdr:rowOff>115265</xdr:rowOff>
    </xdr:to>
    <xdr:sp macro="" textlink="">
      <xdr:nvSpPr>
        <xdr:cNvPr id="607" name="楕円 606">
          <a:extLst>
            <a:ext uri="{FF2B5EF4-FFF2-40B4-BE49-F238E27FC236}">
              <a16:creationId xmlns:a16="http://schemas.microsoft.com/office/drawing/2014/main" xmlns="" id="{00000000-0008-0000-0100-00005F020000}"/>
            </a:ext>
          </a:extLst>
        </xdr:cNvPr>
        <xdr:cNvSpPr/>
      </xdr:nvSpPr>
      <xdr:spPr>
        <a:xfrm>
          <a:off x="22110700" y="1081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100042</xdr:rowOff>
    </xdr:from>
    <xdr:ext cx="469744" cy="259045"/>
    <xdr:sp macro="" textlink="">
      <xdr:nvSpPr>
        <xdr:cNvPr id="608" name="【学校施設】&#10;一人当たり面積該当値テキスト">
          <a:extLst>
            <a:ext uri="{FF2B5EF4-FFF2-40B4-BE49-F238E27FC236}">
              <a16:creationId xmlns:a16="http://schemas.microsoft.com/office/drawing/2014/main" xmlns="" id="{00000000-0008-0000-0100-000060020000}"/>
            </a:ext>
          </a:extLst>
        </xdr:cNvPr>
        <xdr:cNvSpPr txBox="1"/>
      </xdr:nvSpPr>
      <xdr:spPr>
        <a:xfrm>
          <a:off x="22199600" y="1072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15083</xdr:rowOff>
    </xdr:from>
    <xdr:to>
      <xdr:col>112</xdr:col>
      <xdr:colOff>38100</xdr:colOff>
      <xdr:row>63</xdr:row>
      <xdr:rowOff>116683</xdr:rowOff>
    </xdr:to>
    <xdr:sp macro="" textlink="">
      <xdr:nvSpPr>
        <xdr:cNvPr id="609" name="楕円 608">
          <a:extLst>
            <a:ext uri="{FF2B5EF4-FFF2-40B4-BE49-F238E27FC236}">
              <a16:creationId xmlns:a16="http://schemas.microsoft.com/office/drawing/2014/main" xmlns="" id="{00000000-0008-0000-0100-000061020000}"/>
            </a:ext>
          </a:extLst>
        </xdr:cNvPr>
        <xdr:cNvSpPr/>
      </xdr:nvSpPr>
      <xdr:spPr>
        <a:xfrm>
          <a:off x="21272500" y="1081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64465</xdr:rowOff>
    </xdr:from>
    <xdr:to>
      <xdr:col>116</xdr:col>
      <xdr:colOff>63500</xdr:colOff>
      <xdr:row>63</xdr:row>
      <xdr:rowOff>65883</xdr:rowOff>
    </xdr:to>
    <xdr:cxnSp macro="">
      <xdr:nvCxnSpPr>
        <xdr:cNvPr id="610" name="直線コネクタ 609">
          <a:extLst>
            <a:ext uri="{FF2B5EF4-FFF2-40B4-BE49-F238E27FC236}">
              <a16:creationId xmlns:a16="http://schemas.microsoft.com/office/drawing/2014/main" xmlns="" id="{00000000-0008-0000-0100-000062020000}"/>
            </a:ext>
          </a:extLst>
        </xdr:cNvPr>
        <xdr:cNvCxnSpPr/>
      </xdr:nvCxnSpPr>
      <xdr:spPr>
        <a:xfrm flipV="1">
          <a:off x="21323300" y="10865815"/>
          <a:ext cx="8382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16683</xdr:rowOff>
    </xdr:from>
    <xdr:to>
      <xdr:col>107</xdr:col>
      <xdr:colOff>101600</xdr:colOff>
      <xdr:row>63</xdr:row>
      <xdr:rowOff>118283</xdr:rowOff>
    </xdr:to>
    <xdr:sp macro="" textlink="">
      <xdr:nvSpPr>
        <xdr:cNvPr id="611" name="楕円 610">
          <a:extLst>
            <a:ext uri="{FF2B5EF4-FFF2-40B4-BE49-F238E27FC236}">
              <a16:creationId xmlns:a16="http://schemas.microsoft.com/office/drawing/2014/main" xmlns="" id="{00000000-0008-0000-0100-000063020000}"/>
            </a:ext>
          </a:extLst>
        </xdr:cNvPr>
        <xdr:cNvSpPr/>
      </xdr:nvSpPr>
      <xdr:spPr>
        <a:xfrm>
          <a:off x="20383500" y="1081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65883</xdr:rowOff>
    </xdr:from>
    <xdr:to>
      <xdr:col>111</xdr:col>
      <xdr:colOff>177800</xdr:colOff>
      <xdr:row>63</xdr:row>
      <xdr:rowOff>67483</xdr:rowOff>
    </xdr:to>
    <xdr:cxnSp macro="">
      <xdr:nvCxnSpPr>
        <xdr:cNvPr id="612" name="直線コネクタ 611">
          <a:extLst>
            <a:ext uri="{FF2B5EF4-FFF2-40B4-BE49-F238E27FC236}">
              <a16:creationId xmlns:a16="http://schemas.microsoft.com/office/drawing/2014/main" xmlns="" id="{00000000-0008-0000-0100-000064020000}"/>
            </a:ext>
          </a:extLst>
        </xdr:cNvPr>
        <xdr:cNvCxnSpPr/>
      </xdr:nvCxnSpPr>
      <xdr:spPr>
        <a:xfrm flipV="1">
          <a:off x="20434300" y="10867233"/>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18877</xdr:rowOff>
    </xdr:from>
    <xdr:to>
      <xdr:col>102</xdr:col>
      <xdr:colOff>165100</xdr:colOff>
      <xdr:row>63</xdr:row>
      <xdr:rowOff>120477</xdr:rowOff>
    </xdr:to>
    <xdr:sp macro="" textlink="">
      <xdr:nvSpPr>
        <xdr:cNvPr id="613" name="楕円 612">
          <a:extLst>
            <a:ext uri="{FF2B5EF4-FFF2-40B4-BE49-F238E27FC236}">
              <a16:creationId xmlns:a16="http://schemas.microsoft.com/office/drawing/2014/main" xmlns="" id="{00000000-0008-0000-0100-000065020000}"/>
            </a:ext>
          </a:extLst>
        </xdr:cNvPr>
        <xdr:cNvSpPr/>
      </xdr:nvSpPr>
      <xdr:spPr>
        <a:xfrm>
          <a:off x="19494500" y="1082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67483</xdr:rowOff>
    </xdr:from>
    <xdr:to>
      <xdr:col>107</xdr:col>
      <xdr:colOff>50800</xdr:colOff>
      <xdr:row>63</xdr:row>
      <xdr:rowOff>69677</xdr:rowOff>
    </xdr:to>
    <xdr:cxnSp macro="">
      <xdr:nvCxnSpPr>
        <xdr:cNvPr id="614" name="直線コネクタ 613">
          <a:extLst>
            <a:ext uri="{FF2B5EF4-FFF2-40B4-BE49-F238E27FC236}">
              <a16:creationId xmlns:a16="http://schemas.microsoft.com/office/drawing/2014/main" xmlns="" id="{00000000-0008-0000-0100-000066020000}"/>
            </a:ext>
          </a:extLst>
        </xdr:cNvPr>
        <xdr:cNvCxnSpPr/>
      </xdr:nvCxnSpPr>
      <xdr:spPr>
        <a:xfrm flipV="1">
          <a:off x="19545300" y="10868833"/>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20843</xdr:rowOff>
    </xdr:from>
    <xdr:to>
      <xdr:col>98</xdr:col>
      <xdr:colOff>38100</xdr:colOff>
      <xdr:row>63</xdr:row>
      <xdr:rowOff>122443</xdr:rowOff>
    </xdr:to>
    <xdr:sp macro="" textlink="">
      <xdr:nvSpPr>
        <xdr:cNvPr id="615" name="楕円 614">
          <a:extLst>
            <a:ext uri="{FF2B5EF4-FFF2-40B4-BE49-F238E27FC236}">
              <a16:creationId xmlns:a16="http://schemas.microsoft.com/office/drawing/2014/main" xmlns="" id="{00000000-0008-0000-0100-000067020000}"/>
            </a:ext>
          </a:extLst>
        </xdr:cNvPr>
        <xdr:cNvSpPr/>
      </xdr:nvSpPr>
      <xdr:spPr>
        <a:xfrm>
          <a:off x="18605500" y="108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69677</xdr:rowOff>
    </xdr:from>
    <xdr:to>
      <xdr:col>102</xdr:col>
      <xdr:colOff>114300</xdr:colOff>
      <xdr:row>63</xdr:row>
      <xdr:rowOff>71643</xdr:rowOff>
    </xdr:to>
    <xdr:cxnSp macro="">
      <xdr:nvCxnSpPr>
        <xdr:cNvPr id="616" name="直線コネクタ 615">
          <a:extLst>
            <a:ext uri="{FF2B5EF4-FFF2-40B4-BE49-F238E27FC236}">
              <a16:creationId xmlns:a16="http://schemas.microsoft.com/office/drawing/2014/main" xmlns="" id="{00000000-0008-0000-0100-000068020000}"/>
            </a:ext>
          </a:extLst>
        </xdr:cNvPr>
        <xdr:cNvCxnSpPr/>
      </xdr:nvCxnSpPr>
      <xdr:spPr>
        <a:xfrm flipV="1">
          <a:off x="18656300" y="10871027"/>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36237</xdr:rowOff>
    </xdr:from>
    <xdr:ext cx="469744" cy="259045"/>
    <xdr:sp macro="" textlink="">
      <xdr:nvSpPr>
        <xdr:cNvPr id="617" name="n_1aveValue【学校施設】&#10;一人当たり面積">
          <a:extLst>
            <a:ext uri="{FF2B5EF4-FFF2-40B4-BE49-F238E27FC236}">
              <a16:creationId xmlns:a16="http://schemas.microsoft.com/office/drawing/2014/main" xmlns="" id="{00000000-0008-0000-0100-000069020000}"/>
            </a:ext>
          </a:extLst>
        </xdr:cNvPr>
        <xdr:cNvSpPr txBox="1"/>
      </xdr:nvSpPr>
      <xdr:spPr>
        <a:xfrm>
          <a:off x="21075727" y="104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43598</xdr:rowOff>
    </xdr:from>
    <xdr:ext cx="469744" cy="259045"/>
    <xdr:sp macro="" textlink="">
      <xdr:nvSpPr>
        <xdr:cNvPr id="618" name="n_2aveValue【学校施設】&#10;一人当たり面積">
          <a:extLst>
            <a:ext uri="{FF2B5EF4-FFF2-40B4-BE49-F238E27FC236}">
              <a16:creationId xmlns:a16="http://schemas.microsoft.com/office/drawing/2014/main" xmlns="" id="{00000000-0008-0000-0100-00006A020000}"/>
            </a:ext>
          </a:extLst>
        </xdr:cNvPr>
        <xdr:cNvSpPr txBox="1"/>
      </xdr:nvSpPr>
      <xdr:spPr>
        <a:xfrm>
          <a:off x="20199427" y="1050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50547</xdr:rowOff>
    </xdr:from>
    <xdr:ext cx="469744" cy="259045"/>
    <xdr:sp macro="" textlink="">
      <xdr:nvSpPr>
        <xdr:cNvPr id="619" name="n_3aveValue【学校施設】&#10;一人当たり面積">
          <a:extLst>
            <a:ext uri="{FF2B5EF4-FFF2-40B4-BE49-F238E27FC236}">
              <a16:creationId xmlns:a16="http://schemas.microsoft.com/office/drawing/2014/main" xmlns="" id="{00000000-0008-0000-0100-00006B020000}"/>
            </a:ext>
          </a:extLst>
        </xdr:cNvPr>
        <xdr:cNvSpPr txBox="1"/>
      </xdr:nvSpPr>
      <xdr:spPr>
        <a:xfrm>
          <a:off x="19310427" y="10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53794</xdr:rowOff>
    </xdr:from>
    <xdr:ext cx="469744" cy="259045"/>
    <xdr:sp macro="" textlink="">
      <xdr:nvSpPr>
        <xdr:cNvPr id="620" name="n_4aveValue【学校施設】&#10;一人当たり面積">
          <a:extLst>
            <a:ext uri="{FF2B5EF4-FFF2-40B4-BE49-F238E27FC236}">
              <a16:creationId xmlns:a16="http://schemas.microsoft.com/office/drawing/2014/main" xmlns="" id="{00000000-0008-0000-0100-00006C020000}"/>
            </a:ext>
          </a:extLst>
        </xdr:cNvPr>
        <xdr:cNvSpPr txBox="1"/>
      </xdr:nvSpPr>
      <xdr:spPr>
        <a:xfrm>
          <a:off x="18421427" y="1051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107810</xdr:rowOff>
    </xdr:from>
    <xdr:ext cx="469744" cy="259045"/>
    <xdr:sp macro="" textlink="">
      <xdr:nvSpPr>
        <xdr:cNvPr id="621" name="n_1mainValue【学校施設】&#10;一人当たり面積">
          <a:extLst>
            <a:ext uri="{FF2B5EF4-FFF2-40B4-BE49-F238E27FC236}">
              <a16:creationId xmlns:a16="http://schemas.microsoft.com/office/drawing/2014/main" xmlns="" id="{00000000-0008-0000-0100-00006D020000}"/>
            </a:ext>
          </a:extLst>
        </xdr:cNvPr>
        <xdr:cNvSpPr txBox="1"/>
      </xdr:nvSpPr>
      <xdr:spPr>
        <a:xfrm>
          <a:off x="21075727" y="1090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109410</xdr:rowOff>
    </xdr:from>
    <xdr:ext cx="469744" cy="259045"/>
    <xdr:sp macro="" textlink="">
      <xdr:nvSpPr>
        <xdr:cNvPr id="622" name="n_2mainValue【学校施設】&#10;一人当たり面積">
          <a:extLst>
            <a:ext uri="{FF2B5EF4-FFF2-40B4-BE49-F238E27FC236}">
              <a16:creationId xmlns:a16="http://schemas.microsoft.com/office/drawing/2014/main" xmlns="" id="{00000000-0008-0000-0100-00006E020000}"/>
            </a:ext>
          </a:extLst>
        </xdr:cNvPr>
        <xdr:cNvSpPr txBox="1"/>
      </xdr:nvSpPr>
      <xdr:spPr>
        <a:xfrm>
          <a:off x="20199427" y="1091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111604</xdr:rowOff>
    </xdr:from>
    <xdr:ext cx="469744" cy="259045"/>
    <xdr:sp macro="" textlink="">
      <xdr:nvSpPr>
        <xdr:cNvPr id="623" name="n_3mainValue【学校施設】&#10;一人当たり面積">
          <a:extLst>
            <a:ext uri="{FF2B5EF4-FFF2-40B4-BE49-F238E27FC236}">
              <a16:creationId xmlns:a16="http://schemas.microsoft.com/office/drawing/2014/main" xmlns="" id="{00000000-0008-0000-0100-00006F020000}"/>
            </a:ext>
          </a:extLst>
        </xdr:cNvPr>
        <xdr:cNvSpPr txBox="1"/>
      </xdr:nvSpPr>
      <xdr:spPr>
        <a:xfrm>
          <a:off x="19310427" y="10912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113570</xdr:rowOff>
    </xdr:from>
    <xdr:ext cx="469744" cy="259045"/>
    <xdr:sp macro="" textlink="">
      <xdr:nvSpPr>
        <xdr:cNvPr id="624" name="n_4mainValue【学校施設】&#10;一人当たり面積">
          <a:extLst>
            <a:ext uri="{FF2B5EF4-FFF2-40B4-BE49-F238E27FC236}">
              <a16:creationId xmlns:a16="http://schemas.microsoft.com/office/drawing/2014/main" xmlns="" id="{00000000-0008-0000-0100-000070020000}"/>
            </a:ext>
          </a:extLst>
        </xdr:cNvPr>
        <xdr:cNvSpPr txBox="1"/>
      </xdr:nvSpPr>
      <xdr:spPr>
        <a:xfrm>
          <a:off x="18421427" y="1091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xmlns="" id="{00000000-0008-0000-0100-00007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xmlns="" id="{00000000-0008-0000-0100-00007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xmlns="" id="{00000000-0008-0000-0100-00007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xmlns="" id="{00000000-0008-0000-0100-00007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xmlns="" id="{00000000-0008-0000-0100-00007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xmlns="" id="{00000000-0008-0000-0100-00007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xmlns="" id="{00000000-0008-0000-0100-00007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xmlns="" id="{00000000-0008-0000-0100-000078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a:extLst>
            <a:ext uri="{FF2B5EF4-FFF2-40B4-BE49-F238E27FC236}">
              <a16:creationId xmlns:a16="http://schemas.microsoft.com/office/drawing/2014/main" xmlns="" id="{00000000-0008-0000-0100-00007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a:extLst>
            <a:ext uri="{FF2B5EF4-FFF2-40B4-BE49-F238E27FC236}">
              <a16:creationId xmlns:a16="http://schemas.microsoft.com/office/drawing/2014/main" xmlns="" id="{00000000-0008-0000-0100-00007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a:extLst>
            <a:ext uri="{FF2B5EF4-FFF2-40B4-BE49-F238E27FC236}">
              <a16:creationId xmlns:a16="http://schemas.microsoft.com/office/drawing/2014/main" xmlns="" id="{00000000-0008-0000-0100-00007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a:extLst>
            <a:ext uri="{FF2B5EF4-FFF2-40B4-BE49-F238E27FC236}">
              <a16:creationId xmlns:a16="http://schemas.microsoft.com/office/drawing/2014/main" xmlns="" id="{00000000-0008-0000-0100-00007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a:extLst>
            <a:ext uri="{FF2B5EF4-FFF2-40B4-BE49-F238E27FC236}">
              <a16:creationId xmlns:a16="http://schemas.microsoft.com/office/drawing/2014/main" xmlns="" id="{00000000-0008-0000-0100-00007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a:extLst>
            <a:ext uri="{FF2B5EF4-FFF2-40B4-BE49-F238E27FC236}">
              <a16:creationId xmlns:a16="http://schemas.microsoft.com/office/drawing/2014/main" xmlns="" id="{00000000-0008-0000-0100-00007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a:extLst>
            <a:ext uri="{FF2B5EF4-FFF2-40B4-BE49-F238E27FC236}">
              <a16:creationId xmlns:a16="http://schemas.microsoft.com/office/drawing/2014/main" xmlns="" id="{00000000-0008-0000-0100-00007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a:extLst>
            <a:ext uri="{FF2B5EF4-FFF2-40B4-BE49-F238E27FC236}">
              <a16:creationId xmlns:a16="http://schemas.microsoft.com/office/drawing/2014/main" xmlns="" id="{00000000-0008-0000-0100-000080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xmlns="" id="{00000000-0008-0000-0100-00008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xmlns="" id="{00000000-0008-0000-0100-00008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xmlns="" id="{00000000-0008-0000-0100-00008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xmlns="" id="{00000000-0008-0000-0100-00008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xmlns="" id="{00000000-0008-0000-0100-00008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xmlns="" id="{00000000-0008-0000-0100-00008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xmlns="" id="{00000000-0008-0000-0100-00008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xmlns="" id="{00000000-0008-0000-0100-00008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xmlns="" id="{00000000-0008-0000-0100-00008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xmlns="" id="{00000000-0008-0000-0100-00008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xmlns="" id="{00000000-0008-0000-0100-00008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a:extLst>
            <a:ext uri="{FF2B5EF4-FFF2-40B4-BE49-F238E27FC236}">
              <a16:creationId xmlns:a16="http://schemas.microsoft.com/office/drawing/2014/main" xmlns="" id="{00000000-0008-0000-0100-00008C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a:extLst>
            <a:ext uri="{FF2B5EF4-FFF2-40B4-BE49-F238E27FC236}">
              <a16:creationId xmlns:a16="http://schemas.microsoft.com/office/drawing/2014/main" xmlns="" id="{00000000-0008-0000-0100-00008D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a:extLst>
            <a:ext uri="{FF2B5EF4-FFF2-40B4-BE49-F238E27FC236}">
              <a16:creationId xmlns:a16="http://schemas.microsoft.com/office/drawing/2014/main" xmlns="" id="{00000000-0008-0000-0100-00008E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a:extLst>
            <a:ext uri="{FF2B5EF4-FFF2-40B4-BE49-F238E27FC236}">
              <a16:creationId xmlns:a16="http://schemas.microsoft.com/office/drawing/2014/main" xmlns="" id="{00000000-0008-0000-0100-00008F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a:extLst>
            <a:ext uri="{FF2B5EF4-FFF2-40B4-BE49-F238E27FC236}">
              <a16:creationId xmlns:a16="http://schemas.microsoft.com/office/drawing/2014/main" xmlns="" id="{00000000-0008-0000-0100-000090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a:extLst>
            <a:ext uri="{FF2B5EF4-FFF2-40B4-BE49-F238E27FC236}">
              <a16:creationId xmlns:a16="http://schemas.microsoft.com/office/drawing/2014/main" xmlns="" id="{00000000-0008-0000-0100-000091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a:extLst>
            <a:ext uri="{FF2B5EF4-FFF2-40B4-BE49-F238E27FC236}">
              <a16:creationId xmlns:a16="http://schemas.microsoft.com/office/drawing/2014/main" xmlns="" id="{00000000-0008-0000-0100-000092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a:extLst>
            <a:ext uri="{FF2B5EF4-FFF2-40B4-BE49-F238E27FC236}">
              <a16:creationId xmlns:a16="http://schemas.microsoft.com/office/drawing/2014/main" xmlns="" id="{00000000-0008-0000-0100-000093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a:extLst>
            <a:ext uri="{FF2B5EF4-FFF2-40B4-BE49-F238E27FC236}">
              <a16:creationId xmlns:a16="http://schemas.microsoft.com/office/drawing/2014/main" xmlns="" id="{00000000-0008-0000-0100-000094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a:extLst>
            <a:ext uri="{FF2B5EF4-FFF2-40B4-BE49-F238E27FC236}">
              <a16:creationId xmlns:a16="http://schemas.microsoft.com/office/drawing/2014/main" xmlns="" id="{00000000-0008-0000-0100-000095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a:extLst>
            <a:ext uri="{FF2B5EF4-FFF2-40B4-BE49-F238E27FC236}">
              <a16:creationId xmlns:a16="http://schemas.microsoft.com/office/drawing/2014/main" xmlns="" id="{00000000-0008-0000-0100-000096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a:extLst>
            <a:ext uri="{FF2B5EF4-FFF2-40B4-BE49-F238E27FC236}">
              <a16:creationId xmlns:a16="http://schemas.microsoft.com/office/drawing/2014/main" xmlns="" id="{00000000-0008-0000-0100-000097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xmlns="" id="{00000000-0008-0000-0100-00009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a:extLst>
            <a:ext uri="{FF2B5EF4-FFF2-40B4-BE49-F238E27FC236}">
              <a16:creationId xmlns:a16="http://schemas.microsoft.com/office/drawing/2014/main" xmlns="" id="{00000000-0008-0000-0100-00009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109</xdr:row>
      <xdr:rowOff>35379</xdr:rowOff>
    </xdr:to>
    <xdr:cxnSp macro="">
      <xdr:nvCxnSpPr>
        <xdr:cNvPr id="666" name="直線コネクタ 665">
          <a:extLst>
            <a:ext uri="{FF2B5EF4-FFF2-40B4-BE49-F238E27FC236}">
              <a16:creationId xmlns:a16="http://schemas.microsoft.com/office/drawing/2014/main" xmlns="" id="{00000000-0008-0000-0100-00009A020000}"/>
            </a:ext>
          </a:extLst>
        </xdr:cNvPr>
        <xdr:cNvCxnSpPr/>
      </xdr:nvCxnSpPr>
      <xdr:spPr>
        <a:xfrm flipV="1">
          <a:off x="16318864" y="1719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7" name="【公民館】&#10;有形固定資産減価償却率最小値テキスト">
          <a:extLst>
            <a:ext uri="{FF2B5EF4-FFF2-40B4-BE49-F238E27FC236}">
              <a16:creationId xmlns:a16="http://schemas.microsoft.com/office/drawing/2014/main" xmlns="" id="{00000000-0008-0000-0100-00009B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8" name="直線コネクタ 667">
          <a:extLst>
            <a:ext uri="{FF2B5EF4-FFF2-40B4-BE49-F238E27FC236}">
              <a16:creationId xmlns:a16="http://schemas.microsoft.com/office/drawing/2014/main" xmlns="" id="{00000000-0008-0000-0100-00009C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340478" cy="259045"/>
    <xdr:sp macro="" textlink="">
      <xdr:nvSpPr>
        <xdr:cNvPr id="669" name="【公民館】&#10;有形固定資産減価償却率最大値テキスト">
          <a:extLst>
            <a:ext uri="{FF2B5EF4-FFF2-40B4-BE49-F238E27FC236}">
              <a16:creationId xmlns:a16="http://schemas.microsoft.com/office/drawing/2014/main" xmlns="" id="{00000000-0008-0000-0100-00009D020000}"/>
            </a:ext>
          </a:extLst>
        </xdr:cNvPr>
        <xdr:cNvSpPr txBox="1"/>
      </xdr:nvSpPr>
      <xdr:spPr>
        <a:xfrm>
          <a:off x="16357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670" name="直線コネクタ 669">
          <a:extLst>
            <a:ext uri="{FF2B5EF4-FFF2-40B4-BE49-F238E27FC236}">
              <a16:creationId xmlns:a16="http://schemas.microsoft.com/office/drawing/2014/main" xmlns="" id="{00000000-0008-0000-0100-00009E020000}"/>
            </a:ext>
          </a:extLst>
        </xdr:cNvPr>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142983</xdr:rowOff>
    </xdr:from>
    <xdr:ext cx="405111" cy="259045"/>
    <xdr:sp macro="" textlink="">
      <xdr:nvSpPr>
        <xdr:cNvPr id="671" name="【公民館】&#10;有形固定資産減価償却率平均値テキスト">
          <a:extLst>
            <a:ext uri="{FF2B5EF4-FFF2-40B4-BE49-F238E27FC236}">
              <a16:creationId xmlns:a16="http://schemas.microsoft.com/office/drawing/2014/main" xmlns="" id="{00000000-0008-0000-0100-00009F020000}"/>
            </a:ext>
          </a:extLst>
        </xdr:cNvPr>
        <xdr:cNvSpPr txBox="1"/>
      </xdr:nvSpPr>
      <xdr:spPr>
        <a:xfrm>
          <a:off x="16357600" y="17973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120106</xdr:rowOff>
    </xdr:from>
    <xdr:to>
      <xdr:col>85</xdr:col>
      <xdr:colOff>177800</xdr:colOff>
      <xdr:row>106</xdr:row>
      <xdr:rowOff>50256</xdr:rowOff>
    </xdr:to>
    <xdr:sp macro="" textlink="">
      <xdr:nvSpPr>
        <xdr:cNvPr id="672" name="フローチャート: 判断 671">
          <a:extLst>
            <a:ext uri="{FF2B5EF4-FFF2-40B4-BE49-F238E27FC236}">
              <a16:creationId xmlns:a16="http://schemas.microsoft.com/office/drawing/2014/main" xmlns="" id="{00000000-0008-0000-0100-0000A0020000}"/>
            </a:ext>
          </a:extLst>
        </xdr:cNvPr>
        <xdr:cNvSpPr/>
      </xdr:nvSpPr>
      <xdr:spPr>
        <a:xfrm>
          <a:off x="16268700" y="1812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90714</xdr:rowOff>
    </xdr:from>
    <xdr:to>
      <xdr:col>81</xdr:col>
      <xdr:colOff>101600</xdr:colOff>
      <xdr:row>106</xdr:row>
      <xdr:rowOff>20864</xdr:rowOff>
    </xdr:to>
    <xdr:sp macro="" textlink="">
      <xdr:nvSpPr>
        <xdr:cNvPr id="673" name="フローチャート: 判断 672">
          <a:extLst>
            <a:ext uri="{FF2B5EF4-FFF2-40B4-BE49-F238E27FC236}">
              <a16:creationId xmlns:a16="http://schemas.microsoft.com/office/drawing/2014/main" xmlns="" id="{00000000-0008-0000-0100-0000A1020000}"/>
            </a:ext>
          </a:extLst>
        </xdr:cNvPr>
        <xdr:cNvSpPr/>
      </xdr:nvSpPr>
      <xdr:spPr>
        <a:xfrm>
          <a:off x="15430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67855</xdr:rowOff>
    </xdr:from>
    <xdr:to>
      <xdr:col>76</xdr:col>
      <xdr:colOff>165100</xdr:colOff>
      <xdr:row>105</xdr:row>
      <xdr:rowOff>169455</xdr:rowOff>
    </xdr:to>
    <xdr:sp macro="" textlink="">
      <xdr:nvSpPr>
        <xdr:cNvPr id="674" name="フローチャート: 判断 673">
          <a:extLst>
            <a:ext uri="{FF2B5EF4-FFF2-40B4-BE49-F238E27FC236}">
              <a16:creationId xmlns:a16="http://schemas.microsoft.com/office/drawing/2014/main" xmlns="" id="{00000000-0008-0000-0100-0000A2020000}"/>
            </a:ext>
          </a:extLst>
        </xdr:cNvPr>
        <xdr:cNvSpPr/>
      </xdr:nvSpPr>
      <xdr:spPr>
        <a:xfrm>
          <a:off x="14541500" y="1807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92348</xdr:rowOff>
    </xdr:from>
    <xdr:to>
      <xdr:col>72</xdr:col>
      <xdr:colOff>38100</xdr:colOff>
      <xdr:row>106</xdr:row>
      <xdr:rowOff>22498</xdr:rowOff>
    </xdr:to>
    <xdr:sp macro="" textlink="">
      <xdr:nvSpPr>
        <xdr:cNvPr id="675" name="フローチャート: 判断 674">
          <a:extLst>
            <a:ext uri="{FF2B5EF4-FFF2-40B4-BE49-F238E27FC236}">
              <a16:creationId xmlns:a16="http://schemas.microsoft.com/office/drawing/2014/main" xmlns="" id="{00000000-0008-0000-0100-0000A3020000}"/>
            </a:ext>
          </a:extLst>
        </xdr:cNvPr>
        <xdr:cNvSpPr/>
      </xdr:nvSpPr>
      <xdr:spPr>
        <a:xfrm>
          <a:off x="13652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113574</xdr:rowOff>
    </xdr:from>
    <xdr:to>
      <xdr:col>67</xdr:col>
      <xdr:colOff>101600</xdr:colOff>
      <xdr:row>106</xdr:row>
      <xdr:rowOff>43724</xdr:rowOff>
    </xdr:to>
    <xdr:sp macro="" textlink="">
      <xdr:nvSpPr>
        <xdr:cNvPr id="676" name="フローチャート: 判断 675">
          <a:extLst>
            <a:ext uri="{FF2B5EF4-FFF2-40B4-BE49-F238E27FC236}">
              <a16:creationId xmlns:a16="http://schemas.microsoft.com/office/drawing/2014/main" xmlns="" id="{00000000-0008-0000-0100-0000A4020000}"/>
            </a:ext>
          </a:extLst>
        </xdr:cNvPr>
        <xdr:cNvSpPr/>
      </xdr:nvSpPr>
      <xdr:spPr>
        <a:xfrm>
          <a:off x="12763500" y="1811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xmlns="" id="{00000000-0008-0000-0100-0000A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xmlns="" id="{00000000-0008-0000-0100-0000A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xmlns="" id="{00000000-0008-0000-0100-0000A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xmlns="" id="{00000000-0008-0000-0100-0000A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xmlns="" id="{00000000-0008-0000-0100-0000A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141332</xdr:rowOff>
    </xdr:from>
    <xdr:to>
      <xdr:col>85</xdr:col>
      <xdr:colOff>177800</xdr:colOff>
      <xdr:row>108</xdr:row>
      <xdr:rowOff>71482</xdr:rowOff>
    </xdr:to>
    <xdr:sp macro="" textlink="">
      <xdr:nvSpPr>
        <xdr:cNvPr id="682" name="楕円 681">
          <a:extLst>
            <a:ext uri="{FF2B5EF4-FFF2-40B4-BE49-F238E27FC236}">
              <a16:creationId xmlns:a16="http://schemas.microsoft.com/office/drawing/2014/main" xmlns="" id="{00000000-0008-0000-0100-0000AA020000}"/>
            </a:ext>
          </a:extLst>
        </xdr:cNvPr>
        <xdr:cNvSpPr/>
      </xdr:nvSpPr>
      <xdr:spPr>
        <a:xfrm>
          <a:off x="162687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119759</xdr:rowOff>
    </xdr:from>
    <xdr:ext cx="405111" cy="259045"/>
    <xdr:sp macro="" textlink="">
      <xdr:nvSpPr>
        <xdr:cNvPr id="683" name="【公民館】&#10;有形固定資産減価償却率該当値テキスト">
          <a:extLst>
            <a:ext uri="{FF2B5EF4-FFF2-40B4-BE49-F238E27FC236}">
              <a16:creationId xmlns:a16="http://schemas.microsoft.com/office/drawing/2014/main" xmlns="" id="{00000000-0008-0000-0100-0000AB020000}"/>
            </a:ext>
          </a:extLst>
        </xdr:cNvPr>
        <xdr:cNvSpPr txBox="1"/>
      </xdr:nvSpPr>
      <xdr:spPr>
        <a:xfrm>
          <a:off x="16357600" y="1846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107043</xdr:rowOff>
    </xdr:from>
    <xdr:to>
      <xdr:col>81</xdr:col>
      <xdr:colOff>101600</xdr:colOff>
      <xdr:row>108</xdr:row>
      <xdr:rowOff>37193</xdr:rowOff>
    </xdr:to>
    <xdr:sp macro="" textlink="">
      <xdr:nvSpPr>
        <xdr:cNvPr id="684" name="楕円 683">
          <a:extLst>
            <a:ext uri="{FF2B5EF4-FFF2-40B4-BE49-F238E27FC236}">
              <a16:creationId xmlns:a16="http://schemas.microsoft.com/office/drawing/2014/main" xmlns="" id="{00000000-0008-0000-0100-0000AC020000}"/>
            </a:ext>
          </a:extLst>
        </xdr:cNvPr>
        <xdr:cNvSpPr/>
      </xdr:nvSpPr>
      <xdr:spPr>
        <a:xfrm>
          <a:off x="15430500" y="184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157843</xdr:rowOff>
    </xdr:from>
    <xdr:to>
      <xdr:col>85</xdr:col>
      <xdr:colOff>127000</xdr:colOff>
      <xdr:row>108</xdr:row>
      <xdr:rowOff>20682</xdr:rowOff>
    </xdr:to>
    <xdr:cxnSp macro="">
      <xdr:nvCxnSpPr>
        <xdr:cNvPr id="685" name="直線コネクタ 684">
          <a:extLst>
            <a:ext uri="{FF2B5EF4-FFF2-40B4-BE49-F238E27FC236}">
              <a16:creationId xmlns:a16="http://schemas.microsoft.com/office/drawing/2014/main" xmlns="" id="{00000000-0008-0000-0100-0000AD020000}"/>
            </a:ext>
          </a:extLst>
        </xdr:cNvPr>
        <xdr:cNvCxnSpPr/>
      </xdr:nvCxnSpPr>
      <xdr:spPr>
        <a:xfrm>
          <a:off x="15481300" y="18502993"/>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74386</xdr:rowOff>
    </xdr:from>
    <xdr:to>
      <xdr:col>76</xdr:col>
      <xdr:colOff>165100</xdr:colOff>
      <xdr:row>108</xdr:row>
      <xdr:rowOff>4536</xdr:rowOff>
    </xdr:to>
    <xdr:sp macro="" textlink="">
      <xdr:nvSpPr>
        <xdr:cNvPr id="686" name="楕円 685">
          <a:extLst>
            <a:ext uri="{FF2B5EF4-FFF2-40B4-BE49-F238E27FC236}">
              <a16:creationId xmlns:a16="http://schemas.microsoft.com/office/drawing/2014/main" xmlns="" id="{00000000-0008-0000-0100-0000AE020000}"/>
            </a:ext>
          </a:extLst>
        </xdr:cNvPr>
        <xdr:cNvSpPr/>
      </xdr:nvSpPr>
      <xdr:spPr>
        <a:xfrm>
          <a:off x="14541500" y="184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125186</xdr:rowOff>
    </xdr:from>
    <xdr:to>
      <xdr:col>81</xdr:col>
      <xdr:colOff>50800</xdr:colOff>
      <xdr:row>107</xdr:row>
      <xdr:rowOff>157843</xdr:rowOff>
    </xdr:to>
    <xdr:cxnSp macro="">
      <xdr:nvCxnSpPr>
        <xdr:cNvPr id="687" name="直線コネクタ 686">
          <a:extLst>
            <a:ext uri="{FF2B5EF4-FFF2-40B4-BE49-F238E27FC236}">
              <a16:creationId xmlns:a16="http://schemas.microsoft.com/office/drawing/2014/main" xmlns="" id="{00000000-0008-0000-0100-0000AF020000}"/>
            </a:ext>
          </a:extLst>
        </xdr:cNvPr>
        <xdr:cNvCxnSpPr/>
      </xdr:nvCxnSpPr>
      <xdr:spPr>
        <a:xfrm>
          <a:off x="14592300" y="1847033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41729</xdr:rowOff>
    </xdr:from>
    <xdr:to>
      <xdr:col>72</xdr:col>
      <xdr:colOff>38100</xdr:colOff>
      <xdr:row>107</xdr:row>
      <xdr:rowOff>143329</xdr:rowOff>
    </xdr:to>
    <xdr:sp macro="" textlink="">
      <xdr:nvSpPr>
        <xdr:cNvPr id="688" name="楕円 687">
          <a:extLst>
            <a:ext uri="{FF2B5EF4-FFF2-40B4-BE49-F238E27FC236}">
              <a16:creationId xmlns:a16="http://schemas.microsoft.com/office/drawing/2014/main" xmlns="" id="{00000000-0008-0000-0100-0000B0020000}"/>
            </a:ext>
          </a:extLst>
        </xdr:cNvPr>
        <xdr:cNvSpPr/>
      </xdr:nvSpPr>
      <xdr:spPr>
        <a:xfrm>
          <a:off x="13652500" y="183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92529</xdr:rowOff>
    </xdr:from>
    <xdr:to>
      <xdr:col>76</xdr:col>
      <xdr:colOff>114300</xdr:colOff>
      <xdr:row>107</xdr:row>
      <xdr:rowOff>125186</xdr:rowOff>
    </xdr:to>
    <xdr:cxnSp macro="">
      <xdr:nvCxnSpPr>
        <xdr:cNvPr id="689" name="直線コネクタ 688">
          <a:extLst>
            <a:ext uri="{FF2B5EF4-FFF2-40B4-BE49-F238E27FC236}">
              <a16:creationId xmlns:a16="http://schemas.microsoft.com/office/drawing/2014/main" xmlns="" id="{00000000-0008-0000-0100-0000B1020000}"/>
            </a:ext>
          </a:extLst>
        </xdr:cNvPr>
        <xdr:cNvCxnSpPr/>
      </xdr:nvCxnSpPr>
      <xdr:spPr>
        <a:xfrm>
          <a:off x="13703300" y="1843767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7438</xdr:rowOff>
    </xdr:from>
    <xdr:to>
      <xdr:col>67</xdr:col>
      <xdr:colOff>101600</xdr:colOff>
      <xdr:row>107</xdr:row>
      <xdr:rowOff>109038</xdr:rowOff>
    </xdr:to>
    <xdr:sp macro="" textlink="">
      <xdr:nvSpPr>
        <xdr:cNvPr id="690" name="楕円 689">
          <a:extLst>
            <a:ext uri="{FF2B5EF4-FFF2-40B4-BE49-F238E27FC236}">
              <a16:creationId xmlns:a16="http://schemas.microsoft.com/office/drawing/2014/main" xmlns="" id="{00000000-0008-0000-0100-0000B2020000}"/>
            </a:ext>
          </a:extLst>
        </xdr:cNvPr>
        <xdr:cNvSpPr/>
      </xdr:nvSpPr>
      <xdr:spPr>
        <a:xfrm>
          <a:off x="12763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58238</xdr:rowOff>
    </xdr:from>
    <xdr:to>
      <xdr:col>71</xdr:col>
      <xdr:colOff>177800</xdr:colOff>
      <xdr:row>107</xdr:row>
      <xdr:rowOff>92529</xdr:rowOff>
    </xdr:to>
    <xdr:cxnSp macro="">
      <xdr:nvCxnSpPr>
        <xdr:cNvPr id="691" name="直線コネクタ 690">
          <a:extLst>
            <a:ext uri="{FF2B5EF4-FFF2-40B4-BE49-F238E27FC236}">
              <a16:creationId xmlns:a16="http://schemas.microsoft.com/office/drawing/2014/main" xmlns="" id="{00000000-0008-0000-0100-0000B3020000}"/>
            </a:ext>
          </a:extLst>
        </xdr:cNvPr>
        <xdr:cNvCxnSpPr/>
      </xdr:nvCxnSpPr>
      <xdr:spPr>
        <a:xfrm>
          <a:off x="12814300" y="1840338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37391</xdr:rowOff>
    </xdr:from>
    <xdr:ext cx="405111" cy="259045"/>
    <xdr:sp macro="" textlink="">
      <xdr:nvSpPr>
        <xdr:cNvPr id="692" name="n_1aveValue【公民館】&#10;有形固定資産減価償却率">
          <a:extLst>
            <a:ext uri="{FF2B5EF4-FFF2-40B4-BE49-F238E27FC236}">
              <a16:creationId xmlns:a16="http://schemas.microsoft.com/office/drawing/2014/main" xmlns="" id="{00000000-0008-0000-0100-0000B4020000}"/>
            </a:ext>
          </a:extLst>
        </xdr:cNvPr>
        <xdr:cNvSpPr txBox="1"/>
      </xdr:nvSpPr>
      <xdr:spPr>
        <a:xfrm>
          <a:off x="15266044" y="1786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14532</xdr:rowOff>
    </xdr:from>
    <xdr:ext cx="405111" cy="259045"/>
    <xdr:sp macro="" textlink="">
      <xdr:nvSpPr>
        <xdr:cNvPr id="693" name="n_2aveValue【公民館】&#10;有形固定資産減価償却率">
          <a:extLst>
            <a:ext uri="{FF2B5EF4-FFF2-40B4-BE49-F238E27FC236}">
              <a16:creationId xmlns:a16="http://schemas.microsoft.com/office/drawing/2014/main" xmlns="" id="{00000000-0008-0000-0100-0000B5020000}"/>
            </a:ext>
          </a:extLst>
        </xdr:cNvPr>
        <xdr:cNvSpPr txBox="1"/>
      </xdr:nvSpPr>
      <xdr:spPr>
        <a:xfrm>
          <a:off x="14389744" y="1784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39025</xdr:rowOff>
    </xdr:from>
    <xdr:ext cx="405111" cy="259045"/>
    <xdr:sp macro="" textlink="">
      <xdr:nvSpPr>
        <xdr:cNvPr id="694" name="n_3aveValue【公民館】&#10;有形固定資産減価償却率">
          <a:extLst>
            <a:ext uri="{FF2B5EF4-FFF2-40B4-BE49-F238E27FC236}">
              <a16:creationId xmlns:a16="http://schemas.microsoft.com/office/drawing/2014/main" xmlns="" id="{00000000-0008-0000-0100-0000B6020000}"/>
            </a:ext>
          </a:extLst>
        </xdr:cNvPr>
        <xdr:cNvSpPr txBox="1"/>
      </xdr:nvSpPr>
      <xdr:spPr>
        <a:xfrm>
          <a:off x="135007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60251</xdr:rowOff>
    </xdr:from>
    <xdr:ext cx="405111" cy="259045"/>
    <xdr:sp macro="" textlink="">
      <xdr:nvSpPr>
        <xdr:cNvPr id="695" name="n_4aveValue【公民館】&#10;有形固定資産減価償却率">
          <a:extLst>
            <a:ext uri="{FF2B5EF4-FFF2-40B4-BE49-F238E27FC236}">
              <a16:creationId xmlns:a16="http://schemas.microsoft.com/office/drawing/2014/main" xmlns="" id="{00000000-0008-0000-0100-0000B7020000}"/>
            </a:ext>
          </a:extLst>
        </xdr:cNvPr>
        <xdr:cNvSpPr txBox="1"/>
      </xdr:nvSpPr>
      <xdr:spPr>
        <a:xfrm>
          <a:off x="12611744" y="1789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28320</xdr:rowOff>
    </xdr:from>
    <xdr:ext cx="405111" cy="259045"/>
    <xdr:sp macro="" textlink="">
      <xdr:nvSpPr>
        <xdr:cNvPr id="696" name="n_1mainValue【公民館】&#10;有形固定資産減価償却率">
          <a:extLst>
            <a:ext uri="{FF2B5EF4-FFF2-40B4-BE49-F238E27FC236}">
              <a16:creationId xmlns:a16="http://schemas.microsoft.com/office/drawing/2014/main" xmlns="" id="{00000000-0008-0000-0100-0000B8020000}"/>
            </a:ext>
          </a:extLst>
        </xdr:cNvPr>
        <xdr:cNvSpPr txBox="1"/>
      </xdr:nvSpPr>
      <xdr:spPr>
        <a:xfrm>
          <a:off x="15266044" y="1854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167113</xdr:rowOff>
    </xdr:from>
    <xdr:ext cx="405111" cy="259045"/>
    <xdr:sp macro="" textlink="">
      <xdr:nvSpPr>
        <xdr:cNvPr id="697" name="n_2mainValue【公民館】&#10;有形固定資産減価償却率">
          <a:extLst>
            <a:ext uri="{FF2B5EF4-FFF2-40B4-BE49-F238E27FC236}">
              <a16:creationId xmlns:a16="http://schemas.microsoft.com/office/drawing/2014/main" xmlns="" id="{00000000-0008-0000-0100-0000B9020000}"/>
            </a:ext>
          </a:extLst>
        </xdr:cNvPr>
        <xdr:cNvSpPr txBox="1"/>
      </xdr:nvSpPr>
      <xdr:spPr>
        <a:xfrm>
          <a:off x="14389744" y="1851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134456</xdr:rowOff>
    </xdr:from>
    <xdr:ext cx="405111" cy="259045"/>
    <xdr:sp macro="" textlink="">
      <xdr:nvSpPr>
        <xdr:cNvPr id="698" name="n_3mainValue【公民館】&#10;有形固定資産減価償却率">
          <a:extLst>
            <a:ext uri="{FF2B5EF4-FFF2-40B4-BE49-F238E27FC236}">
              <a16:creationId xmlns:a16="http://schemas.microsoft.com/office/drawing/2014/main" xmlns="" id="{00000000-0008-0000-0100-0000BA020000}"/>
            </a:ext>
          </a:extLst>
        </xdr:cNvPr>
        <xdr:cNvSpPr txBox="1"/>
      </xdr:nvSpPr>
      <xdr:spPr>
        <a:xfrm>
          <a:off x="13500744" y="1847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100165</xdr:rowOff>
    </xdr:from>
    <xdr:ext cx="405111" cy="259045"/>
    <xdr:sp macro="" textlink="">
      <xdr:nvSpPr>
        <xdr:cNvPr id="699" name="n_4mainValue【公民館】&#10;有形固定資産減価償却率">
          <a:extLst>
            <a:ext uri="{FF2B5EF4-FFF2-40B4-BE49-F238E27FC236}">
              <a16:creationId xmlns:a16="http://schemas.microsoft.com/office/drawing/2014/main" xmlns="" id="{00000000-0008-0000-0100-0000BB020000}"/>
            </a:ext>
          </a:extLst>
        </xdr:cNvPr>
        <xdr:cNvSpPr txBox="1"/>
      </xdr:nvSpPr>
      <xdr:spPr>
        <a:xfrm>
          <a:off x="12611744" y="1844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xmlns="" id="{00000000-0008-0000-0100-0000B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xmlns="" id="{00000000-0008-0000-0100-0000B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xmlns="" id="{00000000-0008-0000-0100-0000B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xmlns="" id="{00000000-0008-0000-0100-0000B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xmlns="" id="{00000000-0008-0000-0100-0000C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xmlns="" id="{00000000-0008-0000-0100-0000C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xmlns="" id="{00000000-0008-0000-0100-0000C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xmlns="" id="{00000000-0008-0000-0100-0000C3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xmlns="" id="{00000000-0008-0000-0100-0000C4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xmlns="" id="{00000000-0008-0000-0100-0000C5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0" name="直線コネクタ 709">
          <a:extLst>
            <a:ext uri="{FF2B5EF4-FFF2-40B4-BE49-F238E27FC236}">
              <a16:creationId xmlns:a16="http://schemas.microsoft.com/office/drawing/2014/main" xmlns="" id="{00000000-0008-0000-0100-0000C6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1" name="テキスト ボックス 710">
          <a:extLst>
            <a:ext uri="{FF2B5EF4-FFF2-40B4-BE49-F238E27FC236}">
              <a16:creationId xmlns:a16="http://schemas.microsoft.com/office/drawing/2014/main" xmlns="" id="{00000000-0008-0000-0100-0000C7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2" name="直線コネクタ 711">
          <a:extLst>
            <a:ext uri="{FF2B5EF4-FFF2-40B4-BE49-F238E27FC236}">
              <a16:creationId xmlns:a16="http://schemas.microsoft.com/office/drawing/2014/main" xmlns="" id="{00000000-0008-0000-0100-0000C8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3" name="テキスト ボックス 712">
          <a:extLst>
            <a:ext uri="{FF2B5EF4-FFF2-40B4-BE49-F238E27FC236}">
              <a16:creationId xmlns:a16="http://schemas.microsoft.com/office/drawing/2014/main" xmlns="" id="{00000000-0008-0000-0100-0000C9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4" name="直線コネクタ 713">
          <a:extLst>
            <a:ext uri="{FF2B5EF4-FFF2-40B4-BE49-F238E27FC236}">
              <a16:creationId xmlns:a16="http://schemas.microsoft.com/office/drawing/2014/main" xmlns="" id="{00000000-0008-0000-0100-0000CA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5" name="テキスト ボックス 714">
          <a:extLst>
            <a:ext uri="{FF2B5EF4-FFF2-40B4-BE49-F238E27FC236}">
              <a16:creationId xmlns:a16="http://schemas.microsoft.com/office/drawing/2014/main" xmlns="" id="{00000000-0008-0000-0100-0000CB02000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6" name="直線コネクタ 715">
          <a:extLst>
            <a:ext uri="{FF2B5EF4-FFF2-40B4-BE49-F238E27FC236}">
              <a16:creationId xmlns:a16="http://schemas.microsoft.com/office/drawing/2014/main" xmlns="" id="{00000000-0008-0000-0100-0000CC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7" name="テキスト ボックス 716">
          <a:extLst>
            <a:ext uri="{FF2B5EF4-FFF2-40B4-BE49-F238E27FC236}">
              <a16:creationId xmlns:a16="http://schemas.microsoft.com/office/drawing/2014/main" xmlns="" id="{00000000-0008-0000-0100-0000CD02000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8" name="直線コネクタ 717">
          <a:extLst>
            <a:ext uri="{FF2B5EF4-FFF2-40B4-BE49-F238E27FC236}">
              <a16:creationId xmlns:a16="http://schemas.microsoft.com/office/drawing/2014/main" xmlns="" id="{00000000-0008-0000-0100-0000CE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9" name="テキスト ボックス 718">
          <a:extLst>
            <a:ext uri="{FF2B5EF4-FFF2-40B4-BE49-F238E27FC236}">
              <a16:creationId xmlns:a16="http://schemas.microsoft.com/office/drawing/2014/main" xmlns="" id="{00000000-0008-0000-0100-0000CF02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xmlns="" id="{00000000-0008-0000-0100-0000D0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1" name="テキスト ボックス 720">
          <a:extLst>
            <a:ext uri="{FF2B5EF4-FFF2-40B4-BE49-F238E27FC236}">
              <a16:creationId xmlns:a16="http://schemas.microsoft.com/office/drawing/2014/main" xmlns="" id="{00000000-0008-0000-0100-0000D1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xmlns="" id="{00000000-0008-0000-0100-0000D2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136550</xdr:rowOff>
    </xdr:from>
    <xdr:to>
      <xdr:col>116</xdr:col>
      <xdr:colOff>62864</xdr:colOff>
      <xdr:row>108</xdr:row>
      <xdr:rowOff>150952</xdr:rowOff>
    </xdr:to>
    <xdr:cxnSp macro="">
      <xdr:nvCxnSpPr>
        <xdr:cNvPr id="723" name="直線コネクタ 722">
          <a:extLst>
            <a:ext uri="{FF2B5EF4-FFF2-40B4-BE49-F238E27FC236}">
              <a16:creationId xmlns:a16="http://schemas.microsoft.com/office/drawing/2014/main" xmlns="" id="{00000000-0008-0000-0100-0000D3020000}"/>
            </a:ext>
          </a:extLst>
        </xdr:cNvPr>
        <xdr:cNvCxnSpPr/>
      </xdr:nvCxnSpPr>
      <xdr:spPr>
        <a:xfrm flipV="1">
          <a:off x="22160864" y="17281550"/>
          <a:ext cx="0" cy="1386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154779</xdr:rowOff>
    </xdr:from>
    <xdr:ext cx="469744" cy="259045"/>
    <xdr:sp macro="" textlink="">
      <xdr:nvSpPr>
        <xdr:cNvPr id="724" name="【公民館】&#10;一人当たり面積最小値テキスト">
          <a:extLst>
            <a:ext uri="{FF2B5EF4-FFF2-40B4-BE49-F238E27FC236}">
              <a16:creationId xmlns:a16="http://schemas.microsoft.com/office/drawing/2014/main" xmlns="" id="{00000000-0008-0000-0100-0000D4020000}"/>
            </a:ext>
          </a:extLst>
        </xdr:cNvPr>
        <xdr:cNvSpPr txBox="1"/>
      </xdr:nvSpPr>
      <xdr:spPr>
        <a:xfrm>
          <a:off x="22199600" y="1867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150952</xdr:rowOff>
    </xdr:from>
    <xdr:to>
      <xdr:col>116</xdr:col>
      <xdr:colOff>152400</xdr:colOff>
      <xdr:row>108</xdr:row>
      <xdr:rowOff>150952</xdr:rowOff>
    </xdr:to>
    <xdr:cxnSp macro="">
      <xdr:nvCxnSpPr>
        <xdr:cNvPr id="725" name="直線コネクタ 724">
          <a:extLst>
            <a:ext uri="{FF2B5EF4-FFF2-40B4-BE49-F238E27FC236}">
              <a16:creationId xmlns:a16="http://schemas.microsoft.com/office/drawing/2014/main" xmlns="" id="{00000000-0008-0000-0100-0000D5020000}"/>
            </a:ext>
          </a:extLst>
        </xdr:cNvPr>
        <xdr:cNvCxnSpPr/>
      </xdr:nvCxnSpPr>
      <xdr:spPr>
        <a:xfrm>
          <a:off x="22072600" y="1866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83227</xdr:rowOff>
    </xdr:from>
    <xdr:ext cx="534377" cy="259045"/>
    <xdr:sp macro="" textlink="">
      <xdr:nvSpPr>
        <xdr:cNvPr id="726" name="【公民館】&#10;一人当たり面積最大値テキスト">
          <a:extLst>
            <a:ext uri="{FF2B5EF4-FFF2-40B4-BE49-F238E27FC236}">
              <a16:creationId xmlns:a16="http://schemas.microsoft.com/office/drawing/2014/main" xmlns="" id="{00000000-0008-0000-0100-0000D6020000}"/>
            </a:ext>
          </a:extLst>
        </xdr:cNvPr>
        <xdr:cNvSpPr txBox="1"/>
      </xdr:nvSpPr>
      <xdr:spPr>
        <a:xfrm>
          <a:off x="22199600" y="1705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136550</xdr:rowOff>
    </xdr:from>
    <xdr:to>
      <xdr:col>116</xdr:col>
      <xdr:colOff>152400</xdr:colOff>
      <xdr:row>100</xdr:row>
      <xdr:rowOff>136550</xdr:rowOff>
    </xdr:to>
    <xdr:cxnSp macro="">
      <xdr:nvCxnSpPr>
        <xdr:cNvPr id="727" name="直線コネクタ 726">
          <a:extLst>
            <a:ext uri="{FF2B5EF4-FFF2-40B4-BE49-F238E27FC236}">
              <a16:creationId xmlns:a16="http://schemas.microsoft.com/office/drawing/2014/main" xmlns="" id="{00000000-0008-0000-0100-0000D7020000}"/>
            </a:ext>
          </a:extLst>
        </xdr:cNvPr>
        <xdr:cNvCxnSpPr/>
      </xdr:nvCxnSpPr>
      <xdr:spPr>
        <a:xfrm>
          <a:off x="22072600" y="1728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43933</xdr:rowOff>
    </xdr:from>
    <xdr:ext cx="469744" cy="259045"/>
    <xdr:sp macro="" textlink="">
      <xdr:nvSpPr>
        <xdr:cNvPr id="728" name="【公民館】&#10;一人当たり面積平均値テキスト">
          <a:extLst>
            <a:ext uri="{FF2B5EF4-FFF2-40B4-BE49-F238E27FC236}">
              <a16:creationId xmlns:a16="http://schemas.microsoft.com/office/drawing/2014/main" xmlns="" id="{00000000-0008-0000-0100-0000D8020000}"/>
            </a:ext>
          </a:extLst>
        </xdr:cNvPr>
        <xdr:cNvSpPr txBox="1"/>
      </xdr:nvSpPr>
      <xdr:spPr>
        <a:xfrm>
          <a:off x="22199600" y="18389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21056</xdr:rowOff>
    </xdr:from>
    <xdr:to>
      <xdr:col>116</xdr:col>
      <xdr:colOff>114300</xdr:colOff>
      <xdr:row>108</xdr:row>
      <xdr:rowOff>122656</xdr:rowOff>
    </xdr:to>
    <xdr:sp macro="" textlink="">
      <xdr:nvSpPr>
        <xdr:cNvPr id="729" name="フローチャート: 判断 728">
          <a:extLst>
            <a:ext uri="{FF2B5EF4-FFF2-40B4-BE49-F238E27FC236}">
              <a16:creationId xmlns:a16="http://schemas.microsoft.com/office/drawing/2014/main" xmlns="" id="{00000000-0008-0000-0100-0000D9020000}"/>
            </a:ext>
          </a:extLst>
        </xdr:cNvPr>
        <xdr:cNvSpPr/>
      </xdr:nvSpPr>
      <xdr:spPr>
        <a:xfrm>
          <a:off x="22110700" y="18537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24791</xdr:rowOff>
    </xdr:from>
    <xdr:to>
      <xdr:col>112</xdr:col>
      <xdr:colOff>38100</xdr:colOff>
      <xdr:row>108</xdr:row>
      <xdr:rowOff>126391</xdr:rowOff>
    </xdr:to>
    <xdr:sp macro="" textlink="">
      <xdr:nvSpPr>
        <xdr:cNvPr id="730" name="フローチャート: 判断 729">
          <a:extLst>
            <a:ext uri="{FF2B5EF4-FFF2-40B4-BE49-F238E27FC236}">
              <a16:creationId xmlns:a16="http://schemas.microsoft.com/office/drawing/2014/main" xmlns="" id="{00000000-0008-0000-0100-0000DA020000}"/>
            </a:ext>
          </a:extLst>
        </xdr:cNvPr>
        <xdr:cNvSpPr/>
      </xdr:nvSpPr>
      <xdr:spPr>
        <a:xfrm>
          <a:off x="21272500" y="18541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30048</xdr:rowOff>
    </xdr:from>
    <xdr:to>
      <xdr:col>107</xdr:col>
      <xdr:colOff>101600</xdr:colOff>
      <xdr:row>108</xdr:row>
      <xdr:rowOff>131648</xdr:rowOff>
    </xdr:to>
    <xdr:sp macro="" textlink="">
      <xdr:nvSpPr>
        <xdr:cNvPr id="731" name="フローチャート: 判断 730">
          <a:extLst>
            <a:ext uri="{FF2B5EF4-FFF2-40B4-BE49-F238E27FC236}">
              <a16:creationId xmlns:a16="http://schemas.microsoft.com/office/drawing/2014/main" xmlns="" id="{00000000-0008-0000-0100-0000DB020000}"/>
            </a:ext>
          </a:extLst>
        </xdr:cNvPr>
        <xdr:cNvSpPr/>
      </xdr:nvSpPr>
      <xdr:spPr>
        <a:xfrm>
          <a:off x="20383500" y="185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27381</xdr:rowOff>
    </xdr:from>
    <xdr:to>
      <xdr:col>102</xdr:col>
      <xdr:colOff>165100</xdr:colOff>
      <xdr:row>108</xdr:row>
      <xdr:rowOff>128981</xdr:rowOff>
    </xdr:to>
    <xdr:sp macro="" textlink="">
      <xdr:nvSpPr>
        <xdr:cNvPr id="732" name="フローチャート: 判断 731">
          <a:extLst>
            <a:ext uri="{FF2B5EF4-FFF2-40B4-BE49-F238E27FC236}">
              <a16:creationId xmlns:a16="http://schemas.microsoft.com/office/drawing/2014/main" xmlns="" id="{00000000-0008-0000-0100-0000DC020000}"/>
            </a:ext>
          </a:extLst>
        </xdr:cNvPr>
        <xdr:cNvSpPr/>
      </xdr:nvSpPr>
      <xdr:spPr>
        <a:xfrm>
          <a:off x="19494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26848</xdr:rowOff>
    </xdr:from>
    <xdr:to>
      <xdr:col>98</xdr:col>
      <xdr:colOff>38100</xdr:colOff>
      <xdr:row>108</xdr:row>
      <xdr:rowOff>128448</xdr:rowOff>
    </xdr:to>
    <xdr:sp macro="" textlink="">
      <xdr:nvSpPr>
        <xdr:cNvPr id="733" name="フローチャート: 判断 732">
          <a:extLst>
            <a:ext uri="{FF2B5EF4-FFF2-40B4-BE49-F238E27FC236}">
              <a16:creationId xmlns:a16="http://schemas.microsoft.com/office/drawing/2014/main" xmlns="" id="{00000000-0008-0000-0100-0000DD020000}"/>
            </a:ext>
          </a:extLst>
        </xdr:cNvPr>
        <xdr:cNvSpPr/>
      </xdr:nvSpPr>
      <xdr:spPr>
        <a:xfrm>
          <a:off x="18605500" y="1854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xmlns="" id="{00000000-0008-0000-0100-0000DE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xmlns="" id="{00000000-0008-0000-0100-0000DF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xmlns="" id="{00000000-0008-0000-0100-0000E0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xmlns="" id="{00000000-0008-0000-0100-0000E1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xmlns="" id="{00000000-0008-0000-0100-0000E2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85827</xdr:rowOff>
    </xdr:from>
    <xdr:to>
      <xdr:col>116</xdr:col>
      <xdr:colOff>114300</xdr:colOff>
      <xdr:row>109</xdr:row>
      <xdr:rowOff>15977</xdr:rowOff>
    </xdr:to>
    <xdr:sp macro="" textlink="">
      <xdr:nvSpPr>
        <xdr:cNvPr id="739" name="楕円 738">
          <a:extLst>
            <a:ext uri="{FF2B5EF4-FFF2-40B4-BE49-F238E27FC236}">
              <a16:creationId xmlns:a16="http://schemas.microsoft.com/office/drawing/2014/main" xmlns="" id="{00000000-0008-0000-0100-0000E3020000}"/>
            </a:ext>
          </a:extLst>
        </xdr:cNvPr>
        <xdr:cNvSpPr/>
      </xdr:nvSpPr>
      <xdr:spPr>
        <a:xfrm>
          <a:off x="22110700" y="1860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754</xdr:rowOff>
    </xdr:from>
    <xdr:ext cx="469744" cy="259045"/>
    <xdr:sp macro="" textlink="">
      <xdr:nvSpPr>
        <xdr:cNvPr id="740" name="【公民館】&#10;一人当たり面積該当値テキスト">
          <a:extLst>
            <a:ext uri="{FF2B5EF4-FFF2-40B4-BE49-F238E27FC236}">
              <a16:creationId xmlns:a16="http://schemas.microsoft.com/office/drawing/2014/main" xmlns="" id="{00000000-0008-0000-0100-0000E4020000}"/>
            </a:ext>
          </a:extLst>
        </xdr:cNvPr>
        <xdr:cNvSpPr txBox="1"/>
      </xdr:nvSpPr>
      <xdr:spPr>
        <a:xfrm>
          <a:off x="22199600" y="1851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86055</xdr:rowOff>
    </xdr:from>
    <xdr:to>
      <xdr:col>112</xdr:col>
      <xdr:colOff>38100</xdr:colOff>
      <xdr:row>109</xdr:row>
      <xdr:rowOff>16205</xdr:rowOff>
    </xdr:to>
    <xdr:sp macro="" textlink="">
      <xdr:nvSpPr>
        <xdr:cNvPr id="741" name="楕円 740">
          <a:extLst>
            <a:ext uri="{FF2B5EF4-FFF2-40B4-BE49-F238E27FC236}">
              <a16:creationId xmlns:a16="http://schemas.microsoft.com/office/drawing/2014/main" xmlns="" id="{00000000-0008-0000-0100-0000E5020000}"/>
            </a:ext>
          </a:extLst>
        </xdr:cNvPr>
        <xdr:cNvSpPr/>
      </xdr:nvSpPr>
      <xdr:spPr>
        <a:xfrm>
          <a:off x="21272500" y="1860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136627</xdr:rowOff>
    </xdr:from>
    <xdr:to>
      <xdr:col>116</xdr:col>
      <xdr:colOff>63500</xdr:colOff>
      <xdr:row>108</xdr:row>
      <xdr:rowOff>136855</xdr:rowOff>
    </xdr:to>
    <xdr:cxnSp macro="">
      <xdr:nvCxnSpPr>
        <xdr:cNvPr id="742" name="直線コネクタ 741">
          <a:extLst>
            <a:ext uri="{FF2B5EF4-FFF2-40B4-BE49-F238E27FC236}">
              <a16:creationId xmlns:a16="http://schemas.microsoft.com/office/drawing/2014/main" xmlns="" id="{00000000-0008-0000-0100-0000E6020000}"/>
            </a:ext>
          </a:extLst>
        </xdr:cNvPr>
        <xdr:cNvCxnSpPr/>
      </xdr:nvCxnSpPr>
      <xdr:spPr>
        <a:xfrm flipV="1">
          <a:off x="21323300" y="18653227"/>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86283</xdr:rowOff>
    </xdr:from>
    <xdr:to>
      <xdr:col>107</xdr:col>
      <xdr:colOff>101600</xdr:colOff>
      <xdr:row>109</xdr:row>
      <xdr:rowOff>16433</xdr:rowOff>
    </xdr:to>
    <xdr:sp macro="" textlink="">
      <xdr:nvSpPr>
        <xdr:cNvPr id="743" name="楕円 742">
          <a:extLst>
            <a:ext uri="{FF2B5EF4-FFF2-40B4-BE49-F238E27FC236}">
              <a16:creationId xmlns:a16="http://schemas.microsoft.com/office/drawing/2014/main" xmlns="" id="{00000000-0008-0000-0100-0000E7020000}"/>
            </a:ext>
          </a:extLst>
        </xdr:cNvPr>
        <xdr:cNvSpPr/>
      </xdr:nvSpPr>
      <xdr:spPr>
        <a:xfrm>
          <a:off x="20383500" y="1860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136855</xdr:rowOff>
    </xdr:from>
    <xdr:to>
      <xdr:col>111</xdr:col>
      <xdr:colOff>177800</xdr:colOff>
      <xdr:row>108</xdr:row>
      <xdr:rowOff>137083</xdr:rowOff>
    </xdr:to>
    <xdr:cxnSp macro="">
      <xdr:nvCxnSpPr>
        <xdr:cNvPr id="744" name="直線コネクタ 743">
          <a:extLst>
            <a:ext uri="{FF2B5EF4-FFF2-40B4-BE49-F238E27FC236}">
              <a16:creationId xmlns:a16="http://schemas.microsoft.com/office/drawing/2014/main" xmlns="" id="{00000000-0008-0000-0100-0000E8020000}"/>
            </a:ext>
          </a:extLst>
        </xdr:cNvPr>
        <xdr:cNvCxnSpPr/>
      </xdr:nvCxnSpPr>
      <xdr:spPr>
        <a:xfrm flipV="1">
          <a:off x="20434300" y="18653455"/>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86589</xdr:rowOff>
    </xdr:from>
    <xdr:to>
      <xdr:col>102</xdr:col>
      <xdr:colOff>165100</xdr:colOff>
      <xdr:row>109</xdr:row>
      <xdr:rowOff>16739</xdr:rowOff>
    </xdr:to>
    <xdr:sp macro="" textlink="">
      <xdr:nvSpPr>
        <xdr:cNvPr id="745" name="楕円 744">
          <a:extLst>
            <a:ext uri="{FF2B5EF4-FFF2-40B4-BE49-F238E27FC236}">
              <a16:creationId xmlns:a16="http://schemas.microsoft.com/office/drawing/2014/main" xmlns="" id="{00000000-0008-0000-0100-0000E9020000}"/>
            </a:ext>
          </a:extLst>
        </xdr:cNvPr>
        <xdr:cNvSpPr/>
      </xdr:nvSpPr>
      <xdr:spPr>
        <a:xfrm>
          <a:off x="19494500" y="1860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137083</xdr:rowOff>
    </xdr:from>
    <xdr:to>
      <xdr:col>107</xdr:col>
      <xdr:colOff>50800</xdr:colOff>
      <xdr:row>108</xdr:row>
      <xdr:rowOff>137389</xdr:rowOff>
    </xdr:to>
    <xdr:cxnSp macro="">
      <xdr:nvCxnSpPr>
        <xdr:cNvPr id="746" name="直線コネクタ 745">
          <a:extLst>
            <a:ext uri="{FF2B5EF4-FFF2-40B4-BE49-F238E27FC236}">
              <a16:creationId xmlns:a16="http://schemas.microsoft.com/office/drawing/2014/main" xmlns="" id="{00000000-0008-0000-0100-0000EA020000}"/>
            </a:ext>
          </a:extLst>
        </xdr:cNvPr>
        <xdr:cNvCxnSpPr/>
      </xdr:nvCxnSpPr>
      <xdr:spPr>
        <a:xfrm flipV="1">
          <a:off x="19545300" y="18653683"/>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86894</xdr:rowOff>
    </xdr:from>
    <xdr:to>
      <xdr:col>98</xdr:col>
      <xdr:colOff>38100</xdr:colOff>
      <xdr:row>109</xdr:row>
      <xdr:rowOff>17044</xdr:rowOff>
    </xdr:to>
    <xdr:sp macro="" textlink="">
      <xdr:nvSpPr>
        <xdr:cNvPr id="747" name="楕円 746">
          <a:extLst>
            <a:ext uri="{FF2B5EF4-FFF2-40B4-BE49-F238E27FC236}">
              <a16:creationId xmlns:a16="http://schemas.microsoft.com/office/drawing/2014/main" xmlns="" id="{00000000-0008-0000-0100-0000EB020000}"/>
            </a:ext>
          </a:extLst>
        </xdr:cNvPr>
        <xdr:cNvSpPr/>
      </xdr:nvSpPr>
      <xdr:spPr>
        <a:xfrm>
          <a:off x="18605500" y="1860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137389</xdr:rowOff>
    </xdr:from>
    <xdr:to>
      <xdr:col>102</xdr:col>
      <xdr:colOff>114300</xdr:colOff>
      <xdr:row>108</xdr:row>
      <xdr:rowOff>137694</xdr:rowOff>
    </xdr:to>
    <xdr:cxnSp macro="">
      <xdr:nvCxnSpPr>
        <xdr:cNvPr id="748" name="直線コネクタ 747">
          <a:extLst>
            <a:ext uri="{FF2B5EF4-FFF2-40B4-BE49-F238E27FC236}">
              <a16:creationId xmlns:a16="http://schemas.microsoft.com/office/drawing/2014/main" xmlns="" id="{00000000-0008-0000-0100-0000EC020000}"/>
            </a:ext>
          </a:extLst>
        </xdr:cNvPr>
        <xdr:cNvCxnSpPr/>
      </xdr:nvCxnSpPr>
      <xdr:spPr>
        <a:xfrm flipV="1">
          <a:off x="18656300" y="18653989"/>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142918</xdr:rowOff>
    </xdr:from>
    <xdr:ext cx="469744" cy="259045"/>
    <xdr:sp macro="" textlink="">
      <xdr:nvSpPr>
        <xdr:cNvPr id="749" name="n_1aveValue【公民館】&#10;一人当たり面積">
          <a:extLst>
            <a:ext uri="{FF2B5EF4-FFF2-40B4-BE49-F238E27FC236}">
              <a16:creationId xmlns:a16="http://schemas.microsoft.com/office/drawing/2014/main" xmlns="" id="{00000000-0008-0000-0100-0000ED020000}"/>
            </a:ext>
          </a:extLst>
        </xdr:cNvPr>
        <xdr:cNvSpPr txBox="1"/>
      </xdr:nvSpPr>
      <xdr:spPr>
        <a:xfrm>
          <a:off x="21075727" y="1831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148175</xdr:rowOff>
    </xdr:from>
    <xdr:ext cx="469744" cy="259045"/>
    <xdr:sp macro="" textlink="">
      <xdr:nvSpPr>
        <xdr:cNvPr id="750" name="n_2aveValue【公民館】&#10;一人当たり面積">
          <a:extLst>
            <a:ext uri="{FF2B5EF4-FFF2-40B4-BE49-F238E27FC236}">
              <a16:creationId xmlns:a16="http://schemas.microsoft.com/office/drawing/2014/main" xmlns="" id="{00000000-0008-0000-0100-0000EE020000}"/>
            </a:ext>
          </a:extLst>
        </xdr:cNvPr>
        <xdr:cNvSpPr txBox="1"/>
      </xdr:nvSpPr>
      <xdr:spPr>
        <a:xfrm>
          <a:off x="20199427" y="183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145508</xdr:rowOff>
    </xdr:from>
    <xdr:ext cx="469744" cy="259045"/>
    <xdr:sp macro="" textlink="">
      <xdr:nvSpPr>
        <xdr:cNvPr id="751" name="n_3aveValue【公民館】&#10;一人当たり面積">
          <a:extLst>
            <a:ext uri="{FF2B5EF4-FFF2-40B4-BE49-F238E27FC236}">
              <a16:creationId xmlns:a16="http://schemas.microsoft.com/office/drawing/2014/main" xmlns="" id="{00000000-0008-0000-0100-0000EF020000}"/>
            </a:ext>
          </a:extLst>
        </xdr:cNvPr>
        <xdr:cNvSpPr txBox="1"/>
      </xdr:nvSpPr>
      <xdr:spPr>
        <a:xfrm>
          <a:off x="19310427" y="1831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144975</xdr:rowOff>
    </xdr:from>
    <xdr:ext cx="469744" cy="259045"/>
    <xdr:sp macro="" textlink="">
      <xdr:nvSpPr>
        <xdr:cNvPr id="752" name="n_4aveValue【公民館】&#10;一人当たり面積">
          <a:extLst>
            <a:ext uri="{FF2B5EF4-FFF2-40B4-BE49-F238E27FC236}">
              <a16:creationId xmlns:a16="http://schemas.microsoft.com/office/drawing/2014/main" xmlns="" id="{00000000-0008-0000-0100-0000F0020000}"/>
            </a:ext>
          </a:extLst>
        </xdr:cNvPr>
        <xdr:cNvSpPr txBox="1"/>
      </xdr:nvSpPr>
      <xdr:spPr>
        <a:xfrm>
          <a:off x="18421427" y="183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7332</xdr:rowOff>
    </xdr:from>
    <xdr:ext cx="469744" cy="259045"/>
    <xdr:sp macro="" textlink="">
      <xdr:nvSpPr>
        <xdr:cNvPr id="753" name="n_1mainValue【公民館】&#10;一人当たり面積">
          <a:extLst>
            <a:ext uri="{FF2B5EF4-FFF2-40B4-BE49-F238E27FC236}">
              <a16:creationId xmlns:a16="http://schemas.microsoft.com/office/drawing/2014/main" xmlns="" id="{00000000-0008-0000-0100-0000F1020000}"/>
            </a:ext>
          </a:extLst>
        </xdr:cNvPr>
        <xdr:cNvSpPr txBox="1"/>
      </xdr:nvSpPr>
      <xdr:spPr>
        <a:xfrm>
          <a:off x="21075727" y="1869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7560</xdr:rowOff>
    </xdr:from>
    <xdr:ext cx="469744" cy="259045"/>
    <xdr:sp macro="" textlink="">
      <xdr:nvSpPr>
        <xdr:cNvPr id="754" name="n_2mainValue【公民館】&#10;一人当たり面積">
          <a:extLst>
            <a:ext uri="{FF2B5EF4-FFF2-40B4-BE49-F238E27FC236}">
              <a16:creationId xmlns:a16="http://schemas.microsoft.com/office/drawing/2014/main" xmlns="" id="{00000000-0008-0000-0100-0000F2020000}"/>
            </a:ext>
          </a:extLst>
        </xdr:cNvPr>
        <xdr:cNvSpPr txBox="1"/>
      </xdr:nvSpPr>
      <xdr:spPr>
        <a:xfrm>
          <a:off x="20199427" y="18695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7866</xdr:rowOff>
    </xdr:from>
    <xdr:ext cx="469744" cy="259045"/>
    <xdr:sp macro="" textlink="">
      <xdr:nvSpPr>
        <xdr:cNvPr id="755" name="n_3mainValue【公民館】&#10;一人当たり面積">
          <a:extLst>
            <a:ext uri="{FF2B5EF4-FFF2-40B4-BE49-F238E27FC236}">
              <a16:creationId xmlns:a16="http://schemas.microsoft.com/office/drawing/2014/main" xmlns="" id="{00000000-0008-0000-0100-0000F3020000}"/>
            </a:ext>
          </a:extLst>
        </xdr:cNvPr>
        <xdr:cNvSpPr txBox="1"/>
      </xdr:nvSpPr>
      <xdr:spPr>
        <a:xfrm>
          <a:off x="19310427" y="18695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8171</xdr:rowOff>
    </xdr:from>
    <xdr:ext cx="469744" cy="259045"/>
    <xdr:sp macro="" textlink="">
      <xdr:nvSpPr>
        <xdr:cNvPr id="756" name="n_4mainValue【公民館】&#10;一人当たり面積">
          <a:extLst>
            <a:ext uri="{FF2B5EF4-FFF2-40B4-BE49-F238E27FC236}">
              <a16:creationId xmlns:a16="http://schemas.microsoft.com/office/drawing/2014/main" xmlns="" id="{00000000-0008-0000-0100-0000F4020000}"/>
            </a:ext>
          </a:extLst>
        </xdr:cNvPr>
        <xdr:cNvSpPr txBox="1"/>
      </xdr:nvSpPr>
      <xdr:spPr>
        <a:xfrm>
          <a:off x="18421427" y="1869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xmlns="" id="{00000000-0008-0000-0100-0000F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xmlns="" id="{00000000-0008-0000-0100-0000F6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xmlns="" id="{00000000-0008-0000-0100-0000F7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a:solidFill>
                <a:sysClr val="windowText" lastClr="000000"/>
              </a:solidFill>
              <a:latin typeface="ＭＳ Ｐゴシック" panose="020B0600070205080204" pitchFamily="50" charset="-128"/>
              <a:ea typeface="ＭＳ Ｐゴシック" panose="020B0600070205080204" pitchFamily="50" charset="-128"/>
            </a:rPr>
            <a:t>類似団体平均と比較して、有形固定資産減価償却率が高いインフラ資産は橋りょう・トンネルである。令和</a:t>
          </a:r>
          <a:r>
            <a:rPr lang="en-US" altLang="ja-JP">
              <a:solidFill>
                <a:sysClr val="windowText" lastClr="000000"/>
              </a:solidFill>
              <a:latin typeface="ＭＳ Ｐゴシック" panose="020B0600070205080204" pitchFamily="50" charset="-128"/>
              <a:ea typeface="ＭＳ Ｐゴシック" panose="020B0600070205080204" pitchFamily="50" charset="-128"/>
            </a:rPr>
            <a:t>5</a:t>
          </a:r>
          <a:r>
            <a:rPr lang="ja-JP" altLang="en-US">
              <a:solidFill>
                <a:sysClr val="windowText" lastClr="000000"/>
              </a:solidFill>
              <a:latin typeface="ＭＳ Ｐゴシック" panose="020B0600070205080204" pitchFamily="50" charset="-128"/>
              <a:ea typeface="ＭＳ Ｐゴシック" panose="020B0600070205080204" pitchFamily="50" charset="-128"/>
            </a:rPr>
            <a:t>年度で、橋梁に対する工事を</a:t>
          </a:r>
          <a:r>
            <a:rPr lang="en-US" altLang="ja-JP">
              <a:solidFill>
                <a:sysClr val="windowText" lastClr="000000"/>
              </a:solidFill>
              <a:latin typeface="ＭＳ Ｐゴシック" panose="020B0600070205080204" pitchFamily="50" charset="-128"/>
              <a:ea typeface="ＭＳ Ｐゴシック" panose="020B0600070205080204" pitchFamily="50" charset="-128"/>
            </a:rPr>
            <a:t>1</a:t>
          </a:r>
          <a:r>
            <a:rPr lang="ja-JP" altLang="en-US">
              <a:solidFill>
                <a:sysClr val="windowText" lastClr="000000"/>
              </a:solidFill>
              <a:latin typeface="ＭＳ Ｐゴシック" panose="020B0600070205080204" pitchFamily="50" charset="-128"/>
              <a:ea typeface="ＭＳ Ｐゴシック" panose="020B0600070205080204" pitchFamily="50" charset="-128"/>
            </a:rPr>
            <a:t>億円程度実施はしたものの、依然として減価償却率は高い状態になっている。今後は維持・更新を含めた管理体制の整備に向けた検討が求められる。</a:t>
          </a:r>
          <a:endParaRPr lang="en-US" altLang="ja-JP">
            <a:solidFill>
              <a:sysClr val="windowText" lastClr="000000"/>
            </a:solidFill>
            <a:latin typeface="ＭＳ Ｐゴシック" panose="020B0600070205080204" pitchFamily="50" charset="-128"/>
            <a:ea typeface="ＭＳ Ｐゴシック" panose="020B0600070205080204" pitchFamily="50" charset="-128"/>
          </a:endParaRPr>
        </a:p>
        <a:p>
          <a:r>
            <a:rPr lang="ja-JP" altLang="en-US">
              <a:solidFill>
                <a:sysClr val="windowText" lastClr="000000"/>
              </a:solidFill>
              <a:latin typeface="ＭＳ Ｐゴシック" panose="020B0600070205080204" pitchFamily="50" charset="-128"/>
              <a:ea typeface="ＭＳ Ｐゴシック" panose="020B0600070205080204" pitchFamily="50" charset="-128"/>
            </a:rPr>
            <a:t>事業用資産のうち、公民館については、類似団体と比較して有形固定資産減価償却費率が高い状況にある。佐那河内村立公民館が老朽化が進んでおり、今後必要に応じて改修等を実施していく必要がある。また、公民館においては、住民一人当たりの面積が類似団体を下回っていることから、施設の削減は望ましくないと考えられるため、今後は、新規建替えも含めた施設の更新について検討していく必要がある。</a:t>
          </a:r>
          <a:endParaRPr lang="en-US" altLang="ja-JP">
            <a:solidFill>
              <a:sysClr val="windowText" lastClr="000000"/>
            </a:solidFill>
            <a:latin typeface="ＭＳ Ｐゴシック" panose="020B0600070205080204" pitchFamily="50" charset="-128"/>
            <a:ea typeface="ＭＳ Ｐゴシック" panose="020B0600070205080204" pitchFamily="50" charset="-128"/>
          </a:endParaRPr>
        </a:p>
        <a:p>
          <a:r>
            <a:rPr lang="ja-JP" altLang="en-US">
              <a:solidFill>
                <a:sysClr val="windowText" lastClr="000000"/>
              </a:solidFill>
              <a:latin typeface="ＭＳ Ｐゴシック" panose="020B0600070205080204" pitchFamily="50" charset="-128"/>
              <a:ea typeface="ＭＳ Ｐゴシック" panose="020B0600070205080204" pitchFamily="50" charset="-128"/>
            </a:rPr>
            <a:t>その他の施設については、類似団体と比較して有形固定資産減価償却率が低い状況にある。</a:t>
          </a:r>
        </a:p>
        <a:p>
          <a:r>
            <a:rPr lang="ja-JP" altLang="en-US">
              <a:solidFill>
                <a:sysClr val="windowText" lastClr="000000"/>
              </a:solidFill>
              <a:latin typeface="ＭＳ Ｐゴシック" panose="020B0600070205080204" pitchFamily="50" charset="-128"/>
              <a:ea typeface="ＭＳ Ｐゴシック" panose="020B0600070205080204" pitchFamily="50" charset="-128"/>
            </a:rPr>
            <a:t>一方で、いずれの施設も住民一人当たりの面積が類似団体を下回っているが、人口減少が昨今進んでいることから、住民のニーズ等を考慮しながら施設の在り方については今後も検討をしていく。</a:t>
          </a:r>
          <a:endParaRPr lang="en-US" altLang="ja-JP">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徳島県佐那河内村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2,141
2,129
42.28
2,942,126
2,778,378
99,072
1,608,110
1,405,078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xmlns=""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xmlns=""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xmlns=""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xmlns=""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xmlns=""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xmlns=""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xmlns=""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xmlns=""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xmlns=""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xmlns=""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xmlns=""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xmlns=""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xmlns=""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xmlns=""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xmlns=""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xmlns=""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xmlns=""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xmlns=""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xmlns=""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xmlns="" id="{00000000-0008-0000-02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xmlns="" id="{00000000-0008-0000-02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xmlns="" id="{00000000-0008-0000-02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xmlns="" id="{00000000-0008-0000-02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xmlns="" id="{00000000-0008-0000-02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xmlns="" id="{00000000-0008-0000-02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xmlns="" id="{00000000-0008-0000-02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xmlns="" id="{00000000-0008-0000-02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xmlns="" id="{00000000-0008-0000-02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xmlns="" id="{00000000-0008-0000-02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xmlns=""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xmlns="" id="{00000000-0008-0000-02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xmlns=""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xmlns="" id="{00000000-0008-0000-0200-000049000000}"/>
            </a:ext>
          </a:extLst>
        </xdr:cNvPr>
        <xdr:cNvCxnSpPr/>
      </xdr:nvCxnSpPr>
      <xdr:spPr>
        <a:xfrm flipV="1">
          <a:off x="4634865" y="952119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xmlns="" id="{00000000-0008-0000-02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xmlns="" id="{00000000-0008-0000-02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xmlns="" id="{00000000-0008-0000-0200-00004C000000}"/>
            </a:ext>
          </a:extLst>
        </xdr:cNvPr>
        <xdr:cNvSpPr txBox="1"/>
      </xdr:nvSpPr>
      <xdr:spPr>
        <a:xfrm>
          <a:off x="4673600" y="929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77" name="直線コネクタ 76">
          <a:extLst>
            <a:ext uri="{FF2B5EF4-FFF2-40B4-BE49-F238E27FC236}">
              <a16:creationId xmlns:a16="http://schemas.microsoft.com/office/drawing/2014/main" xmlns="" id="{00000000-0008-0000-0200-00004D000000}"/>
            </a:ext>
          </a:extLst>
        </xdr:cNvPr>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170197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xmlns="" id="{00000000-0008-0000-0200-00004E000000}"/>
            </a:ext>
          </a:extLst>
        </xdr:cNvPr>
        <xdr:cNvSpPr txBox="1"/>
      </xdr:nvSpPr>
      <xdr:spPr>
        <a:xfrm>
          <a:off x="4673600" y="10285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147320</xdr:rowOff>
    </xdr:from>
    <xdr:to>
      <xdr:col>24</xdr:col>
      <xdr:colOff>114300</xdr:colOff>
      <xdr:row>61</xdr:row>
      <xdr:rowOff>77470</xdr:rowOff>
    </xdr:to>
    <xdr:sp macro="" textlink="">
      <xdr:nvSpPr>
        <xdr:cNvPr id="79" name="フローチャート: 判断 78">
          <a:extLst>
            <a:ext uri="{FF2B5EF4-FFF2-40B4-BE49-F238E27FC236}">
              <a16:creationId xmlns:a16="http://schemas.microsoft.com/office/drawing/2014/main" xmlns="" id="{00000000-0008-0000-0200-00004F000000}"/>
            </a:ext>
          </a:extLst>
        </xdr:cNvPr>
        <xdr:cNvSpPr/>
      </xdr:nvSpPr>
      <xdr:spPr>
        <a:xfrm>
          <a:off x="45847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139700</xdr:rowOff>
    </xdr:from>
    <xdr:to>
      <xdr:col>20</xdr:col>
      <xdr:colOff>38100</xdr:colOff>
      <xdr:row>61</xdr:row>
      <xdr:rowOff>69850</xdr:rowOff>
    </xdr:to>
    <xdr:sp macro="" textlink="">
      <xdr:nvSpPr>
        <xdr:cNvPr id="80" name="フローチャート: 判断 79">
          <a:extLst>
            <a:ext uri="{FF2B5EF4-FFF2-40B4-BE49-F238E27FC236}">
              <a16:creationId xmlns:a16="http://schemas.microsoft.com/office/drawing/2014/main" xmlns="" id="{00000000-0008-0000-0200-000050000000}"/>
            </a:ext>
          </a:extLst>
        </xdr:cNvPr>
        <xdr:cNvSpPr/>
      </xdr:nvSpPr>
      <xdr:spPr>
        <a:xfrm>
          <a:off x="3746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81" name="フローチャート: 判断 80">
          <a:extLst>
            <a:ext uri="{FF2B5EF4-FFF2-40B4-BE49-F238E27FC236}">
              <a16:creationId xmlns:a16="http://schemas.microsoft.com/office/drawing/2014/main" xmlns="" id="{00000000-0008-0000-0200-000051000000}"/>
            </a:ext>
          </a:extLst>
        </xdr:cNvPr>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133985</xdr:rowOff>
    </xdr:from>
    <xdr:to>
      <xdr:col>10</xdr:col>
      <xdr:colOff>165100</xdr:colOff>
      <xdr:row>61</xdr:row>
      <xdr:rowOff>64135</xdr:rowOff>
    </xdr:to>
    <xdr:sp macro="" textlink="">
      <xdr:nvSpPr>
        <xdr:cNvPr id="82" name="フローチャート: 判断 81">
          <a:extLst>
            <a:ext uri="{FF2B5EF4-FFF2-40B4-BE49-F238E27FC236}">
              <a16:creationId xmlns:a16="http://schemas.microsoft.com/office/drawing/2014/main" xmlns="" id="{00000000-0008-0000-0200-000052000000}"/>
            </a:ext>
          </a:extLst>
        </xdr:cNvPr>
        <xdr:cNvSpPr/>
      </xdr:nvSpPr>
      <xdr:spPr>
        <a:xfrm>
          <a:off x="19685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162560</xdr:rowOff>
    </xdr:from>
    <xdr:to>
      <xdr:col>6</xdr:col>
      <xdr:colOff>38100</xdr:colOff>
      <xdr:row>61</xdr:row>
      <xdr:rowOff>92710</xdr:rowOff>
    </xdr:to>
    <xdr:sp macro="" textlink="">
      <xdr:nvSpPr>
        <xdr:cNvPr id="83" name="フローチャート: 判断 82">
          <a:extLst>
            <a:ext uri="{FF2B5EF4-FFF2-40B4-BE49-F238E27FC236}">
              <a16:creationId xmlns:a16="http://schemas.microsoft.com/office/drawing/2014/main" xmlns="" id="{00000000-0008-0000-0200-000053000000}"/>
            </a:ext>
          </a:extLst>
        </xdr:cNvPr>
        <xdr:cNvSpPr/>
      </xdr:nvSpPr>
      <xdr:spPr>
        <a:xfrm>
          <a:off x="1079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xmlns="" id="{00000000-0008-0000-02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xmlns="" id="{00000000-0008-0000-02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xmlns="" id="{00000000-0008-0000-02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xmlns="" id="{00000000-0008-0000-02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xmlns="" id="{00000000-0008-0000-02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46355</xdr:rowOff>
    </xdr:from>
    <xdr:to>
      <xdr:col>24</xdr:col>
      <xdr:colOff>114300</xdr:colOff>
      <xdr:row>61</xdr:row>
      <xdr:rowOff>147955</xdr:rowOff>
    </xdr:to>
    <xdr:sp macro="" textlink="">
      <xdr:nvSpPr>
        <xdr:cNvPr id="89" name="楕円 88">
          <a:extLst>
            <a:ext uri="{FF2B5EF4-FFF2-40B4-BE49-F238E27FC236}">
              <a16:creationId xmlns:a16="http://schemas.microsoft.com/office/drawing/2014/main" xmlns="" id="{00000000-0008-0000-0200-000059000000}"/>
            </a:ext>
          </a:extLst>
        </xdr:cNvPr>
        <xdr:cNvSpPr/>
      </xdr:nvSpPr>
      <xdr:spPr>
        <a:xfrm>
          <a:off x="45847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24782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xmlns="" id="{00000000-0008-0000-0200-00005A000000}"/>
            </a:ext>
          </a:extLst>
        </xdr:cNvPr>
        <xdr:cNvSpPr txBox="1"/>
      </xdr:nvSpPr>
      <xdr:spPr>
        <a:xfrm>
          <a:off x="4673600"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162560</xdr:rowOff>
    </xdr:from>
    <xdr:to>
      <xdr:col>20</xdr:col>
      <xdr:colOff>38100</xdr:colOff>
      <xdr:row>61</xdr:row>
      <xdr:rowOff>92710</xdr:rowOff>
    </xdr:to>
    <xdr:sp macro="" textlink="">
      <xdr:nvSpPr>
        <xdr:cNvPr id="91" name="楕円 90">
          <a:extLst>
            <a:ext uri="{FF2B5EF4-FFF2-40B4-BE49-F238E27FC236}">
              <a16:creationId xmlns:a16="http://schemas.microsoft.com/office/drawing/2014/main" xmlns="" id="{00000000-0008-0000-0200-00005B000000}"/>
            </a:ext>
          </a:extLst>
        </xdr:cNvPr>
        <xdr:cNvSpPr/>
      </xdr:nvSpPr>
      <xdr:spPr>
        <a:xfrm>
          <a:off x="3746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41910</xdr:rowOff>
    </xdr:from>
    <xdr:to>
      <xdr:col>24</xdr:col>
      <xdr:colOff>63500</xdr:colOff>
      <xdr:row>61</xdr:row>
      <xdr:rowOff>97155</xdr:rowOff>
    </xdr:to>
    <xdr:cxnSp macro="">
      <xdr:nvCxnSpPr>
        <xdr:cNvPr id="92" name="直線コネクタ 91">
          <a:extLst>
            <a:ext uri="{FF2B5EF4-FFF2-40B4-BE49-F238E27FC236}">
              <a16:creationId xmlns:a16="http://schemas.microsoft.com/office/drawing/2014/main" xmlns="" id="{00000000-0008-0000-0200-00005C000000}"/>
            </a:ext>
          </a:extLst>
        </xdr:cNvPr>
        <xdr:cNvCxnSpPr/>
      </xdr:nvCxnSpPr>
      <xdr:spPr>
        <a:xfrm>
          <a:off x="3797300" y="1050036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132080</xdr:rowOff>
    </xdr:from>
    <xdr:to>
      <xdr:col>15</xdr:col>
      <xdr:colOff>101600</xdr:colOff>
      <xdr:row>61</xdr:row>
      <xdr:rowOff>62230</xdr:rowOff>
    </xdr:to>
    <xdr:sp macro="" textlink="">
      <xdr:nvSpPr>
        <xdr:cNvPr id="93" name="楕円 92">
          <a:extLst>
            <a:ext uri="{FF2B5EF4-FFF2-40B4-BE49-F238E27FC236}">
              <a16:creationId xmlns:a16="http://schemas.microsoft.com/office/drawing/2014/main" xmlns="" id="{00000000-0008-0000-0200-00005D000000}"/>
            </a:ext>
          </a:extLst>
        </xdr:cNvPr>
        <xdr:cNvSpPr/>
      </xdr:nvSpPr>
      <xdr:spPr>
        <a:xfrm>
          <a:off x="2857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11430</xdr:rowOff>
    </xdr:from>
    <xdr:to>
      <xdr:col>19</xdr:col>
      <xdr:colOff>177800</xdr:colOff>
      <xdr:row>61</xdr:row>
      <xdr:rowOff>41910</xdr:rowOff>
    </xdr:to>
    <xdr:cxnSp macro="">
      <xdr:nvCxnSpPr>
        <xdr:cNvPr id="94" name="直線コネクタ 93">
          <a:extLst>
            <a:ext uri="{FF2B5EF4-FFF2-40B4-BE49-F238E27FC236}">
              <a16:creationId xmlns:a16="http://schemas.microsoft.com/office/drawing/2014/main" xmlns="" id="{00000000-0008-0000-0200-00005E000000}"/>
            </a:ext>
          </a:extLst>
        </xdr:cNvPr>
        <xdr:cNvCxnSpPr/>
      </xdr:nvCxnSpPr>
      <xdr:spPr>
        <a:xfrm>
          <a:off x="2908300" y="10469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93980</xdr:rowOff>
    </xdr:from>
    <xdr:to>
      <xdr:col>10</xdr:col>
      <xdr:colOff>165100</xdr:colOff>
      <xdr:row>61</xdr:row>
      <xdr:rowOff>24130</xdr:rowOff>
    </xdr:to>
    <xdr:sp macro="" textlink="">
      <xdr:nvSpPr>
        <xdr:cNvPr id="95" name="楕円 94">
          <a:extLst>
            <a:ext uri="{FF2B5EF4-FFF2-40B4-BE49-F238E27FC236}">
              <a16:creationId xmlns:a16="http://schemas.microsoft.com/office/drawing/2014/main" xmlns="" id="{00000000-0008-0000-0200-00005F000000}"/>
            </a:ext>
          </a:extLst>
        </xdr:cNvPr>
        <xdr:cNvSpPr/>
      </xdr:nvSpPr>
      <xdr:spPr>
        <a:xfrm>
          <a:off x="1968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144780</xdr:rowOff>
    </xdr:from>
    <xdr:to>
      <xdr:col>15</xdr:col>
      <xdr:colOff>50800</xdr:colOff>
      <xdr:row>61</xdr:row>
      <xdr:rowOff>11430</xdr:rowOff>
    </xdr:to>
    <xdr:cxnSp macro="">
      <xdr:nvCxnSpPr>
        <xdr:cNvPr id="96" name="直線コネクタ 95">
          <a:extLst>
            <a:ext uri="{FF2B5EF4-FFF2-40B4-BE49-F238E27FC236}">
              <a16:creationId xmlns:a16="http://schemas.microsoft.com/office/drawing/2014/main" xmlns="" id="{00000000-0008-0000-0200-000060000000}"/>
            </a:ext>
          </a:extLst>
        </xdr:cNvPr>
        <xdr:cNvCxnSpPr/>
      </xdr:nvCxnSpPr>
      <xdr:spPr>
        <a:xfrm>
          <a:off x="2019300" y="10431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61595</xdr:rowOff>
    </xdr:from>
    <xdr:to>
      <xdr:col>6</xdr:col>
      <xdr:colOff>38100</xdr:colOff>
      <xdr:row>60</xdr:row>
      <xdr:rowOff>163195</xdr:rowOff>
    </xdr:to>
    <xdr:sp macro="" textlink="">
      <xdr:nvSpPr>
        <xdr:cNvPr id="97" name="楕円 96">
          <a:extLst>
            <a:ext uri="{FF2B5EF4-FFF2-40B4-BE49-F238E27FC236}">
              <a16:creationId xmlns:a16="http://schemas.microsoft.com/office/drawing/2014/main" xmlns="" id="{00000000-0008-0000-0200-000061000000}"/>
            </a:ext>
          </a:extLst>
        </xdr:cNvPr>
        <xdr:cNvSpPr/>
      </xdr:nvSpPr>
      <xdr:spPr>
        <a:xfrm>
          <a:off x="1079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112395</xdr:rowOff>
    </xdr:from>
    <xdr:to>
      <xdr:col>10</xdr:col>
      <xdr:colOff>114300</xdr:colOff>
      <xdr:row>60</xdr:row>
      <xdr:rowOff>144780</xdr:rowOff>
    </xdr:to>
    <xdr:cxnSp macro="">
      <xdr:nvCxnSpPr>
        <xdr:cNvPr id="98" name="直線コネクタ 97">
          <a:extLst>
            <a:ext uri="{FF2B5EF4-FFF2-40B4-BE49-F238E27FC236}">
              <a16:creationId xmlns:a16="http://schemas.microsoft.com/office/drawing/2014/main" xmlns="" id="{00000000-0008-0000-0200-000062000000}"/>
            </a:ext>
          </a:extLst>
        </xdr:cNvPr>
        <xdr:cNvCxnSpPr/>
      </xdr:nvCxnSpPr>
      <xdr:spPr>
        <a:xfrm>
          <a:off x="1130300" y="103993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86377</xdr:rowOff>
    </xdr:from>
    <xdr:ext cx="405111" cy="259045"/>
    <xdr:sp macro="" textlink="">
      <xdr:nvSpPr>
        <xdr:cNvPr id="99" name="n_1aveValue【体育館・プール】&#10;有形固定資産減価償却率">
          <a:extLst>
            <a:ext uri="{FF2B5EF4-FFF2-40B4-BE49-F238E27FC236}">
              <a16:creationId xmlns:a16="http://schemas.microsoft.com/office/drawing/2014/main" xmlns="" id="{00000000-0008-0000-0200-000063000000}"/>
            </a:ext>
          </a:extLst>
        </xdr:cNvPr>
        <xdr:cNvSpPr txBox="1"/>
      </xdr:nvSpPr>
      <xdr:spPr>
        <a:xfrm>
          <a:off x="3582044"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100" name="n_2aveValue【体育館・プール】&#10;有形固定資産減価償却率">
          <a:extLst>
            <a:ext uri="{FF2B5EF4-FFF2-40B4-BE49-F238E27FC236}">
              <a16:creationId xmlns:a16="http://schemas.microsoft.com/office/drawing/2014/main" xmlns="" id="{00000000-0008-0000-0200-000064000000}"/>
            </a:ext>
          </a:extLst>
        </xdr:cNvPr>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55262</xdr:rowOff>
    </xdr:from>
    <xdr:ext cx="405111" cy="259045"/>
    <xdr:sp macro="" textlink="">
      <xdr:nvSpPr>
        <xdr:cNvPr id="101" name="n_3aveValue【体育館・プール】&#10;有形固定資産減価償却率">
          <a:extLst>
            <a:ext uri="{FF2B5EF4-FFF2-40B4-BE49-F238E27FC236}">
              <a16:creationId xmlns:a16="http://schemas.microsoft.com/office/drawing/2014/main" xmlns="" id="{00000000-0008-0000-0200-000065000000}"/>
            </a:ext>
          </a:extLst>
        </xdr:cNvPr>
        <xdr:cNvSpPr txBox="1"/>
      </xdr:nvSpPr>
      <xdr:spPr>
        <a:xfrm>
          <a:off x="1816744"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83837</xdr:rowOff>
    </xdr:from>
    <xdr:ext cx="405111" cy="259045"/>
    <xdr:sp macro="" textlink="">
      <xdr:nvSpPr>
        <xdr:cNvPr id="102" name="n_4aveValue【体育館・プール】&#10;有形固定資産減価償却率">
          <a:extLst>
            <a:ext uri="{FF2B5EF4-FFF2-40B4-BE49-F238E27FC236}">
              <a16:creationId xmlns:a16="http://schemas.microsoft.com/office/drawing/2014/main" xmlns="" id="{00000000-0008-0000-0200-000066000000}"/>
            </a:ext>
          </a:extLst>
        </xdr:cNvPr>
        <xdr:cNvSpPr txBox="1"/>
      </xdr:nvSpPr>
      <xdr:spPr>
        <a:xfrm>
          <a:off x="92774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83837</xdr:rowOff>
    </xdr:from>
    <xdr:ext cx="405111" cy="259045"/>
    <xdr:sp macro="" textlink="">
      <xdr:nvSpPr>
        <xdr:cNvPr id="103" name="n_1mainValue【体育館・プール】&#10;有形固定資産減価償却率">
          <a:extLst>
            <a:ext uri="{FF2B5EF4-FFF2-40B4-BE49-F238E27FC236}">
              <a16:creationId xmlns:a16="http://schemas.microsoft.com/office/drawing/2014/main" xmlns="" id="{00000000-0008-0000-0200-000067000000}"/>
            </a:ext>
          </a:extLst>
        </xdr:cNvPr>
        <xdr:cNvSpPr txBox="1"/>
      </xdr:nvSpPr>
      <xdr:spPr>
        <a:xfrm>
          <a:off x="358204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104" name="n_2mainValue【体育館・プール】&#10;有形固定資産減価償却率">
          <a:extLst>
            <a:ext uri="{FF2B5EF4-FFF2-40B4-BE49-F238E27FC236}">
              <a16:creationId xmlns:a16="http://schemas.microsoft.com/office/drawing/2014/main" xmlns="" id="{00000000-0008-0000-0200-000068000000}"/>
            </a:ext>
          </a:extLst>
        </xdr:cNvPr>
        <xdr:cNvSpPr txBox="1"/>
      </xdr:nvSpPr>
      <xdr:spPr>
        <a:xfrm>
          <a:off x="2705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40657</xdr:rowOff>
    </xdr:from>
    <xdr:ext cx="405111" cy="259045"/>
    <xdr:sp macro="" textlink="">
      <xdr:nvSpPr>
        <xdr:cNvPr id="105" name="n_3mainValue【体育館・プール】&#10;有形固定資産減価償却率">
          <a:extLst>
            <a:ext uri="{FF2B5EF4-FFF2-40B4-BE49-F238E27FC236}">
              <a16:creationId xmlns:a16="http://schemas.microsoft.com/office/drawing/2014/main" xmlns="" id="{00000000-0008-0000-0200-000069000000}"/>
            </a:ext>
          </a:extLst>
        </xdr:cNvPr>
        <xdr:cNvSpPr txBox="1"/>
      </xdr:nvSpPr>
      <xdr:spPr>
        <a:xfrm>
          <a:off x="1816744" y="1015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8272</xdr:rowOff>
    </xdr:from>
    <xdr:ext cx="405111" cy="259045"/>
    <xdr:sp macro="" textlink="">
      <xdr:nvSpPr>
        <xdr:cNvPr id="106" name="n_4mainValue【体育館・プール】&#10;有形固定資産減価償却率">
          <a:extLst>
            <a:ext uri="{FF2B5EF4-FFF2-40B4-BE49-F238E27FC236}">
              <a16:creationId xmlns:a16="http://schemas.microsoft.com/office/drawing/2014/main" xmlns="" id="{00000000-0008-0000-0200-00006A000000}"/>
            </a:ext>
          </a:extLst>
        </xdr:cNvPr>
        <xdr:cNvSpPr txBox="1"/>
      </xdr:nvSpPr>
      <xdr:spPr>
        <a:xfrm>
          <a:off x="927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xmlns="" id="{00000000-0008-0000-02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xmlns="" id="{00000000-0008-0000-02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xmlns="" id="{00000000-0008-0000-02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xmlns="" id="{00000000-0008-0000-02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xmlns="" id="{00000000-0008-0000-02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xmlns="" id="{00000000-0008-0000-02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xmlns="" id="{00000000-0008-0000-02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xmlns="" id="{00000000-0008-0000-02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xmlns="" id="{00000000-0008-0000-02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xmlns="" id="{00000000-0008-0000-02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xmlns="" id="{00000000-0008-0000-0200-00007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xmlns="" id="{00000000-0008-0000-0200-00007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xmlns="" id="{00000000-0008-0000-0200-00007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xmlns="" id="{00000000-0008-0000-0200-00007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xmlns="" id="{00000000-0008-0000-0200-00007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xmlns="" id="{00000000-0008-0000-0200-00007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xmlns="" id="{00000000-0008-0000-0200-00007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xmlns="" id="{00000000-0008-0000-0200-00007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xmlns="" id="{00000000-0008-0000-0200-00007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xmlns="" id="{00000000-0008-0000-0200-00007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xmlns="" id="{00000000-0008-0000-0200-00007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xmlns="" id="{00000000-0008-0000-0200-00008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xmlns="" id="{00000000-0008-0000-0200-00008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xmlns="" id="{00000000-0008-0000-0200-00008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xmlns="" id="{00000000-0008-0000-0200-00008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47353</xdr:rowOff>
    </xdr:from>
    <xdr:to>
      <xdr:col>54</xdr:col>
      <xdr:colOff>189865</xdr:colOff>
      <xdr:row>64</xdr:row>
      <xdr:rowOff>98951</xdr:rowOff>
    </xdr:to>
    <xdr:cxnSp macro="">
      <xdr:nvCxnSpPr>
        <xdr:cNvPr id="132" name="直線コネクタ 131">
          <a:extLst>
            <a:ext uri="{FF2B5EF4-FFF2-40B4-BE49-F238E27FC236}">
              <a16:creationId xmlns:a16="http://schemas.microsoft.com/office/drawing/2014/main" xmlns="" id="{00000000-0008-0000-0200-000084000000}"/>
            </a:ext>
          </a:extLst>
        </xdr:cNvPr>
        <xdr:cNvCxnSpPr/>
      </xdr:nvCxnSpPr>
      <xdr:spPr>
        <a:xfrm flipV="1">
          <a:off x="10476865" y="9477103"/>
          <a:ext cx="0" cy="1594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102778</xdr:rowOff>
    </xdr:from>
    <xdr:ext cx="469744" cy="259045"/>
    <xdr:sp macro="" textlink="">
      <xdr:nvSpPr>
        <xdr:cNvPr id="133" name="【体育館・プール】&#10;一人当たり面積最小値テキスト">
          <a:extLst>
            <a:ext uri="{FF2B5EF4-FFF2-40B4-BE49-F238E27FC236}">
              <a16:creationId xmlns:a16="http://schemas.microsoft.com/office/drawing/2014/main" xmlns="" id="{00000000-0008-0000-0200-000085000000}"/>
            </a:ext>
          </a:extLst>
        </xdr:cNvPr>
        <xdr:cNvSpPr txBox="1"/>
      </xdr:nvSpPr>
      <xdr:spPr>
        <a:xfrm>
          <a:off x="10515600" y="1107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98951</xdr:rowOff>
    </xdr:from>
    <xdr:to>
      <xdr:col>55</xdr:col>
      <xdr:colOff>88900</xdr:colOff>
      <xdr:row>64</xdr:row>
      <xdr:rowOff>98951</xdr:rowOff>
    </xdr:to>
    <xdr:cxnSp macro="">
      <xdr:nvCxnSpPr>
        <xdr:cNvPr id="134" name="直線コネクタ 133">
          <a:extLst>
            <a:ext uri="{FF2B5EF4-FFF2-40B4-BE49-F238E27FC236}">
              <a16:creationId xmlns:a16="http://schemas.microsoft.com/office/drawing/2014/main" xmlns="" id="{00000000-0008-0000-0200-000086000000}"/>
            </a:ext>
          </a:extLst>
        </xdr:cNvPr>
        <xdr:cNvCxnSpPr/>
      </xdr:nvCxnSpPr>
      <xdr:spPr>
        <a:xfrm>
          <a:off x="10388600" y="1107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165480</xdr:rowOff>
    </xdr:from>
    <xdr:ext cx="469744" cy="259045"/>
    <xdr:sp macro="" textlink="">
      <xdr:nvSpPr>
        <xdr:cNvPr id="135" name="【体育館・プール】&#10;一人当たり面積最大値テキスト">
          <a:extLst>
            <a:ext uri="{FF2B5EF4-FFF2-40B4-BE49-F238E27FC236}">
              <a16:creationId xmlns:a16="http://schemas.microsoft.com/office/drawing/2014/main" xmlns="" id="{00000000-0008-0000-0200-000087000000}"/>
            </a:ext>
          </a:extLst>
        </xdr:cNvPr>
        <xdr:cNvSpPr txBox="1"/>
      </xdr:nvSpPr>
      <xdr:spPr>
        <a:xfrm>
          <a:off x="10515600" y="9252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47353</xdr:rowOff>
    </xdr:from>
    <xdr:to>
      <xdr:col>55</xdr:col>
      <xdr:colOff>88900</xdr:colOff>
      <xdr:row>55</xdr:row>
      <xdr:rowOff>47353</xdr:rowOff>
    </xdr:to>
    <xdr:cxnSp macro="">
      <xdr:nvCxnSpPr>
        <xdr:cNvPr id="136" name="直線コネクタ 135">
          <a:extLst>
            <a:ext uri="{FF2B5EF4-FFF2-40B4-BE49-F238E27FC236}">
              <a16:creationId xmlns:a16="http://schemas.microsoft.com/office/drawing/2014/main" xmlns="" id="{00000000-0008-0000-0200-000088000000}"/>
            </a:ext>
          </a:extLst>
        </xdr:cNvPr>
        <xdr:cNvCxnSpPr/>
      </xdr:nvCxnSpPr>
      <xdr:spPr>
        <a:xfrm>
          <a:off x="10388600" y="947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81805</xdr:rowOff>
    </xdr:from>
    <xdr:ext cx="469744" cy="259045"/>
    <xdr:sp macro="" textlink="">
      <xdr:nvSpPr>
        <xdr:cNvPr id="137" name="【体育館・プール】&#10;一人当たり面積平均値テキスト">
          <a:extLst>
            <a:ext uri="{FF2B5EF4-FFF2-40B4-BE49-F238E27FC236}">
              <a16:creationId xmlns:a16="http://schemas.microsoft.com/office/drawing/2014/main" xmlns="" id="{00000000-0008-0000-0200-000089000000}"/>
            </a:ext>
          </a:extLst>
        </xdr:cNvPr>
        <xdr:cNvSpPr txBox="1"/>
      </xdr:nvSpPr>
      <xdr:spPr>
        <a:xfrm>
          <a:off x="10515600" y="10540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58928</xdr:rowOff>
    </xdr:from>
    <xdr:to>
      <xdr:col>55</xdr:col>
      <xdr:colOff>50800</xdr:colOff>
      <xdr:row>62</xdr:row>
      <xdr:rowOff>160528</xdr:rowOff>
    </xdr:to>
    <xdr:sp macro="" textlink="">
      <xdr:nvSpPr>
        <xdr:cNvPr id="138" name="フローチャート: 判断 137">
          <a:extLst>
            <a:ext uri="{FF2B5EF4-FFF2-40B4-BE49-F238E27FC236}">
              <a16:creationId xmlns:a16="http://schemas.microsoft.com/office/drawing/2014/main" xmlns="" id="{00000000-0008-0000-0200-00008A000000}"/>
            </a:ext>
          </a:extLst>
        </xdr:cNvPr>
        <xdr:cNvSpPr/>
      </xdr:nvSpPr>
      <xdr:spPr>
        <a:xfrm>
          <a:off x="10426700" y="1068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77543</xdr:rowOff>
    </xdr:from>
    <xdr:to>
      <xdr:col>50</xdr:col>
      <xdr:colOff>165100</xdr:colOff>
      <xdr:row>63</xdr:row>
      <xdr:rowOff>7693</xdr:rowOff>
    </xdr:to>
    <xdr:sp macro="" textlink="">
      <xdr:nvSpPr>
        <xdr:cNvPr id="139" name="フローチャート: 判断 138">
          <a:extLst>
            <a:ext uri="{FF2B5EF4-FFF2-40B4-BE49-F238E27FC236}">
              <a16:creationId xmlns:a16="http://schemas.microsoft.com/office/drawing/2014/main" xmlns="" id="{00000000-0008-0000-0200-00008B000000}"/>
            </a:ext>
          </a:extLst>
        </xdr:cNvPr>
        <xdr:cNvSpPr/>
      </xdr:nvSpPr>
      <xdr:spPr>
        <a:xfrm>
          <a:off x="9588500" y="1070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92565</xdr:rowOff>
    </xdr:from>
    <xdr:to>
      <xdr:col>46</xdr:col>
      <xdr:colOff>38100</xdr:colOff>
      <xdr:row>63</xdr:row>
      <xdr:rowOff>22715</xdr:rowOff>
    </xdr:to>
    <xdr:sp macro="" textlink="">
      <xdr:nvSpPr>
        <xdr:cNvPr id="140" name="フローチャート: 判断 139">
          <a:extLst>
            <a:ext uri="{FF2B5EF4-FFF2-40B4-BE49-F238E27FC236}">
              <a16:creationId xmlns:a16="http://schemas.microsoft.com/office/drawing/2014/main" xmlns="" id="{00000000-0008-0000-0200-00008C000000}"/>
            </a:ext>
          </a:extLst>
        </xdr:cNvPr>
        <xdr:cNvSpPr/>
      </xdr:nvSpPr>
      <xdr:spPr>
        <a:xfrm>
          <a:off x="8699500" y="1072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94197</xdr:rowOff>
    </xdr:from>
    <xdr:to>
      <xdr:col>41</xdr:col>
      <xdr:colOff>101600</xdr:colOff>
      <xdr:row>63</xdr:row>
      <xdr:rowOff>24347</xdr:rowOff>
    </xdr:to>
    <xdr:sp macro="" textlink="">
      <xdr:nvSpPr>
        <xdr:cNvPr id="141" name="フローチャート: 判断 140">
          <a:extLst>
            <a:ext uri="{FF2B5EF4-FFF2-40B4-BE49-F238E27FC236}">
              <a16:creationId xmlns:a16="http://schemas.microsoft.com/office/drawing/2014/main" xmlns="" id="{00000000-0008-0000-0200-00008D000000}"/>
            </a:ext>
          </a:extLst>
        </xdr:cNvPr>
        <xdr:cNvSpPr/>
      </xdr:nvSpPr>
      <xdr:spPr>
        <a:xfrm>
          <a:off x="7810500" y="1072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90932</xdr:rowOff>
    </xdr:from>
    <xdr:to>
      <xdr:col>36</xdr:col>
      <xdr:colOff>165100</xdr:colOff>
      <xdr:row>63</xdr:row>
      <xdr:rowOff>21082</xdr:rowOff>
    </xdr:to>
    <xdr:sp macro="" textlink="">
      <xdr:nvSpPr>
        <xdr:cNvPr id="142" name="フローチャート: 判断 141">
          <a:extLst>
            <a:ext uri="{FF2B5EF4-FFF2-40B4-BE49-F238E27FC236}">
              <a16:creationId xmlns:a16="http://schemas.microsoft.com/office/drawing/2014/main" xmlns="" id="{00000000-0008-0000-0200-00008E000000}"/>
            </a:ext>
          </a:extLst>
        </xdr:cNvPr>
        <xdr:cNvSpPr/>
      </xdr:nvSpPr>
      <xdr:spPr>
        <a:xfrm>
          <a:off x="69215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xmlns="" id="{00000000-0008-0000-0200-00008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xmlns="" id="{00000000-0008-0000-0200-00009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xmlns="" id="{00000000-0008-0000-0200-00009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xmlns="" id="{00000000-0008-0000-0200-00009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xmlns="" id="{00000000-0008-0000-0200-00009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74277</xdr:rowOff>
    </xdr:from>
    <xdr:to>
      <xdr:col>55</xdr:col>
      <xdr:colOff>50800</xdr:colOff>
      <xdr:row>64</xdr:row>
      <xdr:rowOff>4427</xdr:rowOff>
    </xdr:to>
    <xdr:sp macro="" textlink="">
      <xdr:nvSpPr>
        <xdr:cNvPr id="148" name="楕円 147">
          <a:extLst>
            <a:ext uri="{FF2B5EF4-FFF2-40B4-BE49-F238E27FC236}">
              <a16:creationId xmlns:a16="http://schemas.microsoft.com/office/drawing/2014/main" xmlns="" id="{00000000-0008-0000-0200-000094000000}"/>
            </a:ext>
          </a:extLst>
        </xdr:cNvPr>
        <xdr:cNvSpPr/>
      </xdr:nvSpPr>
      <xdr:spPr>
        <a:xfrm>
          <a:off x="10426700" y="1087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52704</xdr:rowOff>
    </xdr:from>
    <xdr:ext cx="469744" cy="259045"/>
    <xdr:sp macro="" textlink="">
      <xdr:nvSpPr>
        <xdr:cNvPr id="149" name="【体育館・プール】&#10;一人当たり面積該当値テキスト">
          <a:extLst>
            <a:ext uri="{FF2B5EF4-FFF2-40B4-BE49-F238E27FC236}">
              <a16:creationId xmlns:a16="http://schemas.microsoft.com/office/drawing/2014/main" xmlns="" id="{00000000-0008-0000-0200-000095000000}"/>
            </a:ext>
          </a:extLst>
        </xdr:cNvPr>
        <xdr:cNvSpPr txBox="1"/>
      </xdr:nvSpPr>
      <xdr:spPr>
        <a:xfrm>
          <a:off x="10515600" y="1085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76563</xdr:rowOff>
    </xdr:from>
    <xdr:to>
      <xdr:col>50</xdr:col>
      <xdr:colOff>165100</xdr:colOff>
      <xdr:row>64</xdr:row>
      <xdr:rowOff>6713</xdr:rowOff>
    </xdr:to>
    <xdr:sp macro="" textlink="">
      <xdr:nvSpPr>
        <xdr:cNvPr id="150" name="楕円 149">
          <a:extLst>
            <a:ext uri="{FF2B5EF4-FFF2-40B4-BE49-F238E27FC236}">
              <a16:creationId xmlns:a16="http://schemas.microsoft.com/office/drawing/2014/main" xmlns="" id="{00000000-0008-0000-0200-000096000000}"/>
            </a:ext>
          </a:extLst>
        </xdr:cNvPr>
        <xdr:cNvSpPr/>
      </xdr:nvSpPr>
      <xdr:spPr>
        <a:xfrm>
          <a:off x="9588500" y="1087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125077</xdr:rowOff>
    </xdr:from>
    <xdr:to>
      <xdr:col>55</xdr:col>
      <xdr:colOff>0</xdr:colOff>
      <xdr:row>63</xdr:row>
      <xdr:rowOff>127363</xdr:rowOff>
    </xdr:to>
    <xdr:cxnSp macro="">
      <xdr:nvCxnSpPr>
        <xdr:cNvPr id="151" name="直線コネクタ 150">
          <a:extLst>
            <a:ext uri="{FF2B5EF4-FFF2-40B4-BE49-F238E27FC236}">
              <a16:creationId xmlns:a16="http://schemas.microsoft.com/office/drawing/2014/main" xmlns="" id="{00000000-0008-0000-0200-000097000000}"/>
            </a:ext>
          </a:extLst>
        </xdr:cNvPr>
        <xdr:cNvCxnSpPr/>
      </xdr:nvCxnSpPr>
      <xdr:spPr>
        <a:xfrm flipV="1">
          <a:off x="9639300" y="10926427"/>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79176</xdr:rowOff>
    </xdr:from>
    <xdr:to>
      <xdr:col>46</xdr:col>
      <xdr:colOff>38100</xdr:colOff>
      <xdr:row>64</xdr:row>
      <xdr:rowOff>9326</xdr:rowOff>
    </xdr:to>
    <xdr:sp macro="" textlink="">
      <xdr:nvSpPr>
        <xdr:cNvPr id="152" name="楕円 151">
          <a:extLst>
            <a:ext uri="{FF2B5EF4-FFF2-40B4-BE49-F238E27FC236}">
              <a16:creationId xmlns:a16="http://schemas.microsoft.com/office/drawing/2014/main" xmlns="" id="{00000000-0008-0000-0200-000098000000}"/>
            </a:ext>
          </a:extLst>
        </xdr:cNvPr>
        <xdr:cNvSpPr/>
      </xdr:nvSpPr>
      <xdr:spPr>
        <a:xfrm>
          <a:off x="8699500" y="1088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127363</xdr:rowOff>
    </xdr:from>
    <xdr:to>
      <xdr:col>50</xdr:col>
      <xdr:colOff>114300</xdr:colOff>
      <xdr:row>63</xdr:row>
      <xdr:rowOff>129976</xdr:rowOff>
    </xdr:to>
    <xdr:cxnSp macro="">
      <xdr:nvCxnSpPr>
        <xdr:cNvPr id="153" name="直線コネクタ 152">
          <a:extLst>
            <a:ext uri="{FF2B5EF4-FFF2-40B4-BE49-F238E27FC236}">
              <a16:creationId xmlns:a16="http://schemas.microsoft.com/office/drawing/2014/main" xmlns="" id="{00000000-0008-0000-0200-000099000000}"/>
            </a:ext>
          </a:extLst>
        </xdr:cNvPr>
        <xdr:cNvCxnSpPr/>
      </xdr:nvCxnSpPr>
      <xdr:spPr>
        <a:xfrm flipV="1">
          <a:off x="8750300" y="10928713"/>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83094</xdr:rowOff>
    </xdr:from>
    <xdr:to>
      <xdr:col>41</xdr:col>
      <xdr:colOff>101600</xdr:colOff>
      <xdr:row>64</xdr:row>
      <xdr:rowOff>13244</xdr:rowOff>
    </xdr:to>
    <xdr:sp macro="" textlink="">
      <xdr:nvSpPr>
        <xdr:cNvPr id="154" name="楕円 153">
          <a:extLst>
            <a:ext uri="{FF2B5EF4-FFF2-40B4-BE49-F238E27FC236}">
              <a16:creationId xmlns:a16="http://schemas.microsoft.com/office/drawing/2014/main" xmlns="" id="{00000000-0008-0000-0200-00009A000000}"/>
            </a:ext>
          </a:extLst>
        </xdr:cNvPr>
        <xdr:cNvSpPr/>
      </xdr:nvSpPr>
      <xdr:spPr>
        <a:xfrm>
          <a:off x="7810500" y="1088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129976</xdr:rowOff>
    </xdr:from>
    <xdr:to>
      <xdr:col>45</xdr:col>
      <xdr:colOff>177800</xdr:colOff>
      <xdr:row>63</xdr:row>
      <xdr:rowOff>133894</xdr:rowOff>
    </xdr:to>
    <xdr:cxnSp macro="">
      <xdr:nvCxnSpPr>
        <xdr:cNvPr id="155" name="直線コネクタ 154">
          <a:extLst>
            <a:ext uri="{FF2B5EF4-FFF2-40B4-BE49-F238E27FC236}">
              <a16:creationId xmlns:a16="http://schemas.microsoft.com/office/drawing/2014/main" xmlns="" id="{00000000-0008-0000-0200-00009B000000}"/>
            </a:ext>
          </a:extLst>
        </xdr:cNvPr>
        <xdr:cNvCxnSpPr/>
      </xdr:nvCxnSpPr>
      <xdr:spPr>
        <a:xfrm flipV="1">
          <a:off x="7861300" y="10931326"/>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86360</xdr:rowOff>
    </xdr:from>
    <xdr:to>
      <xdr:col>36</xdr:col>
      <xdr:colOff>165100</xdr:colOff>
      <xdr:row>64</xdr:row>
      <xdr:rowOff>16510</xdr:rowOff>
    </xdr:to>
    <xdr:sp macro="" textlink="">
      <xdr:nvSpPr>
        <xdr:cNvPr id="156" name="楕円 155">
          <a:extLst>
            <a:ext uri="{FF2B5EF4-FFF2-40B4-BE49-F238E27FC236}">
              <a16:creationId xmlns:a16="http://schemas.microsoft.com/office/drawing/2014/main" xmlns="" id="{00000000-0008-0000-0200-00009C000000}"/>
            </a:ext>
          </a:extLst>
        </xdr:cNvPr>
        <xdr:cNvSpPr/>
      </xdr:nvSpPr>
      <xdr:spPr>
        <a:xfrm>
          <a:off x="6921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133894</xdr:rowOff>
    </xdr:from>
    <xdr:to>
      <xdr:col>41</xdr:col>
      <xdr:colOff>50800</xdr:colOff>
      <xdr:row>63</xdr:row>
      <xdr:rowOff>137160</xdr:rowOff>
    </xdr:to>
    <xdr:cxnSp macro="">
      <xdr:nvCxnSpPr>
        <xdr:cNvPr id="157" name="直線コネクタ 156">
          <a:extLst>
            <a:ext uri="{FF2B5EF4-FFF2-40B4-BE49-F238E27FC236}">
              <a16:creationId xmlns:a16="http://schemas.microsoft.com/office/drawing/2014/main" xmlns="" id="{00000000-0008-0000-0200-00009D000000}"/>
            </a:ext>
          </a:extLst>
        </xdr:cNvPr>
        <xdr:cNvCxnSpPr/>
      </xdr:nvCxnSpPr>
      <xdr:spPr>
        <a:xfrm flipV="1">
          <a:off x="6972300" y="1093524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24220</xdr:rowOff>
    </xdr:from>
    <xdr:ext cx="469744" cy="259045"/>
    <xdr:sp macro="" textlink="">
      <xdr:nvSpPr>
        <xdr:cNvPr id="158" name="n_1aveValue【体育館・プール】&#10;一人当たり面積">
          <a:extLst>
            <a:ext uri="{FF2B5EF4-FFF2-40B4-BE49-F238E27FC236}">
              <a16:creationId xmlns:a16="http://schemas.microsoft.com/office/drawing/2014/main" xmlns="" id="{00000000-0008-0000-0200-00009E000000}"/>
            </a:ext>
          </a:extLst>
        </xdr:cNvPr>
        <xdr:cNvSpPr txBox="1"/>
      </xdr:nvSpPr>
      <xdr:spPr>
        <a:xfrm>
          <a:off x="9391727" y="1048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39242</xdr:rowOff>
    </xdr:from>
    <xdr:ext cx="469744" cy="259045"/>
    <xdr:sp macro="" textlink="">
      <xdr:nvSpPr>
        <xdr:cNvPr id="159" name="n_2aveValue【体育館・プール】&#10;一人当たり面積">
          <a:extLst>
            <a:ext uri="{FF2B5EF4-FFF2-40B4-BE49-F238E27FC236}">
              <a16:creationId xmlns:a16="http://schemas.microsoft.com/office/drawing/2014/main" xmlns="" id="{00000000-0008-0000-0200-00009F000000}"/>
            </a:ext>
          </a:extLst>
        </xdr:cNvPr>
        <xdr:cNvSpPr txBox="1"/>
      </xdr:nvSpPr>
      <xdr:spPr>
        <a:xfrm>
          <a:off x="8515427" y="1049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40874</xdr:rowOff>
    </xdr:from>
    <xdr:ext cx="469744" cy="259045"/>
    <xdr:sp macro="" textlink="">
      <xdr:nvSpPr>
        <xdr:cNvPr id="160" name="n_3aveValue【体育館・プール】&#10;一人当たり面積">
          <a:extLst>
            <a:ext uri="{FF2B5EF4-FFF2-40B4-BE49-F238E27FC236}">
              <a16:creationId xmlns:a16="http://schemas.microsoft.com/office/drawing/2014/main" xmlns="" id="{00000000-0008-0000-0200-0000A0000000}"/>
            </a:ext>
          </a:extLst>
        </xdr:cNvPr>
        <xdr:cNvSpPr txBox="1"/>
      </xdr:nvSpPr>
      <xdr:spPr>
        <a:xfrm>
          <a:off x="7626427" y="1049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37609</xdr:rowOff>
    </xdr:from>
    <xdr:ext cx="469744" cy="259045"/>
    <xdr:sp macro="" textlink="">
      <xdr:nvSpPr>
        <xdr:cNvPr id="161" name="n_4aveValue【体育館・プール】&#10;一人当たり面積">
          <a:extLst>
            <a:ext uri="{FF2B5EF4-FFF2-40B4-BE49-F238E27FC236}">
              <a16:creationId xmlns:a16="http://schemas.microsoft.com/office/drawing/2014/main" xmlns="" id="{00000000-0008-0000-0200-0000A1000000}"/>
            </a:ext>
          </a:extLst>
        </xdr:cNvPr>
        <xdr:cNvSpPr txBox="1"/>
      </xdr:nvSpPr>
      <xdr:spPr>
        <a:xfrm>
          <a:off x="6737427" y="1049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169290</xdr:rowOff>
    </xdr:from>
    <xdr:ext cx="469744" cy="259045"/>
    <xdr:sp macro="" textlink="">
      <xdr:nvSpPr>
        <xdr:cNvPr id="162" name="n_1mainValue【体育館・プール】&#10;一人当たり面積">
          <a:extLst>
            <a:ext uri="{FF2B5EF4-FFF2-40B4-BE49-F238E27FC236}">
              <a16:creationId xmlns:a16="http://schemas.microsoft.com/office/drawing/2014/main" xmlns="" id="{00000000-0008-0000-0200-0000A2000000}"/>
            </a:ext>
          </a:extLst>
        </xdr:cNvPr>
        <xdr:cNvSpPr txBox="1"/>
      </xdr:nvSpPr>
      <xdr:spPr>
        <a:xfrm>
          <a:off x="9391727" y="1097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453</xdr:rowOff>
    </xdr:from>
    <xdr:ext cx="469744" cy="259045"/>
    <xdr:sp macro="" textlink="">
      <xdr:nvSpPr>
        <xdr:cNvPr id="163" name="n_2mainValue【体育館・プール】&#10;一人当たり面積">
          <a:extLst>
            <a:ext uri="{FF2B5EF4-FFF2-40B4-BE49-F238E27FC236}">
              <a16:creationId xmlns:a16="http://schemas.microsoft.com/office/drawing/2014/main" xmlns="" id="{00000000-0008-0000-0200-0000A3000000}"/>
            </a:ext>
          </a:extLst>
        </xdr:cNvPr>
        <xdr:cNvSpPr txBox="1"/>
      </xdr:nvSpPr>
      <xdr:spPr>
        <a:xfrm>
          <a:off x="8515427" y="1097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4371</xdr:rowOff>
    </xdr:from>
    <xdr:ext cx="469744" cy="259045"/>
    <xdr:sp macro="" textlink="">
      <xdr:nvSpPr>
        <xdr:cNvPr id="164" name="n_3mainValue【体育館・プール】&#10;一人当たり面積">
          <a:extLst>
            <a:ext uri="{FF2B5EF4-FFF2-40B4-BE49-F238E27FC236}">
              <a16:creationId xmlns:a16="http://schemas.microsoft.com/office/drawing/2014/main" xmlns="" id="{00000000-0008-0000-0200-0000A4000000}"/>
            </a:ext>
          </a:extLst>
        </xdr:cNvPr>
        <xdr:cNvSpPr txBox="1"/>
      </xdr:nvSpPr>
      <xdr:spPr>
        <a:xfrm>
          <a:off x="7626427" y="1097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7637</xdr:rowOff>
    </xdr:from>
    <xdr:ext cx="469744" cy="259045"/>
    <xdr:sp macro="" textlink="">
      <xdr:nvSpPr>
        <xdr:cNvPr id="165" name="n_4mainValue【体育館・プール】&#10;一人当たり面積">
          <a:extLst>
            <a:ext uri="{FF2B5EF4-FFF2-40B4-BE49-F238E27FC236}">
              <a16:creationId xmlns:a16="http://schemas.microsoft.com/office/drawing/2014/main" xmlns="" id="{00000000-0008-0000-0200-0000A5000000}"/>
            </a:ext>
          </a:extLst>
        </xdr:cNvPr>
        <xdr:cNvSpPr txBox="1"/>
      </xdr:nvSpPr>
      <xdr:spPr>
        <a:xfrm>
          <a:off x="6737427"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xmlns="" id="{00000000-0008-0000-0200-0000A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xmlns="" id="{00000000-0008-0000-0200-0000A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xmlns="" id="{00000000-0008-0000-0200-0000A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xmlns="" id="{00000000-0008-0000-0200-0000A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xmlns="" id="{00000000-0008-0000-0200-0000A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xmlns="" id="{00000000-0008-0000-0200-0000A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xmlns="" id="{00000000-0008-0000-0200-0000A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xmlns="" id="{00000000-0008-0000-0200-0000AD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4" name="正方形/長方形 173">
          <a:extLst>
            <a:ext uri="{FF2B5EF4-FFF2-40B4-BE49-F238E27FC236}">
              <a16:creationId xmlns:a16="http://schemas.microsoft.com/office/drawing/2014/main" xmlns="" id="{00000000-0008-0000-0200-0000AE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5" name="正方形/長方形 174">
          <a:extLst>
            <a:ext uri="{FF2B5EF4-FFF2-40B4-BE49-F238E27FC236}">
              <a16:creationId xmlns:a16="http://schemas.microsoft.com/office/drawing/2014/main" xmlns="" id="{00000000-0008-0000-0200-0000AF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6" name="正方形/長方形 175">
          <a:extLst>
            <a:ext uri="{FF2B5EF4-FFF2-40B4-BE49-F238E27FC236}">
              <a16:creationId xmlns:a16="http://schemas.microsoft.com/office/drawing/2014/main" xmlns="" id="{00000000-0008-0000-0200-0000B0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7" name="正方形/長方形 176">
          <a:extLst>
            <a:ext uri="{FF2B5EF4-FFF2-40B4-BE49-F238E27FC236}">
              <a16:creationId xmlns:a16="http://schemas.microsoft.com/office/drawing/2014/main" xmlns="" id="{00000000-0008-0000-0200-0000B1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8" name="正方形/長方形 177">
          <a:extLst>
            <a:ext uri="{FF2B5EF4-FFF2-40B4-BE49-F238E27FC236}">
              <a16:creationId xmlns:a16="http://schemas.microsoft.com/office/drawing/2014/main" xmlns="" id="{00000000-0008-0000-0200-0000B2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9" name="正方形/長方形 178">
          <a:extLst>
            <a:ext uri="{FF2B5EF4-FFF2-40B4-BE49-F238E27FC236}">
              <a16:creationId xmlns:a16="http://schemas.microsoft.com/office/drawing/2014/main" xmlns="" id="{00000000-0008-0000-0200-0000B3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0" name="正方形/長方形 179">
          <a:extLst>
            <a:ext uri="{FF2B5EF4-FFF2-40B4-BE49-F238E27FC236}">
              <a16:creationId xmlns:a16="http://schemas.microsoft.com/office/drawing/2014/main" xmlns="" id="{00000000-0008-0000-0200-0000B4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1" name="正方形/長方形 180">
          <a:extLst>
            <a:ext uri="{FF2B5EF4-FFF2-40B4-BE49-F238E27FC236}">
              <a16:creationId xmlns:a16="http://schemas.microsoft.com/office/drawing/2014/main" xmlns="" id="{00000000-0008-0000-0200-0000B5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2" name="正方形/長方形 181">
          <a:extLst>
            <a:ext uri="{FF2B5EF4-FFF2-40B4-BE49-F238E27FC236}">
              <a16:creationId xmlns:a16="http://schemas.microsoft.com/office/drawing/2014/main" xmlns="" id="{00000000-0008-0000-0200-0000B6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3" name="正方形/長方形 182">
          <a:extLst>
            <a:ext uri="{FF2B5EF4-FFF2-40B4-BE49-F238E27FC236}">
              <a16:creationId xmlns:a16="http://schemas.microsoft.com/office/drawing/2014/main" xmlns="" id="{00000000-0008-0000-0200-0000B7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4" name="正方形/長方形 183">
          <a:extLst>
            <a:ext uri="{FF2B5EF4-FFF2-40B4-BE49-F238E27FC236}">
              <a16:creationId xmlns:a16="http://schemas.microsoft.com/office/drawing/2014/main" xmlns="" id="{00000000-0008-0000-0200-0000B8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5" name="正方形/長方形 184">
          <a:extLst>
            <a:ext uri="{FF2B5EF4-FFF2-40B4-BE49-F238E27FC236}">
              <a16:creationId xmlns:a16="http://schemas.microsoft.com/office/drawing/2014/main" xmlns="" id="{00000000-0008-0000-0200-0000B9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6" name="正方形/長方形 185">
          <a:extLst>
            <a:ext uri="{FF2B5EF4-FFF2-40B4-BE49-F238E27FC236}">
              <a16:creationId xmlns:a16="http://schemas.microsoft.com/office/drawing/2014/main" xmlns="" id="{00000000-0008-0000-0200-0000BA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7" name="正方形/長方形 186">
          <a:extLst>
            <a:ext uri="{FF2B5EF4-FFF2-40B4-BE49-F238E27FC236}">
              <a16:creationId xmlns:a16="http://schemas.microsoft.com/office/drawing/2014/main" xmlns="" id="{00000000-0008-0000-0200-0000BB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8" name="正方形/長方形 187">
          <a:extLst>
            <a:ext uri="{FF2B5EF4-FFF2-40B4-BE49-F238E27FC236}">
              <a16:creationId xmlns:a16="http://schemas.microsoft.com/office/drawing/2014/main" xmlns="" id="{00000000-0008-0000-0200-0000BC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9" name="正方形/長方形 188">
          <a:extLst>
            <a:ext uri="{FF2B5EF4-FFF2-40B4-BE49-F238E27FC236}">
              <a16:creationId xmlns:a16="http://schemas.microsoft.com/office/drawing/2014/main" xmlns="" id="{00000000-0008-0000-0200-0000BD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90" name="正方形/長方形 189">
          <a:extLst>
            <a:ext uri="{FF2B5EF4-FFF2-40B4-BE49-F238E27FC236}">
              <a16:creationId xmlns:a16="http://schemas.microsoft.com/office/drawing/2014/main" xmlns="" id="{00000000-0008-0000-0200-0000BE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1" name="正方形/長方形 190">
          <a:extLst>
            <a:ext uri="{FF2B5EF4-FFF2-40B4-BE49-F238E27FC236}">
              <a16:creationId xmlns:a16="http://schemas.microsoft.com/office/drawing/2014/main" xmlns="" id="{00000000-0008-0000-0200-0000BF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2" name="正方形/長方形 191">
          <a:extLst>
            <a:ext uri="{FF2B5EF4-FFF2-40B4-BE49-F238E27FC236}">
              <a16:creationId xmlns:a16="http://schemas.microsoft.com/office/drawing/2014/main" xmlns="" id="{00000000-0008-0000-0200-0000C0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3" name="正方形/長方形 192">
          <a:extLst>
            <a:ext uri="{FF2B5EF4-FFF2-40B4-BE49-F238E27FC236}">
              <a16:creationId xmlns:a16="http://schemas.microsoft.com/office/drawing/2014/main" xmlns="" id="{00000000-0008-0000-0200-0000C1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4" name="正方形/長方形 193">
          <a:extLst>
            <a:ext uri="{FF2B5EF4-FFF2-40B4-BE49-F238E27FC236}">
              <a16:creationId xmlns:a16="http://schemas.microsoft.com/office/drawing/2014/main" xmlns="" id="{00000000-0008-0000-0200-0000C2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5" name="正方形/長方形 194">
          <a:extLst>
            <a:ext uri="{FF2B5EF4-FFF2-40B4-BE49-F238E27FC236}">
              <a16:creationId xmlns:a16="http://schemas.microsoft.com/office/drawing/2014/main" xmlns="" id="{00000000-0008-0000-0200-0000C3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6" name="正方形/長方形 195">
          <a:extLst>
            <a:ext uri="{FF2B5EF4-FFF2-40B4-BE49-F238E27FC236}">
              <a16:creationId xmlns:a16="http://schemas.microsoft.com/office/drawing/2014/main" xmlns="" id="{00000000-0008-0000-0200-0000C4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7" name="正方形/長方形 196">
          <a:extLst>
            <a:ext uri="{FF2B5EF4-FFF2-40B4-BE49-F238E27FC236}">
              <a16:creationId xmlns:a16="http://schemas.microsoft.com/office/drawing/2014/main" xmlns="" id="{00000000-0008-0000-0200-0000C5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8" name="正方形/長方形 197">
          <a:extLst>
            <a:ext uri="{FF2B5EF4-FFF2-40B4-BE49-F238E27FC236}">
              <a16:creationId xmlns:a16="http://schemas.microsoft.com/office/drawing/2014/main" xmlns="" id="{00000000-0008-0000-0200-0000C6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9" name="正方形/長方形 198">
          <a:extLst>
            <a:ext uri="{FF2B5EF4-FFF2-40B4-BE49-F238E27FC236}">
              <a16:creationId xmlns:a16="http://schemas.microsoft.com/office/drawing/2014/main" xmlns="" id="{00000000-0008-0000-0200-0000C7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00" name="正方形/長方形 199">
          <a:extLst>
            <a:ext uri="{FF2B5EF4-FFF2-40B4-BE49-F238E27FC236}">
              <a16:creationId xmlns:a16="http://schemas.microsoft.com/office/drawing/2014/main" xmlns="" id="{00000000-0008-0000-0200-0000C8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1" name="正方形/長方形 200">
          <a:extLst>
            <a:ext uri="{FF2B5EF4-FFF2-40B4-BE49-F238E27FC236}">
              <a16:creationId xmlns:a16="http://schemas.microsoft.com/office/drawing/2014/main" xmlns="" id="{00000000-0008-0000-0200-0000C9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2" name="正方形/長方形 201">
          <a:extLst>
            <a:ext uri="{FF2B5EF4-FFF2-40B4-BE49-F238E27FC236}">
              <a16:creationId xmlns:a16="http://schemas.microsoft.com/office/drawing/2014/main" xmlns="" id="{00000000-0008-0000-0200-0000CA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3" name="正方形/長方形 202">
          <a:extLst>
            <a:ext uri="{FF2B5EF4-FFF2-40B4-BE49-F238E27FC236}">
              <a16:creationId xmlns:a16="http://schemas.microsoft.com/office/drawing/2014/main" xmlns="" id="{00000000-0008-0000-0200-0000CB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4" name="正方形/長方形 203">
          <a:extLst>
            <a:ext uri="{FF2B5EF4-FFF2-40B4-BE49-F238E27FC236}">
              <a16:creationId xmlns:a16="http://schemas.microsoft.com/office/drawing/2014/main" xmlns="" id="{00000000-0008-0000-0200-0000CC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5" name="正方形/長方形 204">
          <a:extLst>
            <a:ext uri="{FF2B5EF4-FFF2-40B4-BE49-F238E27FC236}">
              <a16:creationId xmlns:a16="http://schemas.microsoft.com/office/drawing/2014/main" xmlns="" id="{00000000-0008-0000-0200-0000CD00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6" name="テキスト ボックス 205">
          <a:extLst>
            <a:ext uri="{FF2B5EF4-FFF2-40B4-BE49-F238E27FC236}">
              <a16:creationId xmlns:a16="http://schemas.microsoft.com/office/drawing/2014/main" xmlns="" id="{00000000-0008-0000-0200-0000CE00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7" name="直線コネクタ 206">
          <a:extLst>
            <a:ext uri="{FF2B5EF4-FFF2-40B4-BE49-F238E27FC236}">
              <a16:creationId xmlns:a16="http://schemas.microsoft.com/office/drawing/2014/main" xmlns="" id="{00000000-0008-0000-0200-0000CF00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8" name="テキスト ボックス 207">
          <a:extLst>
            <a:ext uri="{FF2B5EF4-FFF2-40B4-BE49-F238E27FC236}">
              <a16:creationId xmlns:a16="http://schemas.microsoft.com/office/drawing/2014/main" xmlns="" id="{00000000-0008-0000-0200-0000D000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9" name="直線コネクタ 208">
          <a:extLst>
            <a:ext uri="{FF2B5EF4-FFF2-40B4-BE49-F238E27FC236}">
              <a16:creationId xmlns:a16="http://schemas.microsoft.com/office/drawing/2014/main" xmlns="" id="{00000000-0008-0000-0200-0000D100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10" name="テキスト ボックス 209">
          <a:extLst>
            <a:ext uri="{FF2B5EF4-FFF2-40B4-BE49-F238E27FC236}">
              <a16:creationId xmlns:a16="http://schemas.microsoft.com/office/drawing/2014/main" xmlns="" id="{00000000-0008-0000-0200-0000D200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11" name="直線コネクタ 210">
          <a:extLst>
            <a:ext uri="{FF2B5EF4-FFF2-40B4-BE49-F238E27FC236}">
              <a16:creationId xmlns:a16="http://schemas.microsoft.com/office/drawing/2014/main" xmlns="" id="{00000000-0008-0000-0200-0000D300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12" name="テキスト ボックス 211">
          <a:extLst>
            <a:ext uri="{FF2B5EF4-FFF2-40B4-BE49-F238E27FC236}">
              <a16:creationId xmlns:a16="http://schemas.microsoft.com/office/drawing/2014/main" xmlns="" id="{00000000-0008-0000-0200-0000D400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3" name="直線コネクタ 212">
          <a:extLst>
            <a:ext uri="{FF2B5EF4-FFF2-40B4-BE49-F238E27FC236}">
              <a16:creationId xmlns:a16="http://schemas.microsoft.com/office/drawing/2014/main" xmlns="" id="{00000000-0008-0000-0200-0000D500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4" name="テキスト ボックス 213">
          <a:extLst>
            <a:ext uri="{FF2B5EF4-FFF2-40B4-BE49-F238E27FC236}">
              <a16:creationId xmlns:a16="http://schemas.microsoft.com/office/drawing/2014/main" xmlns="" id="{00000000-0008-0000-0200-0000D600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5" name="直線コネクタ 214">
          <a:extLst>
            <a:ext uri="{FF2B5EF4-FFF2-40B4-BE49-F238E27FC236}">
              <a16:creationId xmlns:a16="http://schemas.microsoft.com/office/drawing/2014/main" xmlns="" id="{00000000-0008-0000-0200-0000D700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6" name="テキスト ボックス 215">
          <a:extLst>
            <a:ext uri="{FF2B5EF4-FFF2-40B4-BE49-F238E27FC236}">
              <a16:creationId xmlns:a16="http://schemas.microsoft.com/office/drawing/2014/main" xmlns="" id="{00000000-0008-0000-0200-0000D800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7" name="直線コネクタ 216">
          <a:extLst>
            <a:ext uri="{FF2B5EF4-FFF2-40B4-BE49-F238E27FC236}">
              <a16:creationId xmlns:a16="http://schemas.microsoft.com/office/drawing/2014/main" xmlns="" id="{00000000-0008-0000-0200-0000D900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8" name="テキスト ボックス 217">
          <a:extLst>
            <a:ext uri="{FF2B5EF4-FFF2-40B4-BE49-F238E27FC236}">
              <a16:creationId xmlns:a16="http://schemas.microsoft.com/office/drawing/2014/main" xmlns="" id="{00000000-0008-0000-0200-0000DA00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9" name="直線コネクタ 218">
          <a:extLst>
            <a:ext uri="{FF2B5EF4-FFF2-40B4-BE49-F238E27FC236}">
              <a16:creationId xmlns:a16="http://schemas.microsoft.com/office/drawing/2014/main" xmlns="" id="{00000000-0008-0000-0200-0000DB00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20" name="テキスト ボックス 219">
          <a:extLst>
            <a:ext uri="{FF2B5EF4-FFF2-40B4-BE49-F238E27FC236}">
              <a16:creationId xmlns:a16="http://schemas.microsoft.com/office/drawing/2014/main" xmlns="" id="{00000000-0008-0000-0200-0000DC00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21" name="直線コネクタ 220">
          <a:extLst>
            <a:ext uri="{FF2B5EF4-FFF2-40B4-BE49-F238E27FC236}">
              <a16:creationId xmlns:a16="http://schemas.microsoft.com/office/drawing/2014/main" xmlns="" id="{00000000-0008-0000-0200-0000DD00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22" name="【一般廃棄物処理施設】&#10;有形固定資産減価償却率グラフ枠">
          <a:extLst>
            <a:ext uri="{FF2B5EF4-FFF2-40B4-BE49-F238E27FC236}">
              <a16:creationId xmlns:a16="http://schemas.microsoft.com/office/drawing/2014/main" xmlns="" id="{00000000-0008-0000-0200-0000DE00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223" name="直線コネクタ 222">
          <a:extLst>
            <a:ext uri="{FF2B5EF4-FFF2-40B4-BE49-F238E27FC236}">
              <a16:creationId xmlns:a16="http://schemas.microsoft.com/office/drawing/2014/main" xmlns="" id="{00000000-0008-0000-0200-0000DF000000}"/>
            </a:ext>
          </a:extLst>
        </xdr:cNvPr>
        <xdr:cNvCxnSpPr/>
      </xdr:nvCxnSpPr>
      <xdr:spPr>
        <a:xfrm flipV="1">
          <a:off x="16318864"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24" name="【一般廃棄物処理施設】&#10;有形固定資産減価償却率最小値テキスト">
          <a:extLst>
            <a:ext uri="{FF2B5EF4-FFF2-40B4-BE49-F238E27FC236}">
              <a16:creationId xmlns:a16="http://schemas.microsoft.com/office/drawing/2014/main" xmlns="" id="{00000000-0008-0000-0200-0000E000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25" name="直線コネクタ 224">
          <a:extLst>
            <a:ext uri="{FF2B5EF4-FFF2-40B4-BE49-F238E27FC236}">
              <a16:creationId xmlns:a16="http://schemas.microsoft.com/office/drawing/2014/main" xmlns="" id="{00000000-0008-0000-0200-0000E100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226" name="【一般廃棄物処理施設】&#10;有形固定資産減価償却率最大値テキスト">
          <a:extLst>
            <a:ext uri="{FF2B5EF4-FFF2-40B4-BE49-F238E27FC236}">
              <a16:creationId xmlns:a16="http://schemas.microsoft.com/office/drawing/2014/main" xmlns="" id="{00000000-0008-0000-0200-0000E2000000}"/>
            </a:ext>
          </a:extLst>
        </xdr:cNvPr>
        <xdr:cNvSpPr txBox="1"/>
      </xdr:nvSpPr>
      <xdr:spPr>
        <a:xfrm>
          <a:off x="16357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227" name="直線コネクタ 226">
          <a:extLst>
            <a:ext uri="{FF2B5EF4-FFF2-40B4-BE49-F238E27FC236}">
              <a16:creationId xmlns:a16="http://schemas.microsoft.com/office/drawing/2014/main" xmlns="" id="{00000000-0008-0000-0200-0000E3000000}"/>
            </a:ext>
          </a:extLst>
        </xdr:cNvPr>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113591</xdr:rowOff>
    </xdr:from>
    <xdr:ext cx="405111" cy="259045"/>
    <xdr:sp macro="" textlink="">
      <xdr:nvSpPr>
        <xdr:cNvPr id="228" name="【一般廃棄物処理施設】&#10;有形固定資産減価償却率平均値テキスト">
          <a:extLst>
            <a:ext uri="{FF2B5EF4-FFF2-40B4-BE49-F238E27FC236}">
              <a16:creationId xmlns:a16="http://schemas.microsoft.com/office/drawing/2014/main" xmlns="" id="{00000000-0008-0000-0200-0000E4000000}"/>
            </a:ext>
          </a:extLst>
        </xdr:cNvPr>
        <xdr:cNvSpPr txBox="1"/>
      </xdr:nvSpPr>
      <xdr:spPr>
        <a:xfrm>
          <a:off x="16357600" y="6457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90715</xdr:rowOff>
    </xdr:from>
    <xdr:to>
      <xdr:col>85</xdr:col>
      <xdr:colOff>177800</xdr:colOff>
      <xdr:row>39</xdr:row>
      <xdr:rowOff>20865</xdr:rowOff>
    </xdr:to>
    <xdr:sp macro="" textlink="">
      <xdr:nvSpPr>
        <xdr:cNvPr id="229" name="フローチャート: 判断 228">
          <a:extLst>
            <a:ext uri="{FF2B5EF4-FFF2-40B4-BE49-F238E27FC236}">
              <a16:creationId xmlns:a16="http://schemas.microsoft.com/office/drawing/2014/main" xmlns="" id="{00000000-0008-0000-0200-0000E5000000}"/>
            </a:ext>
          </a:extLst>
        </xdr:cNvPr>
        <xdr:cNvSpPr/>
      </xdr:nvSpPr>
      <xdr:spPr>
        <a:xfrm>
          <a:off x="162687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80917</xdr:rowOff>
    </xdr:from>
    <xdr:to>
      <xdr:col>81</xdr:col>
      <xdr:colOff>101600</xdr:colOff>
      <xdr:row>39</xdr:row>
      <xdr:rowOff>11067</xdr:rowOff>
    </xdr:to>
    <xdr:sp macro="" textlink="">
      <xdr:nvSpPr>
        <xdr:cNvPr id="230" name="フローチャート: 判断 229">
          <a:extLst>
            <a:ext uri="{FF2B5EF4-FFF2-40B4-BE49-F238E27FC236}">
              <a16:creationId xmlns:a16="http://schemas.microsoft.com/office/drawing/2014/main" xmlns="" id="{00000000-0008-0000-0200-0000E6000000}"/>
            </a:ext>
          </a:extLst>
        </xdr:cNvPr>
        <xdr:cNvSpPr/>
      </xdr:nvSpPr>
      <xdr:spPr>
        <a:xfrm>
          <a:off x="15430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18869</xdr:rowOff>
    </xdr:from>
    <xdr:to>
      <xdr:col>76</xdr:col>
      <xdr:colOff>165100</xdr:colOff>
      <xdr:row>38</xdr:row>
      <xdr:rowOff>120469</xdr:rowOff>
    </xdr:to>
    <xdr:sp macro="" textlink="">
      <xdr:nvSpPr>
        <xdr:cNvPr id="231" name="フローチャート: 判断 230">
          <a:extLst>
            <a:ext uri="{FF2B5EF4-FFF2-40B4-BE49-F238E27FC236}">
              <a16:creationId xmlns:a16="http://schemas.microsoft.com/office/drawing/2014/main" xmlns="" id="{00000000-0008-0000-0200-0000E7000000}"/>
            </a:ext>
          </a:extLst>
        </xdr:cNvPr>
        <xdr:cNvSpPr/>
      </xdr:nvSpPr>
      <xdr:spPr>
        <a:xfrm>
          <a:off x="14541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232" name="フローチャート: 判断 231">
          <a:extLst>
            <a:ext uri="{FF2B5EF4-FFF2-40B4-BE49-F238E27FC236}">
              <a16:creationId xmlns:a16="http://schemas.microsoft.com/office/drawing/2014/main" xmlns="" id="{00000000-0008-0000-0200-0000E8000000}"/>
            </a:ext>
          </a:extLst>
        </xdr:cNvPr>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233" name="フローチャート: 判断 232">
          <a:extLst>
            <a:ext uri="{FF2B5EF4-FFF2-40B4-BE49-F238E27FC236}">
              <a16:creationId xmlns:a16="http://schemas.microsoft.com/office/drawing/2014/main" xmlns="" id="{00000000-0008-0000-0200-0000E9000000}"/>
            </a:ext>
          </a:extLst>
        </xdr:cNvPr>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4" name="テキスト ボックス 233">
          <a:extLst>
            <a:ext uri="{FF2B5EF4-FFF2-40B4-BE49-F238E27FC236}">
              <a16:creationId xmlns:a16="http://schemas.microsoft.com/office/drawing/2014/main" xmlns="" id="{00000000-0008-0000-0200-0000EA00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5" name="テキスト ボックス 234">
          <a:extLst>
            <a:ext uri="{FF2B5EF4-FFF2-40B4-BE49-F238E27FC236}">
              <a16:creationId xmlns:a16="http://schemas.microsoft.com/office/drawing/2014/main" xmlns="" id="{00000000-0008-0000-0200-0000EB00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6" name="テキスト ボックス 235">
          <a:extLst>
            <a:ext uri="{FF2B5EF4-FFF2-40B4-BE49-F238E27FC236}">
              <a16:creationId xmlns:a16="http://schemas.microsoft.com/office/drawing/2014/main" xmlns="" id="{00000000-0008-0000-0200-0000EC00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7" name="テキスト ボックス 236">
          <a:extLst>
            <a:ext uri="{FF2B5EF4-FFF2-40B4-BE49-F238E27FC236}">
              <a16:creationId xmlns:a16="http://schemas.microsoft.com/office/drawing/2014/main" xmlns="" id="{00000000-0008-0000-0200-0000ED00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8" name="テキスト ボックス 237">
          <a:extLst>
            <a:ext uri="{FF2B5EF4-FFF2-40B4-BE49-F238E27FC236}">
              <a16:creationId xmlns:a16="http://schemas.microsoft.com/office/drawing/2014/main" xmlns="" id="{00000000-0008-0000-0200-0000EE00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49893</xdr:rowOff>
    </xdr:from>
    <xdr:to>
      <xdr:col>85</xdr:col>
      <xdr:colOff>177800</xdr:colOff>
      <xdr:row>39</xdr:row>
      <xdr:rowOff>151493</xdr:rowOff>
    </xdr:to>
    <xdr:sp macro="" textlink="">
      <xdr:nvSpPr>
        <xdr:cNvPr id="239" name="楕円 238">
          <a:extLst>
            <a:ext uri="{FF2B5EF4-FFF2-40B4-BE49-F238E27FC236}">
              <a16:creationId xmlns:a16="http://schemas.microsoft.com/office/drawing/2014/main" xmlns="" id="{00000000-0008-0000-0200-0000EF000000}"/>
            </a:ext>
          </a:extLst>
        </xdr:cNvPr>
        <xdr:cNvSpPr/>
      </xdr:nvSpPr>
      <xdr:spPr>
        <a:xfrm>
          <a:off x="162687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28320</xdr:rowOff>
    </xdr:from>
    <xdr:ext cx="405111" cy="259045"/>
    <xdr:sp macro="" textlink="">
      <xdr:nvSpPr>
        <xdr:cNvPr id="240" name="【一般廃棄物処理施設】&#10;有形固定資産減価償却率該当値テキスト">
          <a:extLst>
            <a:ext uri="{FF2B5EF4-FFF2-40B4-BE49-F238E27FC236}">
              <a16:creationId xmlns:a16="http://schemas.microsoft.com/office/drawing/2014/main" xmlns="" id="{00000000-0008-0000-0200-0000F0000000}"/>
            </a:ext>
          </a:extLst>
        </xdr:cNvPr>
        <xdr:cNvSpPr txBox="1"/>
      </xdr:nvSpPr>
      <xdr:spPr>
        <a:xfrm>
          <a:off x="16357600"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93980</xdr:rowOff>
    </xdr:from>
    <xdr:to>
      <xdr:col>81</xdr:col>
      <xdr:colOff>101600</xdr:colOff>
      <xdr:row>42</xdr:row>
      <xdr:rowOff>24130</xdr:rowOff>
    </xdr:to>
    <xdr:sp macro="" textlink="">
      <xdr:nvSpPr>
        <xdr:cNvPr id="241" name="楕円 240">
          <a:extLst>
            <a:ext uri="{FF2B5EF4-FFF2-40B4-BE49-F238E27FC236}">
              <a16:creationId xmlns:a16="http://schemas.microsoft.com/office/drawing/2014/main" xmlns="" id="{00000000-0008-0000-0200-0000F1000000}"/>
            </a:ext>
          </a:extLst>
        </xdr:cNvPr>
        <xdr:cNvSpPr/>
      </xdr:nvSpPr>
      <xdr:spPr>
        <a:xfrm>
          <a:off x="15430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100693</xdr:rowOff>
    </xdr:from>
    <xdr:to>
      <xdr:col>85</xdr:col>
      <xdr:colOff>127000</xdr:colOff>
      <xdr:row>41</xdr:row>
      <xdr:rowOff>144780</xdr:rowOff>
    </xdr:to>
    <xdr:cxnSp macro="">
      <xdr:nvCxnSpPr>
        <xdr:cNvPr id="242" name="直線コネクタ 241">
          <a:extLst>
            <a:ext uri="{FF2B5EF4-FFF2-40B4-BE49-F238E27FC236}">
              <a16:creationId xmlns:a16="http://schemas.microsoft.com/office/drawing/2014/main" xmlns="" id="{00000000-0008-0000-0200-0000F2000000}"/>
            </a:ext>
          </a:extLst>
        </xdr:cNvPr>
        <xdr:cNvCxnSpPr/>
      </xdr:nvCxnSpPr>
      <xdr:spPr>
        <a:xfrm flipV="1">
          <a:off x="15481300" y="6787243"/>
          <a:ext cx="838200" cy="38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67854</xdr:rowOff>
    </xdr:from>
    <xdr:to>
      <xdr:col>76</xdr:col>
      <xdr:colOff>165100</xdr:colOff>
      <xdr:row>39</xdr:row>
      <xdr:rowOff>169454</xdr:rowOff>
    </xdr:to>
    <xdr:sp macro="" textlink="">
      <xdr:nvSpPr>
        <xdr:cNvPr id="243" name="楕円 242">
          <a:extLst>
            <a:ext uri="{FF2B5EF4-FFF2-40B4-BE49-F238E27FC236}">
              <a16:creationId xmlns:a16="http://schemas.microsoft.com/office/drawing/2014/main" xmlns="" id="{00000000-0008-0000-0200-0000F3000000}"/>
            </a:ext>
          </a:extLst>
        </xdr:cNvPr>
        <xdr:cNvSpPr/>
      </xdr:nvSpPr>
      <xdr:spPr>
        <a:xfrm>
          <a:off x="14541500" y="675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118654</xdr:rowOff>
    </xdr:from>
    <xdr:to>
      <xdr:col>81</xdr:col>
      <xdr:colOff>50800</xdr:colOff>
      <xdr:row>41</xdr:row>
      <xdr:rowOff>144780</xdr:rowOff>
    </xdr:to>
    <xdr:cxnSp macro="">
      <xdr:nvCxnSpPr>
        <xdr:cNvPr id="244" name="直線コネクタ 243">
          <a:extLst>
            <a:ext uri="{FF2B5EF4-FFF2-40B4-BE49-F238E27FC236}">
              <a16:creationId xmlns:a16="http://schemas.microsoft.com/office/drawing/2014/main" xmlns="" id="{00000000-0008-0000-0200-0000F4000000}"/>
            </a:ext>
          </a:extLst>
        </xdr:cNvPr>
        <xdr:cNvCxnSpPr/>
      </xdr:nvCxnSpPr>
      <xdr:spPr>
        <a:xfrm>
          <a:off x="14592300" y="6805204"/>
          <a:ext cx="889000" cy="36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167459</xdr:rowOff>
    </xdr:from>
    <xdr:to>
      <xdr:col>72</xdr:col>
      <xdr:colOff>38100</xdr:colOff>
      <xdr:row>39</xdr:row>
      <xdr:rowOff>97609</xdr:rowOff>
    </xdr:to>
    <xdr:sp macro="" textlink="">
      <xdr:nvSpPr>
        <xdr:cNvPr id="245" name="楕円 244">
          <a:extLst>
            <a:ext uri="{FF2B5EF4-FFF2-40B4-BE49-F238E27FC236}">
              <a16:creationId xmlns:a16="http://schemas.microsoft.com/office/drawing/2014/main" xmlns="" id="{00000000-0008-0000-0200-0000F5000000}"/>
            </a:ext>
          </a:extLst>
        </xdr:cNvPr>
        <xdr:cNvSpPr/>
      </xdr:nvSpPr>
      <xdr:spPr>
        <a:xfrm>
          <a:off x="13652500" y="66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46809</xdr:rowOff>
    </xdr:from>
    <xdr:to>
      <xdr:col>76</xdr:col>
      <xdr:colOff>114300</xdr:colOff>
      <xdr:row>39</xdr:row>
      <xdr:rowOff>118654</xdr:rowOff>
    </xdr:to>
    <xdr:cxnSp macro="">
      <xdr:nvCxnSpPr>
        <xdr:cNvPr id="246" name="直線コネクタ 245">
          <a:extLst>
            <a:ext uri="{FF2B5EF4-FFF2-40B4-BE49-F238E27FC236}">
              <a16:creationId xmlns:a16="http://schemas.microsoft.com/office/drawing/2014/main" xmlns="" id="{00000000-0008-0000-0200-0000F6000000}"/>
            </a:ext>
          </a:extLst>
        </xdr:cNvPr>
        <xdr:cNvCxnSpPr/>
      </xdr:nvCxnSpPr>
      <xdr:spPr>
        <a:xfrm>
          <a:off x="13703300" y="673335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62956</xdr:rowOff>
    </xdr:from>
    <xdr:to>
      <xdr:col>67</xdr:col>
      <xdr:colOff>101600</xdr:colOff>
      <xdr:row>39</xdr:row>
      <xdr:rowOff>164556</xdr:rowOff>
    </xdr:to>
    <xdr:sp macro="" textlink="">
      <xdr:nvSpPr>
        <xdr:cNvPr id="247" name="楕円 246">
          <a:extLst>
            <a:ext uri="{FF2B5EF4-FFF2-40B4-BE49-F238E27FC236}">
              <a16:creationId xmlns:a16="http://schemas.microsoft.com/office/drawing/2014/main" xmlns="" id="{00000000-0008-0000-0200-0000F7000000}"/>
            </a:ext>
          </a:extLst>
        </xdr:cNvPr>
        <xdr:cNvSpPr/>
      </xdr:nvSpPr>
      <xdr:spPr>
        <a:xfrm>
          <a:off x="127635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46809</xdr:rowOff>
    </xdr:from>
    <xdr:to>
      <xdr:col>71</xdr:col>
      <xdr:colOff>177800</xdr:colOff>
      <xdr:row>39</xdr:row>
      <xdr:rowOff>113756</xdr:rowOff>
    </xdr:to>
    <xdr:cxnSp macro="">
      <xdr:nvCxnSpPr>
        <xdr:cNvPr id="248" name="直線コネクタ 247">
          <a:extLst>
            <a:ext uri="{FF2B5EF4-FFF2-40B4-BE49-F238E27FC236}">
              <a16:creationId xmlns:a16="http://schemas.microsoft.com/office/drawing/2014/main" xmlns="" id="{00000000-0008-0000-0200-0000F8000000}"/>
            </a:ext>
          </a:extLst>
        </xdr:cNvPr>
        <xdr:cNvCxnSpPr/>
      </xdr:nvCxnSpPr>
      <xdr:spPr>
        <a:xfrm flipV="1">
          <a:off x="12814300" y="6733359"/>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27594</xdr:rowOff>
    </xdr:from>
    <xdr:ext cx="405111" cy="259045"/>
    <xdr:sp macro="" textlink="">
      <xdr:nvSpPr>
        <xdr:cNvPr id="249" name="n_1aveValue【一般廃棄物処理施設】&#10;有形固定資産減価償却率">
          <a:extLst>
            <a:ext uri="{FF2B5EF4-FFF2-40B4-BE49-F238E27FC236}">
              <a16:creationId xmlns:a16="http://schemas.microsoft.com/office/drawing/2014/main" xmlns="" id="{00000000-0008-0000-0200-0000F9000000}"/>
            </a:ext>
          </a:extLst>
        </xdr:cNvPr>
        <xdr:cNvSpPr txBox="1"/>
      </xdr:nvSpPr>
      <xdr:spPr>
        <a:xfrm>
          <a:off x="15266044" y="637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136996</xdr:rowOff>
    </xdr:from>
    <xdr:ext cx="405111" cy="259045"/>
    <xdr:sp macro="" textlink="">
      <xdr:nvSpPr>
        <xdr:cNvPr id="250" name="n_2aveValue【一般廃棄物処理施設】&#10;有形固定資産減価償却率">
          <a:extLst>
            <a:ext uri="{FF2B5EF4-FFF2-40B4-BE49-F238E27FC236}">
              <a16:creationId xmlns:a16="http://schemas.microsoft.com/office/drawing/2014/main" xmlns="" id="{00000000-0008-0000-0200-0000FA000000}"/>
            </a:ext>
          </a:extLst>
        </xdr:cNvPr>
        <xdr:cNvSpPr txBox="1"/>
      </xdr:nvSpPr>
      <xdr:spPr>
        <a:xfrm>
          <a:off x="143897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153324</xdr:rowOff>
    </xdr:from>
    <xdr:ext cx="405111" cy="259045"/>
    <xdr:sp macro="" textlink="">
      <xdr:nvSpPr>
        <xdr:cNvPr id="251" name="n_3aveValue【一般廃棄物処理施設】&#10;有形固定資産減価償却率">
          <a:extLst>
            <a:ext uri="{FF2B5EF4-FFF2-40B4-BE49-F238E27FC236}">
              <a16:creationId xmlns:a16="http://schemas.microsoft.com/office/drawing/2014/main" xmlns="" id="{00000000-0008-0000-0200-0000FB000000}"/>
            </a:ext>
          </a:extLst>
        </xdr:cNvPr>
        <xdr:cNvSpPr txBox="1"/>
      </xdr:nvSpPr>
      <xdr:spPr>
        <a:xfrm>
          <a:off x="13500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252" name="n_4aveValue【一般廃棄物処理施設】&#10;有形固定資産減価償却率">
          <a:extLst>
            <a:ext uri="{FF2B5EF4-FFF2-40B4-BE49-F238E27FC236}">
              <a16:creationId xmlns:a16="http://schemas.microsoft.com/office/drawing/2014/main" xmlns="" id="{00000000-0008-0000-0200-0000FC000000}"/>
            </a:ext>
          </a:extLst>
        </xdr:cNvPr>
        <xdr:cNvSpPr txBox="1"/>
      </xdr:nvSpPr>
      <xdr:spPr>
        <a:xfrm>
          <a:off x="12611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15257</xdr:rowOff>
    </xdr:from>
    <xdr:ext cx="405111" cy="259045"/>
    <xdr:sp macro="" textlink="">
      <xdr:nvSpPr>
        <xdr:cNvPr id="253" name="n_1mainValue【一般廃棄物処理施設】&#10;有形固定資産減価償却率">
          <a:extLst>
            <a:ext uri="{FF2B5EF4-FFF2-40B4-BE49-F238E27FC236}">
              <a16:creationId xmlns:a16="http://schemas.microsoft.com/office/drawing/2014/main" xmlns="" id="{00000000-0008-0000-0200-0000FD000000}"/>
            </a:ext>
          </a:extLst>
        </xdr:cNvPr>
        <xdr:cNvSpPr txBox="1"/>
      </xdr:nvSpPr>
      <xdr:spPr>
        <a:xfrm>
          <a:off x="15266044"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160581</xdr:rowOff>
    </xdr:from>
    <xdr:ext cx="405111" cy="259045"/>
    <xdr:sp macro="" textlink="">
      <xdr:nvSpPr>
        <xdr:cNvPr id="254" name="n_2mainValue【一般廃棄物処理施設】&#10;有形固定資産減価償却率">
          <a:extLst>
            <a:ext uri="{FF2B5EF4-FFF2-40B4-BE49-F238E27FC236}">
              <a16:creationId xmlns:a16="http://schemas.microsoft.com/office/drawing/2014/main" xmlns="" id="{00000000-0008-0000-0200-0000FE000000}"/>
            </a:ext>
          </a:extLst>
        </xdr:cNvPr>
        <xdr:cNvSpPr txBox="1"/>
      </xdr:nvSpPr>
      <xdr:spPr>
        <a:xfrm>
          <a:off x="14389744" y="684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88736</xdr:rowOff>
    </xdr:from>
    <xdr:ext cx="405111" cy="259045"/>
    <xdr:sp macro="" textlink="">
      <xdr:nvSpPr>
        <xdr:cNvPr id="255" name="n_3mainValue【一般廃棄物処理施設】&#10;有形固定資産減価償却率">
          <a:extLst>
            <a:ext uri="{FF2B5EF4-FFF2-40B4-BE49-F238E27FC236}">
              <a16:creationId xmlns:a16="http://schemas.microsoft.com/office/drawing/2014/main" xmlns="" id="{00000000-0008-0000-0200-0000FF000000}"/>
            </a:ext>
          </a:extLst>
        </xdr:cNvPr>
        <xdr:cNvSpPr txBox="1"/>
      </xdr:nvSpPr>
      <xdr:spPr>
        <a:xfrm>
          <a:off x="13500744" y="677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155683</xdr:rowOff>
    </xdr:from>
    <xdr:ext cx="405111" cy="259045"/>
    <xdr:sp macro="" textlink="">
      <xdr:nvSpPr>
        <xdr:cNvPr id="256" name="n_4mainValue【一般廃棄物処理施設】&#10;有形固定資産減価償却率">
          <a:extLst>
            <a:ext uri="{FF2B5EF4-FFF2-40B4-BE49-F238E27FC236}">
              <a16:creationId xmlns:a16="http://schemas.microsoft.com/office/drawing/2014/main" xmlns="" id="{00000000-0008-0000-0200-000000010000}"/>
            </a:ext>
          </a:extLst>
        </xdr:cNvPr>
        <xdr:cNvSpPr txBox="1"/>
      </xdr:nvSpPr>
      <xdr:spPr>
        <a:xfrm>
          <a:off x="12611744" y="684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7" name="正方形/長方形 256">
          <a:extLst>
            <a:ext uri="{FF2B5EF4-FFF2-40B4-BE49-F238E27FC236}">
              <a16:creationId xmlns:a16="http://schemas.microsoft.com/office/drawing/2014/main" xmlns="" id="{00000000-0008-0000-0200-00000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8" name="正方形/長方形 257">
          <a:extLst>
            <a:ext uri="{FF2B5EF4-FFF2-40B4-BE49-F238E27FC236}">
              <a16:creationId xmlns:a16="http://schemas.microsoft.com/office/drawing/2014/main" xmlns="" id="{00000000-0008-0000-0200-00000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9" name="正方形/長方形 258">
          <a:extLst>
            <a:ext uri="{FF2B5EF4-FFF2-40B4-BE49-F238E27FC236}">
              <a16:creationId xmlns:a16="http://schemas.microsoft.com/office/drawing/2014/main" xmlns="" id="{00000000-0008-0000-0200-00000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0" name="正方形/長方形 259">
          <a:extLst>
            <a:ext uri="{FF2B5EF4-FFF2-40B4-BE49-F238E27FC236}">
              <a16:creationId xmlns:a16="http://schemas.microsoft.com/office/drawing/2014/main" xmlns="" id="{00000000-0008-0000-0200-00000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1" name="正方形/長方形 260">
          <a:extLst>
            <a:ext uri="{FF2B5EF4-FFF2-40B4-BE49-F238E27FC236}">
              <a16:creationId xmlns:a16="http://schemas.microsoft.com/office/drawing/2014/main" xmlns="" id="{00000000-0008-0000-0200-00000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2" name="正方形/長方形 261">
          <a:extLst>
            <a:ext uri="{FF2B5EF4-FFF2-40B4-BE49-F238E27FC236}">
              <a16:creationId xmlns:a16="http://schemas.microsoft.com/office/drawing/2014/main" xmlns="" id="{00000000-0008-0000-0200-00000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3" name="正方形/長方形 262">
          <a:extLst>
            <a:ext uri="{FF2B5EF4-FFF2-40B4-BE49-F238E27FC236}">
              <a16:creationId xmlns:a16="http://schemas.microsoft.com/office/drawing/2014/main" xmlns="" id="{00000000-0008-0000-0200-00000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4" name="正方形/長方形 263">
          <a:extLst>
            <a:ext uri="{FF2B5EF4-FFF2-40B4-BE49-F238E27FC236}">
              <a16:creationId xmlns:a16="http://schemas.microsoft.com/office/drawing/2014/main" xmlns="" id="{00000000-0008-0000-0200-00000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5" name="テキスト ボックス 264">
          <a:extLst>
            <a:ext uri="{FF2B5EF4-FFF2-40B4-BE49-F238E27FC236}">
              <a16:creationId xmlns:a16="http://schemas.microsoft.com/office/drawing/2014/main" xmlns="" id="{00000000-0008-0000-0200-00000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6" name="直線コネクタ 265">
          <a:extLst>
            <a:ext uri="{FF2B5EF4-FFF2-40B4-BE49-F238E27FC236}">
              <a16:creationId xmlns:a16="http://schemas.microsoft.com/office/drawing/2014/main" xmlns="" id="{00000000-0008-0000-0200-00000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67" name="直線コネクタ 266">
          <a:extLst>
            <a:ext uri="{FF2B5EF4-FFF2-40B4-BE49-F238E27FC236}">
              <a16:creationId xmlns:a16="http://schemas.microsoft.com/office/drawing/2014/main" xmlns="" id="{00000000-0008-0000-0200-00000B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68" name="テキスト ボックス 267">
          <a:extLst>
            <a:ext uri="{FF2B5EF4-FFF2-40B4-BE49-F238E27FC236}">
              <a16:creationId xmlns:a16="http://schemas.microsoft.com/office/drawing/2014/main" xmlns="" id="{00000000-0008-0000-0200-00000C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69" name="直線コネクタ 268">
          <a:extLst>
            <a:ext uri="{FF2B5EF4-FFF2-40B4-BE49-F238E27FC236}">
              <a16:creationId xmlns:a16="http://schemas.microsoft.com/office/drawing/2014/main" xmlns="" id="{00000000-0008-0000-0200-00000D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70" name="テキスト ボックス 269">
          <a:extLst>
            <a:ext uri="{FF2B5EF4-FFF2-40B4-BE49-F238E27FC236}">
              <a16:creationId xmlns:a16="http://schemas.microsoft.com/office/drawing/2014/main" xmlns="" id="{00000000-0008-0000-0200-00000E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71" name="直線コネクタ 270">
          <a:extLst>
            <a:ext uri="{FF2B5EF4-FFF2-40B4-BE49-F238E27FC236}">
              <a16:creationId xmlns:a16="http://schemas.microsoft.com/office/drawing/2014/main" xmlns="" id="{00000000-0008-0000-0200-00000F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72" name="テキスト ボックス 271">
          <a:extLst>
            <a:ext uri="{FF2B5EF4-FFF2-40B4-BE49-F238E27FC236}">
              <a16:creationId xmlns:a16="http://schemas.microsoft.com/office/drawing/2014/main" xmlns="" id="{00000000-0008-0000-0200-000010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73" name="直線コネクタ 272">
          <a:extLst>
            <a:ext uri="{FF2B5EF4-FFF2-40B4-BE49-F238E27FC236}">
              <a16:creationId xmlns:a16="http://schemas.microsoft.com/office/drawing/2014/main" xmlns="" id="{00000000-0008-0000-0200-000011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74" name="テキスト ボックス 273">
          <a:extLst>
            <a:ext uri="{FF2B5EF4-FFF2-40B4-BE49-F238E27FC236}">
              <a16:creationId xmlns:a16="http://schemas.microsoft.com/office/drawing/2014/main" xmlns="" id="{00000000-0008-0000-0200-000012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75" name="直線コネクタ 274">
          <a:extLst>
            <a:ext uri="{FF2B5EF4-FFF2-40B4-BE49-F238E27FC236}">
              <a16:creationId xmlns:a16="http://schemas.microsoft.com/office/drawing/2014/main" xmlns="" id="{00000000-0008-0000-0200-000013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276" name="テキスト ボックス 275">
          <a:extLst>
            <a:ext uri="{FF2B5EF4-FFF2-40B4-BE49-F238E27FC236}">
              <a16:creationId xmlns:a16="http://schemas.microsoft.com/office/drawing/2014/main" xmlns="" id="{00000000-0008-0000-0200-000014010000}"/>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77" name="直線コネクタ 276">
          <a:extLst>
            <a:ext uri="{FF2B5EF4-FFF2-40B4-BE49-F238E27FC236}">
              <a16:creationId xmlns:a16="http://schemas.microsoft.com/office/drawing/2014/main" xmlns="" id="{00000000-0008-0000-0200-000015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278" name="テキスト ボックス 277">
          <a:extLst>
            <a:ext uri="{FF2B5EF4-FFF2-40B4-BE49-F238E27FC236}">
              <a16:creationId xmlns:a16="http://schemas.microsoft.com/office/drawing/2014/main" xmlns="" id="{00000000-0008-0000-0200-000016010000}"/>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9" name="直線コネクタ 278">
          <a:extLst>
            <a:ext uri="{FF2B5EF4-FFF2-40B4-BE49-F238E27FC236}">
              <a16:creationId xmlns:a16="http://schemas.microsoft.com/office/drawing/2014/main" xmlns="" id="{00000000-0008-0000-0200-00001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80" name="テキスト ボックス 279">
          <a:extLst>
            <a:ext uri="{FF2B5EF4-FFF2-40B4-BE49-F238E27FC236}">
              <a16:creationId xmlns:a16="http://schemas.microsoft.com/office/drawing/2014/main" xmlns="" id="{00000000-0008-0000-0200-000018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81" name="【一般廃棄物処理施設】&#10;一人当たり有形固定資産（償却資産）額グラフ枠">
          <a:extLst>
            <a:ext uri="{FF2B5EF4-FFF2-40B4-BE49-F238E27FC236}">
              <a16:creationId xmlns:a16="http://schemas.microsoft.com/office/drawing/2014/main" xmlns="" id="{00000000-0008-0000-0200-00001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144602</xdr:rowOff>
    </xdr:from>
    <xdr:to>
      <xdr:col>116</xdr:col>
      <xdr:colOff>62864</xdr:colOff>
      <xdr:row>42</xdr:row>
      <xdr:rowOff>90161</xdr:rowOff>
    </xdr:to>
    <xdr:cxnSp macro="">
      <xdr:nvCxnSpPr>
        <xdr:cNvPr id="282" name="直線コネクタ 281">
          <a:extLst>
            <a:ext uri="{FF2B5EF4-FFF2-40B4-BE49-F238E27FC236}">
              <a16:creationId xmlns:a16="http://schemas.microsoft.com/office/drawing/2014/main" xmlns="" id="{00000000-0008-0000-0200-00001A010000}"/>
            </a:ext>
          </a:extLst>
        </xdr:cNvPr>
        <xdr:cNvCxnSpPr/>
      </xdr:nvCxnSpPr>
      <xdr:spPr>
        <a:xfrm flipV="1">
          <a:off x="22160864" y="5802452"/>
          <a:ext cx="0" cy="1488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93988</xdr:rowOff>
    </xdr:from>
    <xdr:ext cx="469744" cy="259045"/>
    <xdr:sp macro="" textlink="">
      <xdr:nvSpPr>
        <xdr:cNvPr id="283" name="【一般廃棄物処理施設】&#10;一人当たり有形固定資産（償却資産）額最小値テキスト">
          <a:extLst>
            <a:ext uri="{FF2B5EF4-FFF2-40B4-BE49-F238E27FC236}">
              <a16:creationId xmlns:a16="http://schemas.microsoft.com/office/drawing/2014/main" xmlns="" id="{00000000-0008-0000-0200-00001B010000}"/>
            </a:ext>
          </a:extLst>
        </xdr:cNvPr>
        <xdr:cNvSpPr txBox="1"/>
      </xdr:nvSpPr>
      <xdr:spPr>
        <a:xfrm>
          <a:off x="22199600" y="729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90161</xdr:rowOff>
    </xdr:from>
    <xdr:to>
      <xdr:col>116</xdr:col>
      <xdr:colOff>152400</xdr:colOff>
      <xdr:row>42</xdr:row>
      <xdr:rowOff>90161</xdr:rowOff>
    </xdr:to>
    <xdr:cxnSp macro="">
      <xdr:nvCxnSpPr>
        <xdr:cNvPr id="284" name="直線コネクタ 283">
          <a:extLst>
            <a:ext uri="{FF2B5EF4-FFF2-40B4-BE49-F238E27FC236}">
              <a16:creationId xmlns:a16="http://schemas.microsoft.com/office/drawing/2014/main" xmlns="" id="{00000000-0008-0000-0200-00001C010000}"/>
            </a:ext>
          </a:extLst>
        </xdr:cNvPr>
        <xdr:cNvCxnSpPr/>
      </xdr:nvCxnSpPr>
      <xdr:spPr>
        <a:xfrm>
          <a:off x="22072600" y="729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91279</xdr:rowOff>
    </xdr:from>
    <xdr:ext cx="690189" cy="259045"/>
    <xdr:sp macro="" textlink="">
      <xdr:nvSpPr>
        <xdr:cNvPr id="285" name="【一般廃棄物処理施設】&#10;一人当たり有形固定資産（償却資産）額最大値テキスト">
          <a:extLst>
            <a:ext uri="{FF2B5EF4-FFF2-40B4-BE49-F238E27FC236}">
              <a16:creationId xmlns:a16="http://schemas.microsoft.com/office/drawing/2014/main" xmlns="" id="{00000000-0008-0000-0200-00001D010000}"/>
            </a:ext>
          </a:extLst>
        </xdr:cNvPr>
        <xdr:cNvSpPr txBox="1"/>
      </xdr:nvSpPr>
      <xdr:spPr>
        <a:xfrm>
          <a:off x="22199600" y="55776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144602</xdr:rowOff>
    </xdr:from>
    <xdr:to>
      <xdr:col>116</xdr:col>
      <xdr:colOff>152400</xdr:colOff>
      <xdr:row>33</xdr:row>
      <xdr:rowOff>144602</xdr:rowOff>
    </xdr:to>
    <xdr:cxnSp macro="">
      <xdr:nvCxnSpPr>
        <xdr:cNvPr id="286" name="直線コネクタ 285">
          <a:extLst>
            <a:ext uri="{FF2B5EF4-FFF2-40B4-BE49-F238E27FC236}">
              <a16:creationId xmlns:a16="http://schemas.microsoft.com/office/drawing/2014/main" xmlns="" id="{00000000-0008-0000-0200-00001E010000}"/>
            </a:ext>
          </a:extLst>
        </xdr:cNvPr>
        <xdr:cNvCxnSpPr/>
      </xdr:nvCxnSpPr>
      <xdr:spPr>
        <a:xfrm>
          <a:off x="22072600" y="580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18351</xdr:rowOff>
    </xdr:from>
    <xdr:ext cx="599010" cy="259045"/>
    <xdr:sp macro="" textlink="">
      <xdr:nvSpPr>
        <xdr:cNvPr id="287" name="【一般廃棄物処理施設】&#10;一人当たり有形固定資産（償却資産）額平均値テキスト">
          <a:extLst>
            <a:ext uri="{FF2B5EF4-FFF2-40B4-BE49-F238E27FC236}">
              <a16:creationId xmlns:a16="http://schemas.microsoft.com/office/drawing/2014/main" xmlns="" id="{00000000-0008-0000-0200-00001F010000}"/>
            </a:ext>
          </a:extLst>
        </xdr:cNvPr>
        <xdr:cNvSpPr txBox="1"/>
      </xdr:nvSpPr>
      <xdr:spPr>
        <a:xfrm>
          <a:off x="22199600" y="6876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166924</xdr:rowOff>
    </xdr:from>
    <xdr:to>
      <xdr:col>116</xdr:col>
      <xdr:colOff>114300</xdr:colOff>
      <xdr:row>41</xdr:row>
      <xdr:rowOff>97074</xdr:rowOff>
    </xdr:to>
    <xdr:sp macro="" textlink="">
      <xdr:nvSpPr>
        <xdr:cNvPr id="288" name="フローチャート: 判断 287">
          <a:extLst>
            <a:ext uri="{FF2B5EF4-FFF2-40B4-BE49-F238E27FC236}">
              <a16:creationId xmlns:a16="http://schemas.microsoft.com/office/drawing/2014/main" xmlns="" id="{00000000-0008-0000-0200-000020010000}"/>
            </a:ext>
          </a:extLst>
        </xdr:cNvPr>
        <xdr:cNvSpPr/>
      </xdr:nvSpPr>
      <xdr:spPr>
        <a:xfrm>
          <a:off x="22110700" y="702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13148</xdr:rowOff>
    </xdr:from>
    <xdr:to>
      <xdr:col>112</xdr:col>
      <xdr:colOff>38100</xdr:colOff>
      <xdr:row>41</xdr:row>
      <xdr:rowOff>114748</xdr:rowOff>
    </xdr:to>
    <xdr:sp macro="" textlink="">
      <xdr:nvSpPr>
        <xdr:cNvPr id="289" name="フローチャート: 判断 288">
          <a:extLst>
            <a:ext uri="{FF2B5EF4-FFF2-40B4-BE49-F238E27FC236}">
              <a16:creationId xmlns:a16="http://schemas.microsoft.com/office/drawing/2014/main" xmlns="" id="{00000000-0008-0000-0200-000021010000}"/>
            </a:ext>
          </a:extLst>
        </xdr:cNvPr>
        <xdr:cNvSpPr/>
      </xdr:nvSpPr>
      <xdr:spPr>
        <a:xfrm>
          <a:off x="21272500" y="704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21589</xdr:rowOff>
    </xdr:from>
    <xdr:to>
      <xdr:col>107</xdr:col>
      <xdr:colOff>101600</xdr:colOff>
      <xdr:row>41</xdr:row>
      <xdr:rowOff>123189</xdr:rowOff>
    </xdr:to>
    <xdr:sp macro="" textlink="">
      <xdr:nvSpPr>
        <xdr:cNvPr id="290" name="フローチャート: 判断 289">
          <a:extLst>
            <a:ext uri="{FF2B5EF4-FFF2-40B4-BE49-F238E27FC236}">
              <a16:creationId xmlns:a16="http://schemas.microsoft.com/office/drawing/2014/main" xmlns="" id="{00000000-0008-0000-0200-000022010000}"/>
            </a:ext>
          </a:extLst>
        </xdr:cNvPr>
        <xdr:cNvSpPr/>
      </xdr:nvSpPr>
      <xdr:spPr>
        <a:xfrm>
          <a:off x="20383500" y="705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42589</xdr:rowOff>
    </xdr:from>
    <xdr:to>
      <xdr:col>102</xdr:col>
      <xdr:colOff>165100</xdr:colOff>
      <xdr:row>41</xdr:row>
      <xdr:rowOff>144189</xdr:rowOff>
    </xdr:to>
    <xdr:sp macro="" textlink="">
      <xdr:nvSpPr>
        <xdr:cNvPr id="291" name="フローチャート: 判断 290">
          <a:extLst>
            <a:ext uri="{FF2B5EF4-FFF2-40B4-BE49-F238E27FC236}">
              <a16:creationId xmlns:a16="http://schemas.microsoft.com/office/drawing/2014/main" xmlns="" id="{00000000-0008-0000-0200-000023010000}"/>
            </a:ext>
          </a:extLst>
        </xdr:cNvPr>
        <xdr:cNvSpPr/>
      </xdr:nvSpPr>
      <xdr:spPr>
        <a:xfrm>
          <a:off x="19494500" y="707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41448</xdr:rowOff>
    </xdr:from>
    <xdr:to>
      <xdr:col>98</xdr:col>
      <xdr:colOff>38100</xdr:colOff>
      <xdr:row>41</xdr:row>
      <xdr:rowOff>143048</xdr:rowOff>
    </xdr:to>
    <xdr:sp macro="" textlink="">
      <xdr:nvSpPr>
        <xdr:cNvPr id="292" name="フローチャート: 判断 291">
          <a:extLst>
            <a:ext uri="{FF2B5EF4-FFF2-40B4-BE49-F238E27FC236}">
              <a16:creationId xmlns:a16="http://schemas.microsoft.com/office/drawing/2014/main" xmlns="" id="{00000000-0008-0000-0200-000024010000}"/>
            </a:ext>
          </a:extLst>
        </xdr:cNvPr>
        <xdr:cNvSpPr/>
      </xdr:nvSpPr>
      <xdr:spPr>
        <a:xfrm>
          <a:off x="18605500" y="70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93" name="テキスト ボックス 292">
          <a:extLst>
            <a:ext uri="{FF2B5EF4-FFF2-40B4-BE49-F238E27FC236}">
              <a16:creationId xmlns:a16="http://schemas.microsoft.com/office/drawing/2014/main" xmlns="" id="{00000000-0008-0000-0200-00002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94" name="テキスト ボックス 293">
          <a:extLst>
            <a:ext uri="{FF2B5EF4-FFF2-40B4-BE49-F238E27FC236}">
              <a16:creationId xmlns:a16="http://schemas.microsoft.com/office/drawing/2014/main" xmlns="" id="{00000000-0008-0000-0200-00002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5" name="テキスト ボックス 294">
          <a:extLst>
            <a:ext uri="{FF2B5EF4-FFF2-40B4-BE49-F238E27FC236}">
              <a16:creationId xmlns:a16="http://schemas.microsoft.com/office/drawing/2014/main" xmlns="" id="{00000000-0008-0000-0200-00002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6" name="テキスト ボックス 295">
          <a:extLst>
            <a:ext uri="{FF2B5EF4-FFF2-40B4-BE49-F238E27FC236}">
              <a16:creationId xmlns:a16="http://schemas.microsoft.com/office/drawing/2014/main" xmlns="" id="{00000000-0008-0000-0200-00002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7" name="テキスト ボックス 296">
          <a:extLst>
            <a:ext uri="{FF2B5EF4-FFF2-40B4-BE49-F238E27FC236}">
              <a16:creationId xmlns:a16="http://schemas.microsoft.com/office/drawing/2014/main" xmlns="" id="{00000000-0008-0000-0200-00002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25722</xdr:rowOff>
    </xdr:from>
    <xdr:to>
      <xdr:col>116</xdr:col>
      <xdr:colOff>114300</xdr:colOff>
      <xdr:row>42</xdr:row>
      <xdr:rowOff>127322</xdr:rowOff>
    </xdr:to>
    <xdr:sp macro="" textlink="">
      <xdr:nvSpPr>
        <xdr:cNvPr id="298" name="楕円 297">
          <a:extLst>
            <a:ext uri="{FF2B5EF4-FFF2-40B4-BE49-F238E27FC236}">
              <a16:creationId xmlns:a16="http://schemas.microsoft.com/office/drawing/2014/main" xmlns="" id="{00000000-0008-0000-0200-00002A010000}"/>
            </a:ext>
          </a:extLst>
        </xdr:cNvPr>
        <xdr:cNvSpPr/>
      </xdr:nvSpPr>
      <xdr:spPr>
        <a:xfrm>
          <a:off x="22110700" y="722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112099</xdr:rowOff>
    </xdr:from>
    <xdr:ext cx="534377" cy="259045"/>
    <xdr:sp macro="" textlink="">
      <xdr:nvSpPr>
        <xdr:cNvPr id="299" name="【一般廃棄物処理施設】&#10;一人当たり有形固定資産（償却資産）額該当値テキスト">
          <a:extLst>
            <a:ext uri="{FF2B5EF4-FFF2-40B4-BE49-F238E27FC236}">
              <a16:creationId xmlns:a16="http://schemas.microsoft.com/office/drawing/2014/main" xmlns="" id="{00000000-0008-0000-0200-00002B010000}"/>
            </a:ext>
          </a:extLst>
        </xdr:cNvPr>
        <xdr:cNvSpPr txBox="1"/>
      </xdr:nvSpPr>
      <xdr:spPr>
        <a:xfrm>
          <a:off x="22199600" y="714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31511</xdr:rowOff>
    </xdr:from>
    <xdr:to>
      <xdr:col>112</xdr:col>
      <xdr:colOff>38100</xdr:colOff>
      <xdr:row>42</xdr:row>
      <xdr:rowOff>133111</xdr:rowOff>
    </xdr:to>
    <xdr:sp macro="" textlink="">
      <xdr:nvSpPr>
        <xdr:cNvPr id="300" name="楕円 299">
          <a:extLst>
            <a:ext uri="{FF2B5EF4-FFF2-40B4-BE49-F238E27FC236}">
              <a16:creationId xmlns:a16="http://schemas.microsoft.com/office/drawing/2014/main" xmlns="" id="{00000000-0008-0000-0200-00002C010000}"/>
            </a:ext>
          </a:extLst>
        </xdr:cNvPr>
        <xdr:cNvSpPr/>
      </xdr:nvSpPr>
      <xdr:spPr>
        <a:xfrm>
          <a:off x="21272500" y="723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76522</xdr:rowOff>
    </xdr:from>
    <xdr:to>
      <xdr:col>116</xdr:col>
      <xdr:colOff>63500</xdr:colOff>
      <xdr:row>42</xdr:row>
      <xdr:rowOff>82311</xdr:rowOff>
    </xdr:to>
    <xdr:cxnSp macro="">
      <xdr:nvCxnSpPr>
        <xdr:cNvPr id="301" name="直線コネクタ 300">
          <a:extLst>
            <a:ext uri="{FF2B5EF4-FFF2-40B4-BE49-F238E27FC236}">
              <a16:creationId xmlns:a16="http://schemas.microsoft.com/office/drawing/2014/main" xmlns="" id="{00000000-0008-0000-0200-00002D010000}"/>
            </a:ext>
          </a:extLst>
        </xdr:cNvPr>
        <xdr:cNvCxnSpPr/>
      </xdr:nvCxnSpPr>
      <xdr:spPr>
        <a:xfrm flipV="1">
          <a:off x="21323300" y="7277422"/>
          <a:ext cx="838200" cy="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27132</xdr:rowOff>
    </xdr:from>
    <xdr:to>
      <xdr:col>107</xdr:col>
      <xdr:colOff>101600</xdr:colOff>
      <xdr:row>42</xdr:row>
      <xdr:rowOff>128732</xdr:rowOff>
    </xdr:to>
    <xdr:sp macro="" textlink="">
      <xdr:nvSpPr>
        <xdr:cNvPr id="302" name="楕円 301">
          <a:extLst>
            <a:ext uri="{FF2B5EF4-FFF2-40B4-BE49-F238E27FC236}">
              <a16:creationId xmlns:a16="http://schemas.microsoft.com/office/drawing/2014/main" xmlns="" id="{00000000-0008-0000-0200-00002E010000}"/>
            </a:ext>
          </a:extLst>
        </xdr:cNvPr>
        <xdr:cNvSpPr/>
      </xdr:nvSpPr>
      <xdr:spPr>
        <a:xfrm>
          <a:off x="20383500" y="722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77932</xdr:rowOff>
    </xdr:from>
    <xdr:to>
      <xdr:col>111</xdr:col>
      <xdr:colOff>177800</xdr:colOff>
      <xdr:row>42</xdr:row>
      <xdr:rowOff>82311</xdr:rowOff>
    </xdr:to>
    <xdr:cxnSp macro="">
      <xdr:nvCxnSpPr>
        <xdr:cNvPr id="303" name="直線コネクタ 302">
          <a:extLst>
            <a:ext uri="{FF2B5EF4-FFF2-40B4-BE49-F238E27FC236}">
              <a16:creationId xmlns:a16="http://schemas.microsoft.com/office/drawing/2014/main" xmlns="" id="{00000000-0008-0000-0200-00002F010000}"/>
            </a:ext>
          </a:extLst>
        </xdr:cNvPr>
        <xdr:cNvCxnSpPr/>
      </xdr:nvCxnSpPr>
      <xdr:spPr>
        <a:xfrm>
          <a:off x="20434300" y="7278832"/>
          <a:ext cx="889000" cy="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24027</xdr:rowOff>
    </xdr:from>
    <xdr:to>
      <xdr:col>102</xdr:col>
      <xdr:colOff>165100</xdr:colOff>
      <xdr:row>42</xdr:row>
      <xdr:rowOff>125627</xdr:rowOff>
    </xdr:to>
    <xdr:sp macro="" textlink="">
      <xdr:nvSpPr>
        <xdr:cNvPr id="304" name="楕円 303">
          <a:extLst>
            <a:ext uri="{FF2B5EF4-FFF2-40B4-BE49-F238E27FC236}">
              <a16:creationId xmlns:a16="http://schemas.microsoft.com/office/drawing/2014/main" xmlns="" id="{00000000-0008-0000-0200-000030010000}"/>
            </a:ext>
          </a:extLst>
        </xdr:cNvPr>
        <xdr:cNvSpPr/>
      </xdr:nvSpPr>
      <xdr:spPr>
        <a:xfrm>
          <a:off x="19494500" y="722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74827</xdr:rowOff>
    </xdr:from>
    <xdr:to>
      <xdr:col>107</xdr:col>
      <xdr:colOff>50800</xdr:colOff>
      <xdr:row>42</xdr:row>
      <xdr:rowOff>77932</xdr:rowOff>
    </xdr:to>
    <xdr:cxnSp macro="">
      <xdr:nvCxnSpPr>
        <xdr:cNvPr id="305" name="直線コネクタ 304">
          <a:extLst>
            <a:ext uri="{FF2B5EF4-FFF2-40B4-BE49-F238E27FC236}">
              <a16:creationId xmlns:a16="http://schemas.microsoft.com/office/drawing/2014/main" xmlns="" id="{00000000-0008-0000-0200-000031010000}"/>
            </a:ext>
          </a:extLst>
        </xdr:cNvPr>
        <xdr:cNvCxnSpPr/>
      </xdr:nvCxnSpPr>
      <xdr:spPr>
        <a:xfrm>
          <a:off x="19545300" y="7275727"/>
          <a:ext cx="889000" cy="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30631</xdr:rowOff>
    </xdr:from>
    <xdr:to>
      <xdr:col>98</xdr:col>
      <xdr:colOff>38100</xdr:colOff>
      <xdr:row>42</xdr:row>
      <xdr:rowOff>132231</xdr:rowOff>
    </xdr:to>
    <xdr:sp macro="" textlink="">
      <xdr:nvSpPr>
        <xdr:cNvPr id="306" name="楕円 305">
          <a:extLst>
            <a:ext uri="{FF2B5EF4-FFF2-40B4-BE49-F238E27FC236}">
              <a16:creationId xmlns:a16="http://schemas.microsoft.com/office/drawing/2014/main" xmlns="" id="{00000000-0008-0000-0200-000032010000}"/>
            </a:ext>
          </a:extLst>
        </xdr:cNvPr>
        <xdr:cNvSpPr/>
      </xdr:nvSpPr>
      <xdr:spPr>
        <a:xfrm>
          <a:off x="18605500" y="723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74827</xdr:rowOff>
    </xdr:from>
    <xdr:to>
      <xdr:col>102</xdr:col>
      <xdr:colOff>114300</xdr:colOff>
      <xdr:row>42</xdr:row>
      <xdr:rowOff>81431</xdr:rowOff>
    </xdr:to>
    <xdr:cxnSp macro="">
      <xdr:nvCxnSpPr>
        <xdr:cNvPr id="307" name="直線コネクタ 306">
          <a:extLst>
            <a:ext uri="{FF2B5EF4-FFF2-40B4-BE49-F238E27FC236}">
              <a16:creationId xmlns:a16="http://schemas.microsoft.com/office/drawing/2014/main" xmlns="" id="{00000000-0008-0000-0200-000033010000}"/>
            </a:ext>
          </a:extLst>
        </xdr:cNvPr>
        <xdr:cNvCxnSpPr/>
      </xdr:nvCxnSpPr>
      <xdr:spPr>
        <a:xfrm flipV="1">
          <a:off x="18656300" y="7275727"/>
          <a:ext cx="8890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131275</xdr:rowOff>
    </xdr:from>
    <xdr:ext cx="599010" cy="259045"/>
    <xdr:sp macro="" textlink="">
      <xdr:nvSpPr>
        <xdr:cNvPr id="308" name="n_1aveValue【一般廃棄物処理施設】&#10;一人当たり有形固定資産（償却資産）額">
          <a:extLst>
            <a:ext uri="{FF2B5EF4-FFF2-40B4-BE49-F238E27FC236}">
              <a16:creationId xmlns:a16="http://schemas.microsoft.com/office/drawing/2014/main" xmlns="" id="{00000000-0008-0000-0200-000034010000}"/>
            </a:ext>
          </a:extLst>
        </xdr:cNvPr>
        <xdr:cNvSpPr txBox="1"/>
      </xdr:nvSpPr>
      <xdr:spPr>
        <a:xfrm>
          <a:off x="21011095" y="6817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139716</xdr:rowOff>
    </xdr:from>
    <xdr:ext cx="599010" cy="259045"/>
    <xdr:sp macro="" textlink="">
      <xdr:nvSpPr>
        <xdr:cNvPr id="309" name="n_2aveValue【一般廃棄物処理施設】&#10;一人当たり有形固定資産（償却資産）額">
          <a:extLst>
            <a:ext uri="{FF2B5EF4-FFF2-40B4-BE49-F238E27FC236}">
              <a16:creationId xmlns:a16="http://schemas.microsoft.com/office/drawing/2014/main" xmlns="" id="{00000000-0008-0000-0200-000035010000}"/>
            </a:ext>
          </a:extLst>
        </xdr:cNvPr>
        <xdr:cNvSpPr txBox="1"/>
      </xdr:nvSpPr>
      <xdr:spPr>
        <a:xfrm>
          <a:off x="20134795" y="6826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160716</xdr:rowOff>
    </xdr:from>
    <xdr:ext cx="599010" cy="259045"/>
    <xdr:sp macro="" textlink="">
      <xdr:nvSpPr>
        <xdr:cNvPr id="310" name="n_3aveValue【一般廃棄物処理施設】&#10;一人当たり有形固定資産（償却資産）額">
          <a:extLst>
            <a:ext uri="{FF2B5EF4-FFF2-40B4-BE49-F238E27FC236}">
              <a16:creationId xmlns:a16="http://schemas.microsoft.com/office/drawing/2014/main" xmlns="" id="{00000000-0008-0000-0200-000036010000}"/>
            </a:ext>
          </a:extLst>
        </xdr:cNvPr>
        <xdr:cNvSpPr txBox="1"/>
      </xdr:nvSpPr>
      <xdr:spPr>
        <a:xfrm>
          <a:off x="19245795" y="6847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159575</xdr:rowOff>
    </xdr:from>
    <xdr:ext cx="599010" cy="259045"/>
    <xdr:sp macro="" textlink="">
      <xdr:nvSpPr>
        <xdr:cNvPr id="311" name="n_4aveValue【一般廃棄物処理施設】&#10;一人当たり有形固定資産（償却資産）額">
          <a:extLst>
            <a:ext uri="{FF2B5EF4-FFF2-40B4-BE49-F238E27FC236}">
              <a16:creationId xmlns:a16="http://schemas.microsoft.com/office/drawing/2014/main" xmlns="" id="{00000000-0008-0000-0200-000037010000}"/>
            </a:ext>
          </a:extLst>
        </xdr:cNvPr>
        <xdr:cNvSpPr txBox="1"/>
      </xdr:nvSpPr>
      <xdr:spPr>
        <a:xfrm>
          <a:off x="18356795" y="684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124238</xdr:rowOff>
    </xdr:from>
    <xdr:ext cx="469744" cy="259045"/>
    <xdr:sp macro="" textlink="">
      <xdr:nvSpPr>
        <xdr:cNvPr id="312" name="n_1mainValue【一般廃棄物処理施設】&#10;一人当たり有形固定資産（償却資産）額">
          <a:extLst>
            <a:ext uri="{FF2B5EF4-FFF2-40B4-BE49-F238E27FC236}">
              <a16:creationId xmlns:a16="http://schemas.microsoft.com/office/drawing/2014/main" xmlns="" id="{00000000-0008-0000-0200-000038010000}"/>
            </a:ext>
          </a:extLst>
        </xdr:cNvPr>
        <xdr:cNvSpPr txBox="1"/>
      </xdr:nvSpPr>
      <xdr:spPr>
        <a:xfrm>
          <a:off x="21075728" y="732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119859</xdr:rowOff>
    </xdr:from>
    <xdr:ext cx="534377" cy="259045"/>
    <xdr:sp macro="" textlink="">
      <xdr:nvSpPr>
        <xdr:cNvPr id="313" name="n_2mainValue【一般廃棄物処理施設】&#10;一人当たり有形固定資産（償却資産）額">
          <a:extLst>
            <a:ext uri="{FF2B5EF4-FFF2-40B4-BE49-F238E27FC236}">
              <a16:creationId xmlns:a16="http://schemas.microsoft.com/office/drawing/2014/main" xmlns="" id="{00000000-0008-0000-0200-000039010000}"/>
            </a:ext>
          </a:extLst>
        </xdr:cNvPr>
        <xdr:cNvSpPr txBox="1"/>
      </xdr:nvSpPr>
      <xdr:spPr>
        <a:xfrm>
          <a:off x="20167111" y="73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116754</xdr:rowOff>
    </xdr:from>
    <xdr:ext cx="534377" cy="259045"/>
    <xdr:sp macro="" textlink="">
      <xdr:nvSpPr>
        <xdr:cNvPr id="314" name="n_3mainValue【一般廃棄物処理施設】&#10;一人当たり有形固定資産（償却資産）額">
          <a:extLst>
            <a:ext uri="{FF2B5EF4-FFF2-40B4-BE49-F238E27FC236}">
              <a16:creationId xmlns:a16="http://schemas.microsoft.com/office/drawing/2014/main" xmlns="" id="{00000000-0008-0000-0200-00003A010000}"/>
            </a:ext>
          </a:extLst>
        </xdr:cNvPr>
        <xdr:cNvSpPr txBox="1"/>
      </xdr:nvSpPr>
      <xdr:spPr>
        <a:xfrm>
          <a:off x="19278111" y="73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123358</xdr:rowOff>
    </xdr:from>
    <xdr:ext cx="534377" cy="259045"/>
    <xdr:sp macro="" textlink="">
      <xdr:nvSpPr>
        <xdr:cNvPr id="315" name="n_4mainValue【一般廃棄物処理施設】&#10;一人当たり有形固定資産（償却資産）額">
          <a:extLst>
            <a:ext uri="{FF2B5EF4-FFF2-40B4-BE49-F238E27FC236}">
              <a16:creationId xmlns:a16="http://schemas.microsoft.com/office/drawing/2014/main" xmlns="" id="{00000000-0008-0000-0200-00003B010000}"/>
            </a:ext>
          </a:extLst>
        </xdr:cNvPr>
        <xdr:cNvSpPr txBox="1"/>
      </xdr:nvSpPr>
      <xdr:spPr>
        <a:xfrm>
          <a:off x="18389111" y="732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6" name="正方形/長方形 315">
          <a:extLst>
            <a:ext uri="{FF2B5EF4-FFF2-40B4-BE49-F238E27FC236}">
              <a16:creationId xmlns:a16="http://schemas.microsoft.com/office/drawing/2014/main" xmlns="" id="{00000000-0008-0000-0200-00003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7" name="正方形/長方形 316">
          <a:extLst>
            <a:ext uri="{FF2B5EF4-FFF2-40B4-BE49-F238E27FC236}">
              <a16:creationId xmlns:a16="http://schemas.microsoft.com/office/drawing/2014/main" xmlns="" id="{00000000-0008-0000-0200-00003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8" name="正方形/長方形 317">
          <a:extLst>
            <a:ext uri="{FF2B5EF4-FFF2-40B4-BE49-F238E27FC236}">
              <a16:creationId xmlns:a16="http://schemas.microsoft.com/office/drawing/2014/main" xmlns="" id="{00000000-0008-0000-0200-00003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9" name="正方形/長方形 318">
          <a:extLst>
            <a:ext uri="{FF2B5EF4-FFF2-40B4-BE49-F238E27FC236}">
              <a16:creationId xmlns:a16="http://schemas.microsoft.com/office/drawing/2014/main" xmlns="" id="{00000000-0008-0000-0200-00003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20" name="正方形/長方形 319">
          <a:extLst>
            <a:ext uri="{FF2B5EF4-FFF2-40B4-BE49-F238E27FC236}">
              <a16:creationId xmlns:a16="http://schemas.microsoft.com/office/drawing/2014/main" xmlns="" id="{00000000-0008-0000-0200-000040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21" name="正方形/長方形 320">
          <a:extLst>
            <a:ext uri="{FF2B5EF4-FFF2-40B4-BE49-F238E27FC236}">
              <a16:creationId xmlns:a16="http://schemas.microsoft.com/office/drawing/2014/main" xmlns="" id="{00000000-0008-0000-0200-000041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2" name="正方形/長方形 321">
          <a:extLst>
            <a:ext uri="{FF2B5EF4-FFF2-40B4-BE49-F238E27FC236}">
              <a16:creationId xmlns:a16="http://schemas.microsoft.com/office/drawing/2014/main" xmlns="" id="{00000000-0008-0000-0200-000042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3" name="正方形/長方形 322">
          <a:extLst>
            <a:ext uri="{FF2B5EF4-FFF2-40B4-BE49-F238E27FC236}">
              <a16:creationId xmlns:a16="http://schemas.microsoft.com/office/drawing/2014/main" xmlns="" id="{00000000-0008-0000-0200-000043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4" name="テキスト ボックス 323">
          <a:extLst>
            <a:ext uri="{FF2B5EF4-FFF2-40B4-BE49-F238E27FC236}">
              <a16:creationId xmlns:a16="http://schemas.microsoft.com/office/drawing/2014/main" xmlns="" id="{00000000-0008-0000-0200-000044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5" name="直線コネクタ 324">
          <a:extLst>
            <a:ext uri="{FF2B5EF4-FFF2-40B4-BE49-F238E27FC236}">
              <a16:creationId xmlns:a16="http://schemas.microsoft.com/office/drawing/2014/main" xmlns="" id="{00000000-0008-0000-0200-000045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6" name="テキスト ボックス 325">
          <a:extLst>
            <a:ext uri="{FF2B5EF4-FFF2-40B4-BE49-F238E27FC236}">
              <a16:creationId xmlns:a16="http://schemas.microsoft.com/office/drawing/2014/main" xmlns="" id="{00000000-0008-0000-0200-000046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7" name="直線コネクタ 326">
          <a:extLst>
            <a:ext uri="{FF2B5EF4-FFF2-40B4-BE49-F238E27FC236}">
              <a16:creationId xmlns:a16="http://schemas.microsoft.com/office/drawing/2014/main" xmlns="" id="{00000000-0008-0000-0200-000047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28" name="テキスト ボックス 327">
          <a:extLst>
            <a:ext uri="{FF2B5EF4-FFF2-40B4-BE49-F238E27FC236}">
              <a16:creationId xmlns:a16="http://schemas.microsoft.com/office/drawing/2014/main" xmlns="" id="{00000000-0008-0000-0200-000048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9" name="直線コネクタ 328">
          <a:extLst>
            <a:ext uri="{FF2B5EF4-FFF2-40B4-BE49-F238E27FC236}">
              <a16:creationId xmlns:a16="http://schemas.microsoft.com/office/drawing/2014/main" xmlns="" id="{00000000-0008-0000-0200-000049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30" name="テキスト ボックス 329">
          <a:extLst>
            <a:ext uri="{FF2B5EF4-FFF2-40B4-BE49-F238E27FC236}">
              <a16:creationId xmlns:a16="http://schemas.microsoft.com/office/drawing/2014/main" xmlns="" id="{00000000-0008-0000-0200-00004A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31" name="直線コネクタ 330">
          <a:extLst>
            <a:ext uri="{FF2B5EF4-FFF2-40B4-BE49-F238E27FC236}">
              <a16:creationId xmlns:a16="http://schemas.microsoft.com/office/drawing/2014/main" xmlns="" id="{00000000-0008-0000-0200-00004B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32" name="テキスト ボックス 331">
          <a:extLst>
            <a:ext uri="{FF2B5EF4-FFF2-40B4-BE49-F238E27FC236}">
              <a16:creationId xmlns:a16="http://schemas.microsoft.com/office/drawing/2014/main" xmlns="" id="{00000000-0008-0000-0200-00004C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33" name="直線コネクタ 332">
          <a:extLst>
            <a:ext uri="{FF2B5EF4-FFF2-40B4-BE49-F238E27FC236}">
              <a16:creationId xmlns:a16="http://schemas.microsoft.com/office/drawing/2014/main" xmlns="" id="{00000000-0008-0000-0200-00004D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34" name="テキスト ボックス 333">
          <a:extLst>
            <a:ext uri="{FF2B5EF4-FFF2-40B4-BE49-F238E27FC236}">
              <a16:creationId xmlns:a16="http://schemas.microsoft.com/office/drawing/2014/main" xmlns="" id="{00000000-0008-0000-0200-00004E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35" name="直線コネクタ 334">
          <a:extLst>
            <a:ext uri="{FF2B5EF4-FFF2-40B4-BE49-F238E27FC236}">
              <a16:creationId xmlns:a16="http://schemas.microsoft.com/office/drawing/2014/main" xmlns="" id="{00000000-0008-0000-0200-00004F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36" name="テキスト ボックス 335">
          <a:extLst>
            <a:ext uri="{FF2B5EF4-FFF2-40B4-BE49-F238E27FC236}">
              <a16:creationId xmlns:a16="http://schemas.microsoft.com/office/drawing/2014/main" xmlns="" id="{00000000-0008-0000-0200-000050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7" name="直線コネクタ 336">
          <a:extLst>
            <a:ext uri="{FF2B5EF4-FFF2-40B4-BE49-F238E27FC236}">
              <a16:creationId xmlns:a16="http://schemas.microsoft.com/office/drawing/2014/main" xmlns="" id="{00000000-0008-0000-0200-000051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38" name="テキスト ボックス 337">
          <a:extLst>
            <a:ext uri="{FF2B5EF4-FFF2-40B4-BE49-F238E27FC236}">
              <a16:creationId xmlns:a16="http://schemas.microsoft.com/office/drawing/2014/main" xmlns="" id="{00000000-0008-0000-0200-000052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9" name="【保健センター・保健所】&#10;有形固定資産減価償却率グラフ枠">
          <a:extLst>
            <a:ext uri="{FF2B5EF4-FFF2-40B4-BE49-F238E27FC236}">
              <a16:creationId xmlns:a16="http://schemas.microsoft.com/office/drawing/2014/main" xmlns="" id="{00000000-0008-0000-0200-000053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152400</xdr:rowOff>
    </xdr:from>
    <xdr:to>
      <xdr:col>85</xdr:col>
      <xdr:colOff>126364</xdr:colOff>
      <xdr:row>64</xdr:row>
      <xdr:rowOff>76200</xdr:rowOff>
    </xdr:to>
    <xdr:cxnSp macro="">
      <xdr:nvCxnSpPr>
        <xdr:cNvPr id="340" name="直線コネクタ 339">
          <a:extLst>
            <a:ext uri="{FF2B5EF4-FFF2-40B4-BE49-F238E27FC236}">
              <a16:creationId xmlns:a16="http://schemas.microsoft.com/office/drawing/2014/main" xmlns="" id="{00000000-0008-0000-0200-000054010000}"/>
            </a:ext>
          </a:extLst>
        </xdr:cNvPr>
        <xdr:cNvCxnSpPr/>
      </xdr:nvCxnSpPr>
      <xdr:spPr>
        <a:xfrm flipV="1">
          <a:off x="16318864" y="94107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341" name="【保健センター・保健所】&#10;有形固定資産減価償却率最小値テキスト">
          <a:extLst>
            <a:ext uri="{FF2B5EF4-FFF2-40B4-BE49-F238E27FC236}">
              <a16:creationId xmlns:a16="http://schemas.microsoft.com/office/drawing/2014/main" xmlns="" id="{00000000-0008-0000-0200-00005501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342" name="直線コネクタ 341">
          <a:extLst>
            <a:ext uri="{FF2B5EF4-FFF2-40B4-BE49-F238E27FC236}">
              <a16:creationId xmlns:a16="http://schemas.microsoft.com/office/drawing/2014/main" xmlns="" id="{00000000-0008-0000-0200-00005601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99077</xdr:rowOff>
    </xdr:from>
    <xdr:ext cx="405111" cy="259045"/>
    <xdr:sp macro="" textlink="">
      <xdr:nvSpPr>
        <xdr:cNvPr id="343" name="【保健センター・保健所】&#10;有形固定資産減価償却率最大値テキスト">
          <a:extLst>
            <a:ext uri="{FF2B5EF4-FFF2-40B4-BE49-F238E27FC236}">
              <a16:creationId xmlns:a16="http://schemas.microsoft.com/office/drawing/2014/main" xmlns="" id="{00000000-0008-0000-0200-000057010000}"/>
            </a:ext>
          </a:extLst>
        </xdr:cNvPr>
        <xdr:cNvSpPr txBox="1"/>
      </xdr:nvSpPr>
      <xdr:spPr>
        <a:xfrm>
          <a:off x="16357600" y="918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152400</xdr:rowOff>
    </xdr:from>
    <xdr:to>
      <xdr:col>86</xdr:col>
      <xdr:colOff>25400</xdr:colOff>
      <xdr:row>54</xdr:row>
      <xdr:rowOff>152400</xdr:rowOff>
    </xdr:to>
    <xdr:cxnSp macro="">
      <xdr:nvCxnSpPr>
        <xdr:cNvPr id="344" name="直線コネクタ 343">
          <a:extLst>
            <a:ext uri="{FF2B5EF4-FFF2-40B4-BE49-F238E27FC236}">
              <a16:creationId xmlns:a16="http://schemas.microsoft.com/office/drawing/2014/main" xmlns="" id="{00000000-0008-0000-0200-000058010000}"/>
            </a:ext>
          </a:extLst>
        </xdr:cNvPr>
        <xdr:cNvCxnSpPr/>
      </xdr:nvCxnSpPr>
      <xdr:spPr>
        <a:xfrm>
          <a:off x="16230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42562</xdr:rowOff>
    </xdr:from>
    <xdr:ext cx="405111" cy="259045"/>
    <xdr:sp macro="" textlink="">
      <xdr:nvSpPr>
        <xdr:cNvPr id="345" name="【保健センター・保健所】&#10;有形固定資産減価償却率平均値テキスト">
          <a:extLst>
            <a:ext uri="{FF2B5EF4-FFF2-40B4-BE49-F238E27FC236}">
              <a16:creationId xmlns:a16="http://schemas.microsoft.com/office/drawing/2014/main" xmlns="" id="{00000000-0008-0000-0200-000059010000}"/>
            </a:ext>
          </a:extLst>
        </xdr:cNvPr>
        <xdr:cNvSpPr txBox="1"/>
      </xdr:nvSpPr>
      <xdr:spPr>
        <a:xfrm>
          <a:off x="16357600" y="9986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19685</xdr:rowOff>
    </xdr:from>
    <xdr:to>
      <xdr:col>85</xdr:col>
      <xdr:colOff>177800</xdr:colOff>
      <xdr:row>59</xdr:row>
      <xdr:rowOff>121285</xdr:rowOff>
    </xdr:to>
    <xdr:sp macro="" textlink="">
      <xdr:nvSpPr>
        <xdr:cNvPr id="346" name="フローチャート: 判断 345">
          <a:extLst>
            <a:ext uri="{FF2B5EF4-FFF2-40B4-BE49-F238E27FC236}">
              <a16:creationId xmlns:a16="http://schemas.microsoft.com/office/drawing/2014/main" xmlns="" id="{00000000-0008-0000-0200-00005A010000}"/>
            </a:ext>
          </a:extLst>
        </xdr:cNvPr>
        <xdr:cNvSpPr/>
      </xdr:nvSpPr>
      <xdr:spPr>
        <a:xfrm>
          <a:off x="162687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154940</xdr:rowOff>
    </xdr:from>
    <xdr:to>
      <xdr:col>81</xdr:col>
      <xdr:colOff>101600</xdr:colOff>
      <xdr:row>59</xdr:row>
      <xdr:rowOff>85090</xdr:rowOff>
    </xdr:to>
    <xdr:sp macro="" textlink="">
      <xdr:nvSpPr>
        <xdr:cNvPr id="347" name="フローチャート: 判断 346">
          <a:extLst>
            <a:ext uri="{FF2B5EF4-FFF2-40B4-BE49-F238E27FC236}">
              <a16:creationId xmlns:a16="http://schemas.microsoft.com/office/drawing/2014/main" xmlns="" id="{00000000-0008-0000-0200-00005B010000}"/>
            </a:ext>
          </a:extLst>
        </xdr:cNvPr>
        <xdr:cNvSpPr/>
      </xdr:nvSpPr>
      <xdr:spPr>
        <a:xfrm>
          <a:off x="15430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147320</xdr:rowOff>
    </xdr:from>
    <xdr:to>
      <xdr:col>76</xdr:col>
      <xdr:colOff>165100</xdr:colOff>
      <xdr:row>59</xdr:row>
      <xdr:rowOff>77470</xdr:rowOff>
    </xdr:to>
    <xdr:sp macro="" textlink="">
      <xdr:nvSpPr>
        <xdr:cNvPr id="348" name="フローチャート: 判断 347">
          <a:extLst>
            <a:ext uri="{FF2B5EF4-FFF2-40B4-BE49-F238E27FC236}">
              <a16:creationId xmlns:a16="http://schemas.microsoft.com/office/drawing/2014/main" xmlns="" id="{00000000-0008-0000-0200-00005C010000}"/>
            </a:ext>
          </a:extLst>
        </xdr:cNvPr>
        <xdr:cNvSpPr/>
      </xdr:nvSpPr>
      <xdr:spPr>
        <a:xfrm>
          <a:off x="145415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160655</xdr:rowOff>
    </xdr:from>
    <xdr:to>
      <xdr:col>72</xdr:col>
      <xdr:colOff>38100</xdr:colOff>
      <xdr:row>59</xdr:row>
      <xdr:rowOff>90805</xdr:rowOff>
    </xdr:to>
    <xdr:sp macro="" textlink="">
      <xdr:nvSpPr>
        <xdr:cNvPr id="349" name="フローチャート: 判断 348">
          <a:extLst>
            <a:ext uri="{FF2B5EF4-FFF2-40B4-BE49-F238E27FC236}">
              <a16:creationId xmlns:a16="http://schemas.microsoft.com/office/drawing/2014/main" xmlns="" id="{00000000-0008-0000-0200-00005D010000}"/>
            </a:ext>
          </a:extLst>
        </xdr:cNvPr>
        <xdr:cNvSpPr/>
      </xdr:nvSpPr>
      <xdr:spPr>
        <a:xfrm>
          <a:off x="136525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124460</xdr:rowOff>
    </xdr:from>
    <xdr:to>
      <xdr:col>67</xdr:col>
      <xdr:colOff>101600</xdr:colOff>
      <xdr:row>59</xdr:row>
      <xdr:rowOff>54610</xdr:rowOff>
    </xdr:to>
    <xdr:sp macro="" textlink="">
      <xdr:nvSpPr>
        <xdr:cNvPr id="350" name="フローチャート: 判断 349">
          <a:extLst>
            <a:ext uri="{FF2B5EF4-FFF2-40B4-BE49-F238E27FC236}">
              <a16:creationId xmlns:a16="http://schemas.microsoft.com/office/drawing/2014/main" xmlns="" id="{00000000-0008-0000-0200-00005E010000}"/>
            </a:ext>
          </a:extLst>
        </xdr:cNvPr>
        <xdr:cNvSpPr/>
      </xdr:nvSpPr>
      <xdr:spPr>
        <a:xfrm>
          <a:off x="12763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51" name="テキスト ボックス 350">
          <a:extLst>
            <a:ext uri="{FF2B5EF4-FFF2-40B4-BE49-F238E27FC236}">
              <a16:creationId xmlns:a16="http://schemas.microsoft.com/office/drawing/2014/main" xmlns="" id="{00000000-0008-0000-0200-00005F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2" name="テキスト ボックス 351">
          <a:extLst>
            <a:ext uri="{FF2B5EF4-FFF2-40B4-BE49-F238E27FC236}">
              <a16:creationId xmlns:a16="http://schemas.microsoft.com/office/drawing/2014/main" xmlns="" id="{00000000-0008-0000-0200-000060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3" name="テキスト ボックス 352">
          <a:extLst>
            <a:ext uri="{FF2B5EF4-FFF2-40B4-BE49-F238E27FC236}">
              <a16:creationId xmlns:a16="http://schemas.microsoft.com/office/drawing/2014/main" xmlns="" id="{00000000-0008-0000-0200-000061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4" name="テキスト ボックス 353">
          <a:extLst>
            <a:ext uri="{FF2B5EF4-FFF2-40B4-BE49-F238E27FC236}">
              <a16:creationId xmlns:a16="http://schemas.microsoft.com/office/drawing/2014/main" xmlns="" id="{00000000-0008-0000-0200-000062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5" name="テキスト ボックス 354">
          <a:extLst>
            <a:ext uri="{FF2B5EF4-FFF2-40B4-BE49-F238E27FC236}">
              <a16:creationId xmlns:a16="http://schemas.microsoft.com/office/drawing/2014/main" xmlns="" id="{00000000-0008-0000-0200-000063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135890</xdr:rowOff>
    </xdr:from>
    <xdr:to>
      <xdr:col>85</xdr:col>
      <xdr:colOff>177800</xdr:colOff>
      <xdr:row>63</xdr:row>
      <xdr:rowOff>66040</xdr:rowOff>
    </xdr:to>
    <xdr:sp macro="" textlink="">
      <xdr:nvSpPr>
        <xdr:cNvPr id="356" name="楕円 355">
          <a:extLst>
            <a:ext uri="{FF2B5EF4-FFF2-40B4-BE49-F238E27FC236}">
              <a16:creationId xmlns:a16="http://schemas.microsoft.com/office/drawing/2014/main" xmlns="" id="{00000000-0008-0000-0200-000064010000}"/>
            </a:ext>
          </a:extLst>
        </xdr:cNvPr>
        <xdr:cNvSpPr/>
      </xdr:nvSpPr>
      <xdr:spPr>
        <a:xfrm>
          <a:off x="162687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114317</xdr:rowOff>
    </xdr:from>
    <xdr:ext cx="405111" cy="259045"/>
    <xdr:sp macro="" textlink="">
      <xdr:nvSpPr>
        <xdr:cNvPr id="357" name="【保健センター・保健所】&#10;有形固定資産減価償却率該当値テキスト">
          <a:extLst>
            <a:ext uri="{FF2B5EF4-FFF2-40B4-BE49-F238E27FC236}">
              <a16:creationId xmlns:a16="http://schemas.microsoft.com/office/drawing/2014/main" xmlns="" id="{00000000-0008-0000-0200-000065010000}"/>
            </a:ext>
          </a:extLst>
        </xdr:cNvPr>
        <xdr:cNvSpPr txBox="1"/>
      </xdr:nvSpPr>
      <xdr:spPr>
        <a:xfrm>
          <a:off x="16357600" y="1074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93980</xdr:rowOff>
    </xdr:from>
    <xdr:to>
      <xdr:col>81</xdr:col>
      <xdr:colOff>101600</xdr:colOff>
      <xdr:row>63</xdr:row>
      <xdr:rowOff>24130</xdr:rowOff>
    </xdr:to>
    <xdr:sp macro="" textlink="">
      <xdr:nvSpPr>
        <xdr:cNvPr id="358" name="楕円 357">
          <a:extLst>
            <a:ext uri="{FF2B5EF4-FFF2-40B4-BE49-F238E27FC236}">
              <a16:creationId xmlns:a16="http://schemas.microsoft.com/office/drawing/2014/main" xmlns="" id="{00000000-0008-0000-0200-000066010000}"/>
            </a:ext>
          </a:extLst>
        </xdr:cNvPr>
        <xdr:cNvSpPr/>
      </xdr:nvSpPr>
      <xdr:spPr>
        <a:xfrm>
          <a:off x="15430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144780</xdr:rowOff>
    </xdr:from>
    <xdr:to>
      <xdr:col>85</xdr:col>
      <xdr:colOff>127000</xdr:colOff>
      <xdr:row>63</xdr:row>
      <xdr:rowOff>15240</xdr:rowOff>
    </xdr:to>
    <xdr:cxnSp macro="">
      <xdr:nvCxnSpPr>
        <xdr:cNvPr id="359" name="直線コネクタ 358">
          <a:extLst>
            <a:ext uri="{FF2B5EF4-FFF2-40B4-BE49-F238E27FC236}">
              <a16:creationId xmlns:a16="http://schemas.microsoft.com/office/drawing/2014/main" xmlns="" id="{00000000-0008-0000-0200-000067010000}"/>
            </a:ext>
          </a:extLst>
        </xdr:cNvPr>
        <xdr:cNvCxnSpPr/>
      </xdr:nvCxnSpPr>
      <xdr:spPr>
        <a:xfrm>
          <a:off x="15481300" y="107746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101600</xdr:rowOff>
    </xdr:from>
    <xdr:to>
      <xdr:col>76</xdr:col>
      <xdr:colOff>165100</xdr:colOff>
      <xdr:row>63</xdr:row>
      <xdr:rowOff>31750</xdr:rowOff>
    </xdr:to>
    <xdr:sp macro="" textlink="">
      <xdr:nvSpPr>
        <xdr:cNvPr id="360" name="楕円 359">
          <a:extLst>
            <a:ext uri="{FF2B5EF4-FFF2-40B4-BE49-F238E27FC236}">
              <a16:creationId xmlns:a16="http://schemas.microsoft.com/office/drawing/2014/main" xmlns="" id="{00000000-0008-0000-0200-000068010000}"/>
            </a:ext>
          </a:extLst>
        </xdr:cNvPr>
        <xdr:cNvSpPr/>
      </xdr:nvSpPr>
      <xdr:spPr>
        <a:xfrm>
          <a:off x="14541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144780</xdr:rowOff>
    </xdr:from>
    <xdr:to>
      <xdr:col>81</xdr:col>
      <xdr:colOff>50800</xdr:colOff>
      <xdr:row>62</xdr:row>
      <xdr:rowOff>152400</xdr:rowOff>
    </xdr:to>
    <xdr:cxnSp macro="">
      <xdr:nvCxnSpPr>
        <xdr:cNvPr id="361" name="直線コネクタ 360">
          <a:extLst>
            <a:ext uri="{FF2B5EF4-FFF2-40B4-BE49-F238E27FC236}">
              <a16:creationId xmlns:a16="http://schemas.microsoft.com/office/drawing/2014/main" xmlns="" id="{00000000-0008-0000-0200-000069010000}"/>
            </a:ext>
          </a:extLst>
        </xdr:cNvPr>
        <xdr:cNvCxnSpPr/>
      </xdr:nvCxnSpPr>
      <xdr:spPr>
        <a:xfrm flipV="1">
          <a:off x="14592300" y="10774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59690</xdr:rowOff>
    </xdr:from>
    <xdr:to>
      <xdr:col>72</xdr:col>
      <xdr:colOff>38100</xdr:colOff>
      <xdr:row>62</xdr:row>
      <xdr:rowOff>161290</xdr:rowOff>
    </xdr:to>
    <xdr:sp macro="" textlink="">
      <xdr:nvSpPr>
        <xdr:cNvPr id="362" name="楕円 361">
          <a:extLst>
            <a:ext uri="{FF2B5EF4-FFF2-40B4-BE49-F238E27FC236}">
              <a16:creationId xmlns:a16="http://schemas.microsoft.com/office/drawing/2014/main" xmlns="" id="{00000000-0008-0000-0200-00006A010000}"/>
            </a:ext>
          </a:extLst>
        </xdr:cNvPr>
        <xdr:cNvSpPr/>
      </xdr:nvSpPr>
      <xdr:spPr>
        <a:xfrm>
          <a:off x="13652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110490</xdr:rowOff>
    </xdr:from>
    <xdr:to>
      <xdr:col>76</xdr:col>
      <xdr:colOff>114300</xdr:colOff>
      <xdr:row>62</xdr:row>
      <xdr:rowOff>152400</xdr:rowOff>
    </xdr:to>
    <xdr:cxnSp macro="">
      <xdr:nvCxnSpPr>
        <xdr:cNvPr id="363" name="直線コネクタ 362">
          <a:extLst>
            <a:ext uri="{FF2B5EF4-FFF2-40B4-BE49-F238E27FC236}">
              <a16:creationId xmlns:a16="http://schemas.microsoft.com/office/drawing/2014/main" xmlns="" id="{00000000-0008-0000-0200-00006B010000}"/>
            </a:ext>
          </a:extLst>
        </xdr:cNvPr>
        <xdr:cNvCxnSpPr/>
      </xdr:nvCxnSpPr>
      <xdr:spPr>
        <a:xfrm>
          <a:off x="13703300" y="107403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17780</xdr:rowOff>
    </xdr:from>
    <xdr:to>
      <xdr:col>67</xdr:col>
      <xdr:colOff>101600</xdr:colOff>
      <xdr:row>62</xdr:row>
      <xdr:rowOff>119380</xdr:rowOff>
    </xdr:to>
    <xdr:sp macro="" textlink="">
      <xdr:nvSpPr>
        <xdr:cNvPr id="364" name="楕円 363">
          <a:extLst>
            <a:ext uri="{FF2B5EF4-FFF2-40B4-BE49-F238E27FC236}">
              <a16:creationId xmlns:a16="http://schemas.microsoft.com/office/drawing/2014/main" xmlns="" id="{00000000-0008-0000-0200-00006C010000}"/>
            </a:ext>
          </a:extLst>
        </xdr:cNvPr>
        <xdr:cNvSpPr/>
      </xdr:nvSpPr>
      <xdr:spPr>
        <a:xfrm>
          <a:off x="12763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68580</xdr:rowOff>
    </xdr:from>
    <xdr:to>
      <xdr:col>71</xdr:col>
      <xdr:colOff>177800</xdr:colOff>
      <xdr:row>62</xdr:row>
      <xdr:rowOff>110490</xdr:rowOff>
    </xdr:to>
    <xdr:cxnSp macro="">
      <xdr:nvCxnSpPr>
        <xdr:cNvPr id="365" name="直線コネクタ 364">
          <a:extLst>
            <a:ext uri="{FF2B5EF4-FFF2-40B4-BE49-F238E27FC236}">
              <a16:creationId xmlns:a16="http://schemas.microsoft.com/office/drawing/2014/main" xmlns="" id="{00000000-0008-0000-0200-00006D010000}"/>
            </a:ext>
          </a:extLst>
        </xdr:cNvPr>
        <xdr:cNvCxnSpPr/>
      </xdr:nvCxnSpPr>
      <xdr:spPr>
        <a:xfrm>
          <a:off x="12814300" y="106984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101617</xdr:rowOff>
    </xdr:from>
    <xdr:ext cx="405111" cy="259045"/>
    <xdr:sp macro="" textlink="">
      <xdr:nvSpPr>
        <xdr:cNvPr id="366" name="n_1aveValue【保健センター・保健所】&#10;有形固定資産減価償却率">
          <a:extLst>
            <a:ext uri="{FF2B5EF4-FFF2-40B4-BE49-F238E27FC236}">
              <a16:creationId xmlns:a16="http://schemas.microsoft.com/office/drawing/2014/main" xmlns="" id="{00000000-0008-0000-0200-00006E010000}"/>
            </a:ext>
          </a:extLst>
        </xdr:cNvPr>
        <xdr:cNvSpPr txBox="1"/>
      </xdr:nvSpPr>
      <xdr:spPr>
        <a:xfrm>
          <a:off x="152660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93997</xdr:rowOff>
    </xdr:from>
    <xdr:ext cx="405111" cy="259045"/>
    <xdr:sp macro="" textlink="">
      <xdr:nvSpPr>
        <xdr:cNvPr id="367" name="n_2aveValue【保健センター・保健所】&#10;有形固定資産減価償却率">
          <a:extLst>
            <a:ext uri="{FF2B5EF4-FFF2-40B4-BE49-F238E27FC236}">
              <a16:creationId xmlns:a16="http://schemas.microsoft.com/office/drawing/2014/main" xmlns="" id="{00000000-0008-0000-0200-00006F010000}"/>
            </a:ext>
          </a:extLst>
        </xdr:cNvPr>
        <xdr:cNvSpPr txBox="1"/>
      </xdr:nvSpPr>
      <xdr:spPr>
        <a:xfrm>
          <a:off x="143897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107332</xdr:rowOff>
    </xdr:from>
    <xdr:ext cx="405111" cy="259045"/>
    <xdr:sp macro="" textlink="">
      <xdr:nvSpPr>
        <xdr:cNvPr id="368" name="n_3aveValue【保健センター・保健所】&#10;有形固定資産減価償却率">
          <a:extLst>
            <a:ext uri="{FF2B5EF4-FFF2-40B4-BE49-F238E27FC236}">
              <a16:creationId xmlns:a16="http://schemas.microsoft.com/office/drawing/2014/main" xmlns="" id="{00000000-0008-0000-0200-000070010000}"/>
            </a:ext>
          </a:extLst>
        </xdr:cNvPr>
        <xdr:cNvSpPr txBox="1"/>
      </xdr:nvSpPr>
      <xdr:spPr>
        <a:xfrm>
          <a:off x="13500744"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71137</xdr:rowOff>
    </xdr:from>
    <xdr:ext cx="405111" cy="259045"/>
    <xdr:sp macro="" textlink="">
      <xdr:nvSpPr>
        <xdr:cNvPr id="369" name="n_4aveValue【保健センター・保健所】&#10;有形固定資産減価償却率">
          <a:extLst>
            <a:ext uri="{FF2B5EF4-FFF2-40B4-BE49-F238E27FC236}">
              <a16:creationId xmlns:a16="http://schemas.microsoft.com/office/drawing/2014/main" xmlns="" id="{00000000-0008-0000-0200-000071010000}"/>
            </a:ext>
          </a:extLst>
        </xdr:cNvPr>
        <xdr:cNvSpPr txBox="1"/>
      </xdr:nvSpPr>
      <xdr:spPr>
        <a:xfrm>
          <a:off x="126117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15257</xdr:rowOff>
    </xdr:from>
    <xdr:ext cx="405111" cy="259045"/>
    <xdr:sp macro="" textlink="">
      <xdr:nvSpPr>
        <xdr:cNvPr id="370" name="n_1mainValue【保健センター・保健所】&#10;有形固定資産減価償却率">
          <a:extLst>
            <a:ext uri="{FF2B5EF4-FFF2-40B4-BE49-F238E27FC236}">
              <a16:creationId xmlns:a16="http://schemas.microsoft.com/office/drawing/2014/main" xmlns="" id="{00000000-0008-0000-0200-000072010000}"/>
            </a:ext>
          </a:extLst>
        </xdr:cNvPr>
        <xdr:cNvSpPr txBox="1"/>
      </xdr:nvSpPr>
      <xdr:spPr>
        <a:xfrm>
          <a:off x="15266044"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22877</xdr:rowOff>
    </xdr:from>
    <xdr:ext cx="405111" cy="259045"/>
    <xdr:sp macro="" textlink="">
      <xdr:nvSpPr>
        <xdr:cNvPr id="371" name="n_2mainValue【保健センター・保健所】&#10;有形固定資産減価償却率">
          <a:extLst>
            <a:ext uri="{FF2B5EF4-FFF2-40B4-BE49-F238E27FC236}">
              <a16:creationId xmlns:a16="http://schemas.microsoft.com/office/drawing/2014/main" xmlns="" id="{00000000-0008-0000-0200-000073010000}"/>
            </a:ext>
          </a:extLst>
        </xdr:cNvPr>
        <xdr:cNvSpPr txBox="1"/>
      </xdr:nvSpPr>
      <xdr:spPr>
        <a:xfrm>
          <a:off x="14389744"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152417</xdr:rowOff>
    </xdr:from>
    <xdr:ext cx="405111" cy="259045"/>
    <xdr:sp macro="" textlink="">
      <xdr:nvSpPr>
        <xdr:cNvPr id="372" name="n_3mainValue【保健センター・保健所】&#10;有形固定資産減価償却率">
          <a:extLst>
            <a:ext uri="{FF2B5EF4-FFF2-40B4-BE49-F238E27FC236}">
              <a16:creationId xmlns:a16="http://schemas.microsoft.com/office/drawing/2014/main" xmlns="" id="{00000000-0008-0000-0200-000074010000}"/>
            </a:ext>
          </a:extLst>
        </xdr:cNvPr>
        <xdr:cNvSpPr txBox="1"/>
      </xdr:nvSpPr>
      <xdr:spPr>
        <a:xfrm>
          <a:off x="13500744"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110507</xdr:rowOff>
    </xdr:from>
    <xdr:ext cx="405111" cy="259045"/>
    <xdr:sp macro="" textlink="">
      <xdr:nvSpPr>
        <xdr:cNvPr id="373" name="n_4mainValue【保健センター・保健所】&#10;有形固定資産減価償却率">
          <a:extLst>
            <a:ext uri="{FF2B5EF4-FFF2-40B4-BE49-F238E27FC236}">
              <a16:creationId xmlns:a16="http://schemas.microsoft.com/office/drawing/2014/main" xmlns="" id="{00000000-0008-0000-0200-000075010000}"/>
            </a:ext>
          </a:extLst>
        </xdr:cNvPr>
        <xdr:cNvSpPr txBox="1"/>
      </xdr:nvSpPr>
      <xdr:spPr>
        <a:xfrm>
          <a:off x="12611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4" name="正方形/長方形 373">
          <a:extLst>
            <a:ext uri="{FF2B5EF4-FFF2-40B4-BE49-F238E27FC236}">
              <a16:creationId xmlns:a16="http://schemas.microsoft.com/office/drawing/2014/main" xmlns="" id="{00000000-0008-0000-0200-000076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5" name="正方形/長方形 374">
          <a:extLst>
            <a:ext uri="{FF2B5EF4-FFF2-40B4-BE49-F238E27FC236}">
              <a16:creationId xmlns:a16="http://schemas.microsoft.com/office/drawing/2014/main" xmlns="" id="{00000000-0008-0000-0200-000077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6" name="正方形/長方形 375">
          <a:extLst>
            <a:ext uri="{FF2B5EF4-FFF2-40B4-BE49-F238E27FC236}">
              <a16:creationId xmlns:a16="http://schemas.microsoft.com/office/drawing/2014/main" xmlns="" id="{00000000-0008-0000-0200-000078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7" name="正方形/長方形 376">
          <a:extLst>
            <a:ext uri="{FF2B5EF4-FFF2-40B4-BE49-F238E27FC236}">
              <a16:creationId xmlns:a16="http://schemas.microsoft.com/office/drawing/2014/main" xmlns="" id="{00000000-0008-0000-0200-000079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8" name="正方形/長方形 377">
          <a:extLst>
            <a:ext uri="{FF2B5EF4-FFF2-40B4-BE49-F238E27FC236}">
              <a16:creationId xmlns:a16="http://schemas.microsoft.com/office/drawing/2014/main" xmlns="" id="{00000000-0008-0000-0200-00007A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9" name="正方形/長方形 378">
          <a:extLst>
            <a:ext uri="{FF2B5EF4-FFF2-40B4-BE49-F238E27FC236}">
              <a16:creationId xmlns:a16="http://schemas.microsoft.com/office/drawing/2014/main" xmlns="" id="{00000000-0008-0000-0200-00007B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0" name="正方形/長方形 379">
          <a:extLst>
            <a:ext uri="{FF2B5EF4-FFF2-40B4-BE49-F238E27FC236}">
              <a16:creationId xmlns:a16="http://schemas.microsoft.com/office/drawing/2014/main" xmlns="" id="{00000000-0008-0000-0200-00007C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1" name="正方形/長方形 380">
          <a:extLst>
            <a:ext uri="{FF2B5EF4-FFF2-40B4-BE49-F238E27FC236}">
              <a16:creationId xmlns:a16="http://schemas.microsoft.com/office/drawing/2014/main" xmlns="" id="{00000000-0008-0000-0200-00007D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2" name="テキスト ボックス 381">
          <a:extLst>
            <a:ext uri="{FF2B5EF4-FFF2-40B4-BE49-F238E27FC236}">
              <a16:creationId xmlns:a16="http://schemas.microsoft.com/office/drawing/2014/main" xmlns="" id="{00000000-0008-0000-0200-00007E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3" name="直線コネクタ 382">
          <a:extLst>
            <a:ext uri="{FF2B5EF4-FFF2-40B4-BE49-F238E27FC236}">
              <a16:creationId xmlns:a16="http://schemas.microsoft.com/office/drawing/2014/main" xmlns="" id="{00000000-0008-0000-0200-00007F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384" name="直線コネクタ 383">
          <a:extLst>
            <a:ext uri="{FF2B5EF4-FFF2-40B4-BE49-F238E27FC236}">
              <a16:creationId xmlns:a16="http://schemas.microsoft.com/office/drawing/2014/main" xmlns="" id="{00000000-0008-0000-0200-00008001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385" name="テキスト ボックス 384">
          <a:extLst>
            <a:ext uri="{FF2B5EF4-FFF2-40B4-BE49-F238E27FC236}">
              <a16:creationId xmlns:a16="http://schemas.microsoft.com/office/drawing/2014/main" xmlns="" id="{00000000-0008-0000-0200-00008101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6" name="直線コネクタ 385">
          <a:extLst>
            <a:ext uri="{FF2B5EF4-FFF2-40B4-BE49-F238E27FC236}">
              <a16:creationId xmlns:a16="http://schemas.microsoft.com/office/drawing/2014/main" xmlns="" id="{00000000-0008-0000-0200-000082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7" name="テキスト ボックス 386">
          <a:extLst>
            <a:ext uri="{FF2B5EF4-FFF2-40B4-BE49-F238E27FC236}">
              <a16:creationId xmlns:a16="http://schemas.microsoft.com/office/drawing/2014/main" xmlns="" id="{00000000-0008-0000-0200-000083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388" name="直線コネクタ 387">
          <a:extLst>
            <a:ext uri="{FF2B5EF4-FFF2-40B4-BE49-F238E27FC236}">
              <a16:creationId xmlns:a16="http://schemas.microsoft.com/office/drawing/2014/main" xmlns="" id="{00000000-0008-0000-0200-00008401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389" name="テキスト ボックス 388">
          <a:extLst>
            <a:ext uri="{FF2B5EF4-FFF2-40B4-BE49-F238E27FC236}">
              <a16:creationId xmlns:a16="http://schemas.microsoft.com/office/drawing/2014/main" xmlns="" id="{00000000-0008-0000-0200-00008501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0" name="直線コネクタ 389">
          <a:extLst>
            <a:ext uri="{FF2B5EF4-FFF2-40B4-BE49-F238E27FC236}">
              <a16:creationId xmlns:a16="http://schemas.microsoft.com/office/drawing/2014/main" xmlns="" id="{00000000-0008-0000-0200-000086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1" name="テキスト ボックス 390">
          <a:extLst>
            <a:ext uri="{FF2B5EF4-FFF2-40B4-BE49-F238E27FC236}">
              <a16:creationId xmlns:a16="http://schemas.microsoft.com/office/drawing/2014/main" xmlns="" id="{00000000-0008-0000-0200-000087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2" name="【保健センター・保健所】&#10;一人当たり面積グラフ枠">
          <a:extLst>
            <a:ext uri="{FF2B5EF4-FFF2-40B4-BE49-F238E27FC236}">
              <a16:creationId xmlns:a16="http://schemas.microsoft.com/office/drawing/2014/main" xmlns="" id="{00000000-0008-0000-0200-000088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149161</xdr:rowOff>
    </xdr:from>
    <xdr:to>
      <xdr:col>116</xdr:col>
      <xdr:colOff>62864</xdr:colOff>
      <xdr:row>63</xdr:row>
      <xdr:rowOff>46863</xdr:rowOff>
    </xdr:to>
    <xdr:cxnSp macro="">
      <xdr:nvCxnSpPr>
        <xdr:cNvPr id="393" name="直線コネクタ 392">
          <a:extLst>
            <a:ext uri="{FF2B5EF4-FFF2-40B4-BE49-F238E27FC236}">
              <a16:creationId xmlns:a16="http://schemas.microsoft.com/office/drawing/2014/main" xmlns="" id="{00000000-0008-0000-0200-000089010000}"/>
            </a:ext>
          </a:extLst>
        </xdr:cNvPr>
        <xdr:cNvCxnSpPr/>
      </xdr:nvCxnSpPr>
      <xdr:spPr>
        <a:xfrm flipV="1">
          <a:off x="22160864" y="9578911"/>
          <a:ext cx="0" cy="12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394" name="【保健センター・保健所】&#10;一人当たり面積最小値テキスト">
          <a:extLst>
            <a:ext uri="{FF2B5EF4-FFF2-40B4-BE49-F238E27FC236}">
              <a16:creationId xmlns:a16="http://schemas.microsoft.com/office/drawing/2014/main" xmlns="" id="{00000000-0008-0000-0200-00008A010000}"/>
            </a:ext>
          </a:extLst>
        </xdr:cNvPr>
        <xdr:cNvSpPr txBox="1"/>
      </xdr:nvSpPr>
      <xdr:spPr>
        <a:xfrm>
          <a:off x="221996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395" name="直線コネクタ 394">
          <a:extLst>
            <a:ext uri="{FF2B5EF4-FFF2-40B4-BE49-F238E27FC236}">
              <a16:creationId xmlns:a16="http://schemas.microsoft.com/office/drawing/2014/main" xmlns="" id="{00000000-0008-0000-0200-00008B010000}"/>
            </a:ext>
          </a:extLst>
        </xdr:cNvPr>
        <xdr:cNvCxnSpPr/>
      </xdr:nvCxnSpPr>
      <xdr:spPr>
        <a:xfrm>
          <a:off x="22072600" y="108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95838</xdr:rowOff>
    </xdr:from>
    <xdr:ext cx="469744" cy="259045"/>
    <xdr:sp macro="" textlink="">
      <xdr:nvSpPr>
        <xdr:cNvPr id="396" name="【保健センター・保健所】&#10;一人当たり面積最大値テキスト">
          <a:extLst>
            <a:ext uri="{FF2B5EF4-FFF2-40B4-BE49-F238E27FC236}">
              <a16:creationId xmlns:a16="http://schemas.microsoft.com/office/drawing/2014/main" xmlns="" id="{00000000-0008-0000-0200-00008C010000}"/>
            </a:ext>
          </a:extLst>
        </xdr:cNvPr>
        <xdr:cNvSpPr txBox="1"/>
      </xdr:nvSpPr>
      <xdr:spPr>
        <a:xfrm>
          <a:off x="22199600" y="935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149161</xdr:rowOff>
    </xdr:from>
    <xdr:to>
      <xdr:col>116</xdr:col>
      <xdr:colOff>152400</xdr:colOff>
      <xdr:row>55</xdr:row>
      <xdr:rowOff>149161</xdr:rowOff>
    </xdr:to>
    <xdr:cxnSp macro="">
      <xdr:nvCxnSpPr>
        <xdr:cNvPr id="397" name="直線コネクタ 396">
          <a:extLst>
            <a:ext uri="{FF2B5EF4-FFF2-40B4-BE49-F238E27FC236}">
              <a16:creationId xmlns:a16="http://schemas.microsoft.com/office/drawing/2014/main" xmlns="" id="{00000000-0008-0000-0200-00008D010000}"/>
            </a:ext>
          </a:extLst>
        </xdr:cNvPr>
        <xdr:cNvCxnSpPr/>
      </xdr:nvCxnSpPr>
      <xdr:spPr>
        <a:xfrm>
          <a:off x="22072600" y="957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82948</xdr:rowOff>
    </xdr:from>
    <xdr:ext cx="469744" cy="259045"/>
    <xdr:sp macro="" textlink="">
      <xdr:nvSpPr>
        <xdr:cNvPr id="398" name="【保健センター・保健所】&#10;一人当たり面積平均値テキスト">
          <a:extLst>
            <a:ext uri="{FF2B5EF4-FFF2-40B4-BE49-F238E27FC236}">
              <a16:creationId xmlns:a16="http://schemas.microsoft.com/office/drawing/2014/main" xmlns="" id="{00000000-0008-0000-0200-00008E010000}"/>
            </a:ext>
          </a:extLst>
        </xdr:cNvPr>
        <xdr:cNvSpPr txBox="1"/>
      </xdr:nvSpPr>
      <xdr:spPr>
        <a:xfrm>
          <a:off x="22199600" y="10369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60071</xdr:rowOff>
    </xdr:from>
    <xdr:to>
      <xdr:col>116</xdr:col>
      <xdr:colOff>114300</xdr:colOff>
      <xdr:row>61</xdr:row>
      <xdr:rowOff>161671</xdr:rowOff>
    </xdr:to>
    <xdr:sp macro="" textlink="">
      <xdr:nvSpPr>
        <xdr:cNvPr id="399" name="フローチャート: 判断 398">
          <a:extLst>
            <a:ext uri="{FF2B5EF4-FFF2-40B4-BE49-F238E27FC236}">
              <a16:creationId xmlns:a16="http://schemas.microsoft.com/office/drawing/2014/main" xmlns="" id="{00000000-0008-0000-0200-00008F010000}"/>
            </a:ext>
          </a:extLst>
        </xdr:cNvPr>
        <xdr:cNvSpPr/>
      </xdr:nvSpPr>
      <xdr:spPr>
        <a:xfrm>
          <a:off x="22110700" y="1051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80073</xdr:rowOff>
    </xdr:from>
    <xdr:to>
      <xdr:col>112</xdr:col>
      <xdr:colOff>38100</xdr:colOff>
      <xdr:row>62</xdr:row>
      <xdr:rowOff>10223</xdr:rowOff>
    </xdr:to>
    <xdr:sp macro="" textlink="">
      <xdr:nvSpPr>
        <xdr:cNvPr id="400" name="フローチャート: 判断 399">
          <a:extLst>
            <a:ext uri="{FF2B5EF4-FFF2-40B4-BE49-F238E27FC236}">
              <a16:creationId xmlns:a16="http://schemas.microsoft.com/office/drawing/2014/main" xmlns="" id="{00000000-0008-0000-0200-000090010000}"/>
            </a:ext>
          </a:extLst>
        </xdr:cNvPr>
        <xdr:cNvSpPr/>
      </xdr:nvSpPr>
      <xdr:spPr>
        <a:xfrm>
          <a:off x="21272500" y="1053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90360</xdr:rowOff>
    </xdr:from>
    <xdr:to>
      <xdr:col>107</xdr:col>
      <xdr:colOff>101600</xdr:colOff>
      <xdr:row>62</xdr:row>
      <xdr:rowOff>20510</xdr:rowOff>
    </xdr:to>
    <xdr:sp macro="" textlink="">
      <xdr:nvSpPr>
        <xdr:cNvPr id="401" name="フローチャート: 判断 400">
          <a:extLst>
            <a:ext uri="{FF2B5EF4-FFF2-40B4-BE49-F238E27FC236}">
              <a16:creationId xmlns:a16="http://schemas.microsoft.com/office/drawing/2014/main" xmlns="" id="{00000000-0008-0000-0200-000091010000}"/>
            </a:ext>
          </a:extLst>
        </xdr:cNvPr>
        <xdr:cNvSpPr/>
      </xdr:nvSpPr>
      <xdr:spPr>
        <a:xfrm>
          <a:off x="20383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107506</xdr:rowOff>
    </xdr:from>
    <xdr:to>
      <xdr:col>102</xdr:col>
      <xdr:colOff>165100</xdr:colOff>
      <xdr:row>62</xdr:row>
      <xdr:rowOff>37656</xdr:rowOff>
    </xdr:to>
    <xdr:sp macro="" textlink="">
      <xdr:nvSpPr>
        <xdr:cNvPr id="402" name="フローチャート: 判断 401">
          <a:extLst>
            <a:ext uri="{FF2B5EF4-FFF2-40B4-BE49-F238E27FC236}">
              <a16:creationId xmlns:a16="http://schemas.microsoft.com/office/drawing/2014/main" xmlns="" id="{00000000-0008-0000-0200-000092010000}"/>
            </a:ext>
          </a:extLst>
        </xdr:cNvPr>
        <xdr:cNvSpPr/>
      </xdr:nvSpPr>
      <xdr:spPr>
        <a:xfrm>
          <a:off x="19494500" y="1056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116649</xdr:rowOff>
    </xdr:from>
    <xdr:to>
      <xdr:col>98</xdr:col>
      <xdr:colOff>38100</xdr:colOff>
      <xdr:row>62</xdr:row>
      <xdr:rowOff>46799</xdr:rowOff>
    </xdr:to>
    <xdr:sp macro="" textlink="">
      <xdr:nvSpPr>
        <xdr:cNvPr id="403" name="フローチャート: 判断 402">
          <a:extLst>
            <a:ext uri="{FF2B5EF4-FFF2-40B4-BE49-F238E27FC236}">
              <a16:creationId xmlns:a16="http://schemas.microsoft.com/office/drawing/2014/main" xmlns="" id="{00000000-0008-0000-0200-000093010000}"/>
            </a:ext>
          </a:extLst>
        </xdr:cNvPr>
        <xdr:cNvSpPr/>
      </xdr:nvSpPr>
      <xdr:spPr>
        <a:xfrm>
          <a:off x="18605500" y="105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xmlns="" id="{00000000-0008-0000-0200-000094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xmlns="" id="{00000000-0008-0000-0200-000095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xmlns="" id="{00000000-0008-0000-0200-000096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xmlns="" id="{00000000-0008-0000-0200-000097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8" name="テキスト ボックス 407">
          <a:extLst>
            <a:ext uri="{FF2B5EF4-FFF2-40B4-BE49-F238E27FC236}">
              <a16:creationId xmlns:a16="http://schemas.microsoft.com/office/drawing/2014/main" xmlns="" id="{00000000-0008-0000-0200-000098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69215</xdr:rowOff>
    </xdr:from>
    <xdr:to>
      <xdr:col>116</xdr:col>
      <xdr:colOff>114300</xdr:colOff>
      <xdr:row>62</xdr:row>
      <xdr:rowOff>170815</xdr:rowOff>
    </xdr:to>
    <xdr:sp macro="" textlink="">
      <xdr:nvSpPr>
        <xdr:cNvPr id="409" name="楕円 408">
          <a:extLst>
            <a:ext uri="{FF2B5EF4-FFF2-40B4-BE49-F238E27FC236}">
              <a16:creationId xmlns:a16="http://schemas.microsoft.com/office/drawing/2014/main" xmlns="" id="{00000000-0008-0000-0200-000099010000}"/>
            </a:ext>
          </a:extLst>
        </xdr:cNvPr>
        <xdr:cNvSpPr/>
      </xdr:nvSpPr>
      <xdr:spPr>
        <a:xfrm>
          <a:off x="221107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155592</xdr:rowOff>
    </xdr:from>
    <xdr:ext cx="469744" cy="259045"/>
    <xdr:sp macro="" textlink="">
      <xdr:nvSpPr>
        <xdr:cNvPr id="410" name="【保健センター・保健所】&#10;一人当たり面積該当値テキスト">
          <a:extLst>
            <a:ext uri="{FF2B5EF4-FFF2-40B4-BE49-F238E27FC236}">
              <a16:creationId xmlns:a16="http://schemas.microsoft.com/office/drawing/2014/main" xmlns="" id="{00000000-0008-0000-0200-00009A010000}"/>
            </a:ext>
          </a:extLst>
        </xdr:cNvPr>
        <xdr:cNvSpPr txBox="1"/>
      </xdr:nvSpPr>
      <xdr:spPr>
        <a:xfrm>
          <a:off x="22199600" y="1061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70930</xdr:rowOff>
    </xdr:from>
    <xdr:to>
      <xdr:col>112</xdr:col>
      <xdr:colOff>38100</xdr:colOff>
      <xdr:row>63</xdr:row>
      <xdr:rowOff>1080</xdr:rowOff>
    </xdr:to>
    <xdr:sp macro="" textlink="">
      <xdr:nvSpPr>
        <xdr:cNvPr id="411" name="楕円 410">
          <a:extLst>
            <a:ext uri="{FF2B5EF4-FFF2-40B4-BE49-F238E27FC236}">
              <a16:creationId xmlns:a16="http://schemas.microsoft.com/office/drawing/2014/main" xmlns="" id="{00000000-0008-0000-0200-00009B010000}"/>
            </a:ext>
          </a:extLst>
        </xdr:cNvPr>
        <xdr:cNvSpPr/>
      </xdr:nvSpPr>
      <xdr:spPr>
        <a:xfrm>
          <a:off x="21272500" y="1070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120015</xdr:rowOff>
    </xdr:from>
    <xdr:to>
      <xdr:col>116</xdr:col>
      <xdr:colOff>63500</xdr:colOff>
      <xdr:row>62</xdr:row>
      <xdr:rowOff>121730</xdr:rowOff>
    </xdr:to>
    <xdr:cxnSp macro="">
      <xdr:nvCxnSpPr>
        <xdr:cNvPr id="412" name="直線コネクタ 411">
          <a:extLst>
            <a:ext uri="{FF2B5EF4-FFF2-40B4-BE49-F238E27FC236}">
              <a16:creationId xmlns:a16="http://schemas.microsoft.com/office/drawing/2014/main" xmlns="" id="{00000000-0008-0000-0200-00009C010000}"/>
            </a:ext>
          </a:extLst>
        </xdr:cNvPr>
        <xdr:cNvCxnSpPr/>
      </xdr:nvCxnSpPr>
      <xdr:spPr>
        <a:xfrm flipV="1">
          <a:off x="21323300" y="10749915"/>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72644</xdr:rowOff>
    </xdr:from>
    <xdr:to>
      <xdr:col>107</xdr:col>
      <xdr:colOff>101600</xdr:colOff>
      <xdr:row>63</xdr:row>
      <xdr:rowOff>2794</xdr:rowOff>
    </xdr:to>
    <xdr:sp macro="" textlink="">
      <xdr:nvSpPr>
        <xdr:cNvPr id="413" name="楕円 412">
          <a:extLst>
            <a:ext uri="{FF2B5EF4-FFF2-40B4-BE49-F238E27FC236}">
              <a16:creationId xmlns:a16="http://schemas.microsoft.com/office/drawing/2014/main" xmlns="" id="{00000000-0008-0000-0200-00009D010000}"/>
            </a:ext>
          </a:extLst>
        </xdr:cNvPr>
        <xdr:cNvSpPr/>
      </xdr:nvSpPr>
      <xdr:spPr>
        <a:xfrm>
          <a:off x="20383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121730</xdr:rowOff>
    </xdr:from>
    <xdr:to>
      <xdr:col>111</xdr:col>
      <xdr:colOff>177800</xdr:colOff>
      <xdr:row>62</xdr:row>
      <xdr:rowOff>123444</xdr:rowOff>
    </xdr:to>
    <xdr:cxnSp macro="">
      <xdr:nvCxnSpPr>
        <xdr:cNvPr id="414" name="直線コネクタ 413">
          <a:extLst>
            <a:ext uri="{FF2B5EF4-FFF2-40B4-BE49-F238E27FC236}">
              <a16:creationId xmlns:a16="http://schemas.microsoft.com/office/drawing/2014/main" xmlns="" id="{00000000-0008-0000-0200-00009E010000}"/>
            </a:ext>
          </a:extLst>
        </xdr:cNvPr>
        <xdr:cNvCxnSpPr/>
      </xdr:nvCxnSpPr>
      <xdr:spPr>
        <a:xfrm flipV="1">
          <a:off x="20434300" y="10751630"/>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74930</xdr:rowOff>
    </xdr:from>
    <xdr:to>
      <xdr:col>102</xdr:col>
      <xdr:colOff>165100</xdr:colOff>
      <xdr:row>63</xdr:row>
      <xdr:rowOff>5080</xdr:rowOff>
    </xdr:to>
    <xdr:sp macro="" textlink="">
      <xdr:nvSpPr>
        <xdr:cNvPr id="415" name="楕円 414">
          <a:extLst>
            <a:ext uri="{FF2B5EF4-FFF2-40B4-BE49-F238E27FC236}">
              <a16:creationId xmlns:a16="http://schemas.microsoft.com/office/drawing/2014/main" xmlns="" id="{00000000-0008-0000-0200-00009F010000}"/>
            </a:ext>
          </a:extLst>
        </xdr:cNvPr>
        <xdr:cNvSpPr/>
      </xdr:nvSpPr>
      <xdr:spPr>
        <a:xfrm>
          <a:off x="19494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123444</xdr:rowOff>
    </xdr:from>
    <xdr:to>
      <xdr:col>107</xdr:col>
      <xdr:colOff>50800</xdr:colOff>
      <xdr:row>62</xdr:row>
      <xdr:rowOff>125730</xdr:rowOff>
    </xdr:to>
    <xdr:cxnSp macro="">
      <xdr:nvCxnSpPr>
        <xdr:cNvPr id="416" name="直線コネクタ 415">
          <a:extLst>
            <a:ext uri="{FF2B5EF4-FFF2-40B4-BE49-F238E27FC236}">
              <a16:creationId xmlns:a16="http://schemas.microsoft.com/office/drawing/2014/main" xmlns="" id="{00000000-0008-0000-0200-0000A0010000}"/>
            </a:ext>
          </a:extLst>
        </xdr:cNvPr>
        <xdr:cNvCxnSpPr/>
      </xdr:nvCxnSpPr>
      <xdr:spPr>
        <a:xfrm flipV="1">
          <a:off x="19545300" y="107533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76644</xdr:rowOff>
    </xdr:from>
    <xdr:to>
      <xdr:col>98</xdr:col>
      <xdr:colOff>38100</xdr:colOff>
      <xdr:row>63</xdr:row>
      <xdr:rowOff>6794</xdr:rowOff>
    </xdr:to>
    <xdr:sp macro="" textlink="">
      <xdr:nvSpPr>
        <xdr:cNvPr id="417" name="楕円 416">
          <a:extLst>
            <a:ext uri="{FF2B5EF4-FFF2-40B4-BE49-F238E27FC236}">
              <a16:creationId xmlns:a16="http://schemas.microsoft.com/office/drawing/2014/main" xmlns="" id="{00000000-0008-0000-0200-0000A1010000}"/>
            </a:ext>
          </a:extLst>
        </xdr:cNvPr>
        <xdr:cNvSpPr/>
      </xdr:nvSpPr>
      <xdr:spPr>
        <a:xfrm>
          <a:off x="18605500" y="1070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125730</xdr:rowOff>
    </xdr:from>
    <xdr:to>
      <xdr:col>102</xdr:col>
      <xdr:colOff>114300</xdr:colOff>
      <xdr:row>62</xdr:row>
      <xdr:rowOff>127444</xdr:rowOff>
    </xdr:to>
    <xdr:cxnSp macro="">
      <xdr:nvCxnSpPr>
        <xdr:cNvPr id="418" name="直線コネクタ 417">
          <a:extLst>
            <a:ext uri="{FF2B5EF4-FFF2-40B4-BE49-F238E27FC236}">
              <a16:creationId xmlns:a16="http://schemas.microsoft.com/office/drawing/2014/main" xmlns="" id="{00000000-0008-0000-0200-0000A2010000}"/>
            </a:ext>
          </a:extLst>
        </xdr:cNvPr>
        <xdr:cNvCxnSpPr/>
      </xdr:nvCxnSpPr>
      <xdr:spPr>
        <a:xfrm flipV="1">
          <a:off x="18656300" y="10755630"/>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26750</xdr:rowOff>
    </xdr:from>
    <xdr:ext cx="469744" cy="259045"/>
    <xdr:sp macro="" textlink="">
      <xdr:nvSpPr>
        <xdr:cNvPr id="419" name="n_1aveValue【保健センター・保健所】&#10;一人当たり面積">
          <a:extLst>
            <a:ext uri="{FF2B5EF4-FFF2-40B4-BE49-F238E27FC236}">
              <a16:creationId xmlns:a16="http://schemas.microsoft.com/office/drawing/2014/main" xmlns="" id="{00000000-0008-0000-0200-0000A3010000}"/>
            </a:ext>
          </a:extLst>
        </xdr:cNvPr>
        <xdr:cNvSpPr txBox="1"/>
      </xdr:nvSpPr>
      <xdr:spPr>
        <a:xfrm>
          <a:off x="21075727" y="1031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37037</xdr:rowOff>
    </xdr:from>
    <xdr:ext cx="469744" cy="259045"/>
    <xdr:sp macro="" textlink="">
      <xdr:nvSpPr>
        <xdr:cNvPr id="420" name="n_2aveValue【保健センター・保健所】&#10;一人当たり面積">
          <a:extLst>
            <a:ext uri="{FF2B5EF4-FFF2-40B4-BE49-F238E27FC236}">
              <a16:creationId xmlns:a16="http://schemas.microsoft.com/office/drawing/2014/main" xmlns="" id="{00000000-0008-0000-0200-0000A4010000}"/>
            </a:ext>
          </a:extLst>
        </xdr:cNvPr>
        <xdr:cNvSpPr txBox="1"/>
      </xdr:nvSpPr>
      <xdr:spPr>
        <a:xfrm>
          <a:off x="20199427" y="103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54183</xdr:rowOff>
    </xdr:from>
    <xdr:ext cx="469744" cy="259045"/>
    <xdr:sp macro="" textlink="">
      <xdr:nvSpPr>
        <xdr:cNvPr id="421" name="n_3aveValue【保健センター・保健所】&#10;一人当たり面積">
          <a:extLst>
            <a:ext uri="{FF2B5EF4-FFF2-40B4-BE49-F238E27FC236}">
              <a16:creationId xmlns:a16="http://schemas.microsoft.com/office/drawing/2014/main" xmlns="" id="{00000000-0008-0000-0200-0000A5010000}"/>
            </a:ext>
          </a:extLst>
        </xdr:cNvPr>
        <xdr:cNvSpPr txBox="1"/>
      </xdr:nvSpPr>
      <xdr:spPr>
        <a:xfrm>
          <a:off x="19310427" y="1034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63326</xdr:rowOff>
    </xdr:from>
    <xdr:ext cx="469744" cy="259045"/>
    <xdr:sp macro="" textlink="">
      <xdr:nvSpPr>
        <xdr:cNvPr id="422" name="n_4aveValue【保健センター・保健所】&#10;一人当たり面積">
          <a:extLst>
            <a:ext uri="{FF2B5EF4-FFF2-40B4-BE49-F238E27FC236}">
              <a16:creationId xmlns:a16="http://schemas.microsoft.com/office/drawing/2014/main" xmlns="" id="{00000000-0008-0000-0200-0000A6010000}"/>
            </a:ext>
          </a:extLst>
        </xdr:cNvPr>
        <xdr:cNvSpPr txBox="1"/>
      </xdr:nvSpPr>
      <xdr:spPr>
        <a:xfrm>
          <a:off x="18421427" y="1035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163657</xdr:rowOff>
    </xdr:from>
    <xdr:ext cx="469744" cy="259045"/>
    <xdr:sp macro="" textlink="">
      <xdr:nvSpPr>
        <xdr:cNvPr id="423" name="n_1mainValue【保健センター・保健所】&#10;一人当たり面積">
          <a:extLst>
            <a:ext uri="{FF2B5EF4-FFF2-40B4-BE49-F238E27FC236}">
              <a16:creationId xmlns:a16="http://schemas.microsoft.com/office/drawing/2014/main" xmlns="" id="{00000000-0008-0000-0200-0000A7010000}"/>
            </a:ext>
          </a:extLst>
        </xdr:cNvPr>
        <xdr:cNvSpPr txBox="1"/>
      </xdr:nvSpPr>
      <xdr:spPr>
        <a:xfrm>
          <a:off x="21075727" y="107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165371</xdr:rowOff>
    </xdr:from>
    <xdr:ext cx="469744" cy="259045"/>
    <xdr:sp macro="" textlink="">
      <xdr:nvSpPr>
        <xdr:cNvPr id="424" name="n_2mainValue【保健センター・保健所】&#10;一人当たり面積">
          <a:extLst>
            <a:ext uri="{FF2B5EF4-FFF2-40B4-BE49-F238E27FC236}">
              <a16:creationId xmlns:a16="http://schemas.microsoft.com/office/drawing/2014/main" xmlns="" id="{00000000-0008-0000-0200-0000A8010000}"/>
            </a:ext>
          </a:extLst>
        </xdr:cNvPr>
        <xdr:cNvSpPr txBox="1"/>
      </xdr:nvSpPr>
      <xdr:spPr>
        <a:xfrm>
          <a:off x="20199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167657</xdr:rowOff>
    </xdr:from>
    <xdr:ext cx="469744" cy="259045"/>
    <xdr:sp macro="" textlink="">
      <xdr:nvSpPr>
        <xdr:cNvPr id="425" name="n_3mainValue【保健センター・保健所】&#10;一人当たり面積">
          <a:extLst>
            <a:ext uri="{FF2B5EF4-FFF2-40B4-BE49-F238E27FC236}">
              <a16:creationId xmlns:a16="http://schemas.microsoft.com/office/drawing/2014/main" xmlns="" id="{00000000-0008-0000-0200-0000A9010000}"/>
            </a:ext>
          </a:extLst>
        </xdr:cNvPr>
        <xdr:cNvSpPr txBox="1"/>
      </xdr:nvSpPr>
      <xdr:spPr>
        <a:xfrm>
          <a:off x="19310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169371</xdr:rowOff>
    </xdr:from>
    <xdr:ext cx="469744" cy="259045"/>
    <xdr:sp macro="" textlink="">
      <xdr:nvSpPr>
        <xdr:cNvPr id="426" name="n_4mainValue【保健センター・保健所】&#10;一人当たり面積">
          <a:extLst>
            <a:ext uri="{FF2B5EF4-FFF2-40B4-BE49-F238E27FC236}">
              <a16:creationId xmlns:a16="http://schemas.microsoft.com/office/drawing/2014/main" xmlns="" id="{00000000-0008-0000-0200-0000AA010000}"/>
            </a:ext>
          </a:extLst>
        </xdr:cNvPr>
        <xdr:cNvSpPr txBox="1"/>
      </xdr:nvSpPr>
      <xdr:spPr>
        <a:xfrm>
          <a:off x="18421427" y="1079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7" name="正方形/長方形 426">
          <a:extLst>
            <a:ext uri="{FF2B5EF4-FFF2-40B4-BE49-F238E27FC236}">
              <a16:creationId xmlns:a16="http://schemas.microsoft.com/office/drawing/2014/main" xmlns="" id="{00000000-0008-0000-0200-0000AB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8" name="正方形/長方形 427">
          <a:extLst>
            <a:ext uri="{FF2B5EF4-FFF2-40B4-BE49-F238E27FC236}">
              <a16:creationId xmlns:a16="http://schemas.microsoft.com/office/drawing/2014/main" xmlns="" id="{00000000-0008-0000-0200-0000AC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9" name="正方形/長方形 428">
          <a:extLst>
            <a:ext uri="{FF2B5EF4-FFF2-40B4-BE49-F238E27FC236}">
              <a16:creationId xmlns:a16="http://schemas.microsoft.com/office/drawing/2014/main" xmlns="" id="{00000000-0008-0000-0200-0000AD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0" name="正方形/長方形 429">
          <a:extLst>
            <a:ext uri="{FF2B5EF4-FFF2-40B4-BE49-F238E27FC236}">
              <a16:creationId xmlns:a16="http://schemas.microsoft.com/office/drawing/2014/main" xmlns="" id="{00000000-0008-0000-0200-0000AE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1" name="正方形/長方形 430">
          <a:extLst>
            <a:ext uri="{FF2B5EF4-FFF2-40B4-BE49-F238E27FC236}">
              <a16:creationId xmlns:a16="http://schemas.microsoft.com/office/drawing/2014/main" xmlns="" id="{00000000-0008-0000-0200-0000AF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2" name="正方形/長方形 431">
          <a:extLst>
            <a:ext uri="{FF2B5EF4-FFF2-40B4-BE49-F238E27FC236}">
              <a16:creationId xmlns:a16="http://schemas.microsoft.com/office/drawing/2014/main" xmlns="" id="{00000000-0008-0000-0200-0000B0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3" name="正方形/長方形 432">
          <a:extLst>
            <a:ext uri="{FF2B5EF4-FFF2-40B4-BE49-F238E27FC236}">
              <a16:creationId xmlns:a16="http://schemas.microsoft.com/office/drawing/2014/main" xmlns="" id="{00000000-0008-0000-0200-0000B1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4" name="正方形/長方形 433">
          <a:extLst>
            <a:ext uri="{FF2B5EF4-FFF2-40B4-BE49-F238E27FC236}">
              <a16:creationId xmlns:a16="http://schemas.microsoft.com/office/drawing/2014/main" xmlns="" id="{00000000-0008-0000-0200-0000B2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5" name="テキスト ボックス 434">
          <a:extLst>
            <a:ext uri="{FF2B5EF4-FFF2-40B4-BE49-F238E27FC236}">
              <a16:creationId xmlns:a16="http://schemas.microsoft.com/office/drawing/2014/main" xmlns="" id="{00000000-0008-0000-0200-0000B3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6" name="直線コネクタ 435">
          <a:extLst>
            <a:ext uri="{FF2B5EF4-FFF2-40B4-BE49-F238E27FC236}">
              <a16:creationId xmlns:a16="http://schemas.microsoft.com/office/drawing/2014/main" xmlns="" id="{00000000-0008-0000-0200-0000B4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7" name="テキスト ボックス 436">
          <a:extLst>
            <a:ext uri="{FF2B5EF4-FFF2-40B4-BE49-F238E27FC236}">
              <a16:creationId xmlns:a16="http://schemas.microsoft.com/office/drawing/2014/main" xmlns="" id="{00000000-0008-0000-0200-0000B5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8" name="直線コネクタ 437">
          <a:extLst>
            <a:ext uri="{FF2B5EF4-FFF2-40B4-BE49-F238E27FC236}">
              <a16:creationId xmlns:a16="http://schemas.microsoft.com/office/drawing/2014/main" xmlns="" id="{00000000-0008-0000-0200-0000B6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9" name="テキスト ボックス 438">
          <a:extLst>
            <a:ext uri="{FF2B5EF4-FFF2-40B4-BE49-F238E27FC236}">
              <a16:creationId xmlns:a16="http://schemas.microsoft.com/office/drawing/2014/main" xmlns="" id="{00000000-0008-0000-0200-0000B7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0" name="直線コネクタ 439">
          <a:extLst>
            <a:ext uri="{FF2B5EF4-FFF2-40B4-BE49-F238E27FC236}">
              <a16:creationId xmlns:a16="http://schemas.microsoft.com/office/drawing/2014/main" xmlns="" id="{00000000-0008-0000-0200-0000B8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1" name="テキスト ボックス 440">
          <a:extLst>
            <a:ext uri="{FF2B5EF4-FFF2-40B4-BE49-F238E27FC236}">
              <a16:creationId xmlns:a16="http://schemas.microsoft.com/office/drawing/2014/main" xmlns="" id="{00000000-0008-0000-0200-0000B9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2" name="直線コネクタ 441">
          <a:extLst>
            <a:ext uri="{FF2B5EF4-FFF2-40B4-BE49-F238E27FC236}">
              <a16:creationId xmlns:a16="http://schemas.microsoft.com/office/drawing/2014/main" xmlns="" id="{00000000-0008-0000-0200-0000BA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3" name="テキスト ボックス 442">
          <a:extLst>
            <a:ext uri="{FF2B5EF4-FFF2-40B4-BE49-F238E27FC236}">
              <a16:creationId xmlns:a16="http://schemas.microsoft.com/office/drawing/2014/main" xmlns="" id="{00000000-0008-0000-0200-0000BB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4" name="直線コネクタ 443">
          <a:extLst>
            <a:ext uri="{FF2B5EF4-FFF2-40B4-BE49-F238E27FC236}">
              <a16:creationId xmlns:a16="http://schemas.microsoft.com/office/drawing/2014/main" xmlns="" id="{00000000-0008-0000-0200-0000BC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5" name="テキスト ボックス 444">
          <a:extLst>
            <a:ext uri="{FF2B5EF4-FFF2-40B4-BE49-F238E27FC236}">
              <a16:creationId xmlns:a16="http://schemas.microsoft.com/office/drawing/2014/main" xmlns="" id="{00000000-0008-0000-0200-0000BD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6" name="直線コネクタ 445">
          <a:extLst>
            <a:ext uri="{FF2B5EF4-FFF2-40B4-BE49-F238E27FC236}">
              <a16:creationId xmlns:a16="http://schemas.microsoft.com/office/drawing/2014/main" xmlns="" id="{00000000-0008-0000-0200-0000BE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7" name="テキスト ボックス 446">
          <a:extLst>
            <a:ext uri="{FF2B5EF4-FFF2-40B4-BE49-F238E27FC236}">
              <a16:creationId xmlns:a16="http://schemas.microsoft.com/office/drawing/2014/main" xmlns="" id="{00000000-0008-0000-0200-0000BF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8" name="直線コネクタ 447">
          <a:extLst>
            <a:ext uri="{FF2B5EF4-FFF2-40B4-BE49-F238E27FC236}">
              <a16:creationId xmlns:a16="http://schemas.microsoft.com/office/drawing/2014/main" xmlns="" id="{00000000-0008-0000-0200-0000C0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9" name="テキスト ボックス 448">
          <a:extLst>
            <a:ext uri="{FF2B5EF4-FFF2-40B4-BE49-F238E27FC236}">
              <a16:creationId xmlns:a16="http://schemas.microsoft.com/office/drawing/2014/main" xmlns="" id="{00000000-0008-0000-0200-0000C1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0" name="直線コネクタ 449">
          <a:extLst>
            <a:ext uri="{FF2B5EF4-FFF2-40B4-BE49-F238E27FC236}">
              <a16:creationId xmlns:a16="http://schemas.microsoft.com/office/drawing/2014/main" xmlns="" id="{00000000-0008-0000-0200-0000C2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1" name="【消防施設】&#10;有形固定資産減価償却率グラフ枠">
          <a:extLst>
            <a:ext uri="{FF2B5EF4-FFF2-40B4-BE49-F238E27FC236}">
              <a16:creationId xmlns:a16="http://schemas.microsoft.com/office/drawing/2014/main" xmlns="" id="{00000000-0008-0000-0200-0000C3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142602</xdr:rowOff>
    </xdr:from>
    <xdr:to>
      <xdr:col>85</xdr:col>
      <xdr:colOff>126364</xdr:colOff>
      <xdr:row>86</xdr:row>
      <xdr:rowOff>168729</xdr:rowOff>
    </xdr:to>
    <xdr:cxnSp macro="">
      <xdr:nvCxnSpPr>
        <xdr:cNvPr id="452" name="直線コネクタ 451">
          <a:extLst>
            <a:ext uri="{FF2B5EF4-FFF2-40B4-BE49-F238E27FC236}">
              <a16:creationId xmlns:a16="http://schemas.microsoft.com/office/drawing/2014/main" xmlns="" id="{00000000-0008-0000-0200-0000C4010000}"/>
            </a:ext>
          </a:extLst>
        </xdr:cNvPr>
        <xdr:cNvCxnSpPr/>
      </xdr:nvCxnSpPr>
      <xdr:spPr>
        <a:xfrm flipV="1">
          <a:off x="16318864"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3" name="【消防施設】&#10;有形固定資産減価償却率最小値テキスト">
          <a:extLst>
            <a:ext uri="{FF2B5EF4-FFF2-40B4-BE49-F238E27FC236}">
              <a16:creationId xmlns:a16="http://schemas.microsoft.com/office/drawing/2014/main" xmlns="" id="{00000000-0008-0000-0200-0000C501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4" name="直線コネクタ 453">
          <a:extLst>
            <a:ext uri="{FF2B5EF4-FFF2-40B4-BE49-F238E27FC236}">
              <a16:creationId xmlns:a16="http://schemas.microsoft.com/office/drawing/2014/main" xmlns="" id="{00000000-0008-0000-0200-0000C601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89279</xdr:rowOff>
    </xdr:from>
    <xdr:ext cx="340478" cy="259045"/>
    <xdr:sp macro="" textlink="">
      <xdr:nvSpPr>
        <xdr:cNvPr id="455" name="【消防施設】&#10;有形固定資産減価償却率最大値テキスト">
          <a:extLst>
            <a:ext uri="{FF2B5EF4-FFF2-40B4-BE49-F238E27FC236}">
              <a16:creationId xmlns:a16="http://schemas.microsoft.com/office/drawing/2014/main" xmlns="" id="{00000000-0008-0000-0200-0000C7010000}"/>
            </a:ext>
          </a:extLst>
        </xdr:cNvPr>
        <xdr:cNvSpPr txBox="1"/>
      </xdr:nvSpPr>
      <xdr:spPr>
        <a:xfrm>
          <a:off x="16357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142602</xdr:rowOff>
    </xdr:from>
    <xdr:to>
      <xdr:col>86</xdr:col>
      <xdr:colOff>25400</xdr:colOff>
      <xdr:row>77</xdr:row>
      <xdr:rowOff>142602</xdr:rowOff>
    </xdr:to>
    <xdr:cxnSp macro="">
      <xdr:nvCxnSpPr>
        <xdr:cNvPr id="456" name="直線コネクタ 455">
          <a:extLst>
            <a:ext uri="{FF2B5EF4-FFF2-40B4-BE49-F238E27FC236}">
              <a16:creationId xmlns:a16="http://schemas.microsoft.com/office/drawing/2014/main" xmlns="" id="{00000000-0008-0000-0200-0000C8010000}"/>
            </a:ext>
          </a:extLst>
        </xdr:cNvPr>
        <xdr:cNvCxnSpPr/>
      </xdr:nvCxnSpPr>
      <xdr:spPr>
        <a:xfrm>
          <a:off x="16230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xdr:rowOff>
    </xdr:from>
    <xdr:ext cx="405111" cy="259045"/>
    <xdr:sp macro="" textlink="">
      <xdr:nvSpPr>
        <xdr:cNvPr id="457" name="【消防施設】&#10;有形固定資産減価償却率平均値テキスト">
          <a:extLst>
            <a:ext uri="{FF2B5EF4-FFF2-40B4-BE49-F238E27FC236}">
              <a16:creationId xmlns:a16="http://schemas.microsoft.com/office/drawing/2014/main" xmlns="" id="{00000000-0008-0000-0200-0000C9010000}"/>
            </a:ext>
          </a:extLst>
        </xdr:cNvPr>
        <xdr:cNvSpPr txBox="1"/>
      </xdr:nvSpPr>
      <xdr:spPr>
        <a:xfrm>
          <a:off x="16357600" y="1423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458" name="フローチャート: 判断 457">
          <a:extLst>
            <a:ext uri="{FF2B5EF4-FFF2-40B4-BE49-F238E27FC236}">
              <a16:creationId xmlns:a16="http://schemas.microsoft.com/office/drawing/2014/main" xmlns="" id="{00000000-0008-0000-0200-0000CA010000}"/>
            </a:ext>
          </a:extLst>
        </xdr:cNvPr>
        <xdr:cNvSpPr/>
      </xdr:nvSpPr>
      <xdr:spPr>
        <a:xfrm>
          <a:off x="16268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155484</xdr:rowOff>
    </xdr:from>
    <xdr:to>
      <xdr:col>81</xdr:col>
      <xdr:colOff>101600</xdr:colOff>
      <xdr:row>83</xdr:row>
      <xdr:rowOff>85634</xdr:rowOff>
    </xdr:to>
    <xdr:sp macro="" textlink="">
      <xdr:nvSpPr>
        <xdr:cNvPr id="459" name="フローチャート: 判断 458">
          <a:extLst>
            <a:ext uri="{FF2B5EF4-FFF2-40B4-BE49-F238E27FC236}">
              <a16:creationId xmlns:a16="http://schemas.microsoft.com/office/drawing/2014/main" xmlns="" id="{00000000-0008-0000-0200-0000CB010000}"/>
            </a:ext>
          </a:extLst>
        </xdr:cNvPr>
        <xdr:cNvSpPr/>
      </xdr:nvSpPr>
      <xdr:spPr>
        <a:xfrm>
          <a:off x="15430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116295</xdr:rowOff>
    </xdr:from>
    <xdr:to>
      <xdr:col>76</xdr:col>
      <xdr:colOff>165100</xdr:colOff>
      <xdr:row>83</xdr:row>
      <xdr:rowOff>46445</xdr:rowOff>
    </xdr:to>
    <xdr:sp macro="" textlink="">
      <xdr:nvSpPr>
        <xdr:cNvPr id="460" name="フローチャート: 判断 459">
          <a:extLst>
            <a:ext uri="{FF2B5EF4-FFF2-40B4-BE49-F238E27FC236}">
              <a16:creationId xmlns:a16="http://schemas.microsoft.com/office/drawing/2014/main" xmlns="" id="{00000000-0008-0000-0200-0000CC010000}"/>
            </a:ext>
          </a:extLst>
        </xdr:cNvPr>
        <xdr:cNvSpPr/>
      </xdr:nvSpPr>
      <xdr:spPr>
        <a:xfrm>
          <a:off x="14541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461" name="フローチャート: 判断 460">
          <a:extLst>
            <a:ext uri="{FF2B5EF4-FFF2-40B4-BE49-F238E27FC236}">
              <a16:creationId xmlns:a16="http://schemas.microsoft.com/office/drawing/2014/main" xmlns="" id="{00000000-0008-0000-0200-0000CD010000}"/>
            </a:ext>
          </a:extLst>
        </xdr:cNvPr>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24856</xdr:rowOff>
    </xdr:from>
    <xdr:to>
      <xdr:col>67</xdr:col>
      <xdr:colOff>101600</xdr:colOff>
      <xdr:row>83</xdr:row>
      <xdr:rowOff>126456</xdr:rowOff>
    </xdr:to>
    <xdr:sp macro="" textlink="">
      <xdr:nvSpPr>
        <xdr:cNvPr id="462" name="フローチャート: 判断 461">
          <a:extLst>
            <a:ext uri="{FF2B5EF4-FFF2-40B4-BE49-F238E27FC236}">
              <a16:creationId xmlns:a16="http://schemas.microsoft.com/office/drawing/2014/main" xmlns="" id="{00000000-0008-0000-0200-0000CE010000}"/>
            </a:ext>
          </a:extLst>
        </xdr:cNvPr>
        <xdr:cNvSpPr/>
      </xdr:nvSpPr>
      <xdr:spPr>
        <a:xfrm>
          <a:off x="12763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xmlns="" id="{00000000-0008-0000-0200-0000CF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xmlns="" id="{00000000-0008-0000-0200-0000D0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xmlns="" id="{00000000-0008-0000-0200-0000D1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xmlns="" id="{00000000-0008-0000-0200-0000D2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7" name="テキスト ボックス 466">
          <a:extLst>
            <a:ext uri="{FF2B5EF4-FFF2-40B4-BE49-F238E27FC236}">
              <a16:creationId xmlns:a16="http://schemas.microsoft.com/office/drawing/2014/main" xmlns="" id="{00000000-0008-0000-0200-0000D3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168548</xdr:rowOff>
    </xdr:from>
    <xdr:to>
      <xdr:col>85</xdr:col>
      <xdr:colOff>177800</xdr:colOff>
      <xdr:row>79</xdr:row>
      <xdr:rowOff>98698</xdr:rowOff>
    </xdr:to>
    <xdr:sp macro="" textlink="">
      <xdr:nvSpPr>
        <xdr:cNvPr id="468" name="楕円 467">
          <a:extLst>
            <a:ext uri="{FF2B5EF4-FFF2-40B4-BE49-F238E27FC236}">
              <a16:creationId xmlns:a16="http://schemas.microsoft.com/office/drawing/2014/main" xmlns="" id="{00000000-0008-0000-0200-0000D4010000}"/>
            </a:ext>
          </a:extLst>
        </xdr:cNvPr>
        <xdr:cNvSpPr/>
      </xdr:nvSpPr>
      <xdr:spPr>
        <a:xfrm>
          <a:off x="16268700" y="1354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19975</xdr:rowOff>
    </xdr:from>
    <xdr:ext cx="405111" cy="259045"/>
    <xdr:sp macro="" textlink="">
      <xdr:nvSpPr>
        <xdr:cNvPr id="469" name="【消防施設】&#10;有形固定資産減価償却率該当値テキスト">
          <a:extLst>
            <a:ext uri="{FF2B5EF4-FFF2-40B4-BE49-F238E27FC236}">
              <a16:creationId xmlns:a16="http://schemas.microsoft.com/office/drawing/2014/main" xmlns="" id="{00000000-0008-0000-0200-0000D5010000}"/>
            </a:ext>
          </a:extLst>
        </xdr:cNvPr>
        <xdr:cNvSpPr txBox="1"/>
      </xdr:nvSpPr>
      <xdr:spPr>
        <a:xfrm>
          <a:off x="16357600" y="1339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119562</xdr:rowOff>
    </xdr:from>
    <xdr:to>
      <xdr:col>81</xdr:col>
      <xdr:colOff>101600</xdr:colOff>
      <xdr:row>79</xdr:row>
      <xdr:rowOff>49712</xdr:rowOff>
    </xdr:to>
    <xdr:sp macro="" textlink="">
      <xdr:nvSpPr>
        <xdr:cNvPr id="470" name="楕円 469">
          <a:extLst>
            <a:ext uri="{FF2B5EF4-FFF2-40B4-BE49-F238E27FC236}">
              <a16:creationId xmlns:a16="http://schemas.microsoft.com/office/drawing/2014/main" xmlns="" id="{00000000-0008-0000-0200-0000D6010000}"/>
            </a:ext>
          </a:extLst>
        </xdr:cNvPr>
        <xdr:cNvSpPr/>
      </xdr:nvSpPr>
      <xdr:spPr>
        <a:xfrm>
          <a:off x="15430500" y="1349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170362</xdr:rowOff>
    </xdr:from>
    <xdr:to>
      <xdr:col>85</xdr:col>
      <xdr:colOff>127000</xdr:colOff>
      <xdr:row>79</xdr:row>
      <xdr:rowOff>47898</xdr:rowOff>
    </xdr:to>
    <xdr:cxnSp macro="">
      <xdr:nvCxnSpPr>
        <xdr:cNvPr id="471" name="直線コネクタ 470">
          <a:extLst>
            <a:ext uri="{FF2B5EF4-FFF2-40B4-BE49-F238E27FC236}">
              <a16:creationId xmlns:a16="http://schemas.microsoft.com/office/drawing/2014/main" xmlns="" id="{00000000-0008-0000-0200-0000D7010000}"/>
            </a:ext>
          </a:extLst>
        </xdr:cNvPr>
        <xdr:cNvCxnSpPr/>
      </xdr:nvCxnSpPr>
      <xdr:spPr>
        <a:xfrm>
          <a:off x="15481300" y="13543462"/>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108131</xdr:rowOff>
    </xdr:from>
    <xdr:to>
      <xdr:col>76</xdr:col>
      <xdr:colOff>165100</xdr:colOff>
      <xdr:row>79</xdr:row>
      <xdr:rowOff>38281</xdr:rowOff>
    </xdr:to>
    <xdr:sp macro="" textlink="">
      <xdr:nvSpPr>
        <xdr:cNvPr id="472" name="楕円 471">
          <a:extLst>
            <a:ext uri="{FF2B5EF4-FFF2-40B4-BE49-F238E27FC236}">
              <a16:creationId xmlns:a16="http://schemas.microsoft.com/office/drawing/2014/main" xmlns="" id="{00000000-0008-0000-0200-0000D8010000}"/>
            </a:ext>
          </a:extLst>
        </xdr:cNvPr>
        <xdr:cNvSpPr/>
      </xdr:nvSpPr>
      <xdr:spPr>
        <a:xfrm>
          <a:off x="14541500" y="1348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158931</xdr:rowOff>
    </xdr:from>
    <xdr:to>
      <xdr:col>81</xdr:col>
      <xdr:colOff>50800</xdr:colOff>
      <xdr:row>78</xdr:row>
      <xdr:rowOff>170362</xdr:rowOff>
    </xdr:to>
    <xdr:cxnSp macro="">
      <xdr:nvCxnSpPr>
        <xdr:cNvPr id="473" name="直線コネクタ 472">
          <a:extLst>
            <a:ext uri="{FF2B5EF4-FFF2-40B4-BE49-F238E27FC236}">
              <a16:creationId xmlns:a16="http://schemas.microsoft.com/office/drawing/2014/main" xmlns="" id="{00000000-0008-0000-0200-0000D9010000}"/>
            </a:ext>
          </a:extLst>
        </xdr:cNvPr>
        <xdr:cNvCxnSpPr/>
      </xdr:nvCxnSpPr>
      <xdr:spPr>
        <a:xfrm>
          <a:off x="14592300" y="13532031"/>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50981</xdr:rowOff>
    </xdr:from>
    <xdr:to>
      <xdr:col>72</xdr:col>
      <xdr:colOff>38100</xdr:colOff>
      <xdr:row>79</xdr:row>
      <xdr:rowOff>152581</xdr:rowOff>
    </xdr:to>
    <xdr:sp macro="" textlink="">
      <xdr:nvSpPr>
        <xdr:cNvPr id="474" name="楕円 473">
          <a:extLst>
            <a:ext uri="{FF2B5EF4-FFF2-40B4-BE49-F238E27FC236}">
              <a16:creationId xmlns:a16="http://schemas.microsoft.com/office/drawing/2014/main" xmlns="" id="{00000000-0008-0000-0200-0000DA010000}"/>
            </a:ext>
          </a:extLst>
        </xdr:cNvPr>
        <xdr:cNvSpPr/>
      </xdr:nvSpPr>
      <xdr:spPr>
        <a:xfrm>
          <a:off x="13652500" y="1359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158931</xdr:rowOff>
    </xdr:from>
    <xdr:to>
      <xdr:col>76</xdr:col>
      <xdr:colOff>114300</xdr:colOff>
      <xdr:row>79</xdr:row>
      <xdr:rowOff>101781</xdr:rowOff>
    </xdr:to>
    <xdr:cxnSp macro="">
      <xdr:nvCxnSpPr>
        <xdr:cNvPr id="475" name="直線コネクタ 474">
          <a:extLst>
            <a:ext uri="{FF2B5EF4-FFF2-40B4-BE49-F238E27FC236}">
              <a16:creationId xmlns:a16="http://schemas.microsoft.com/office/drawing/2014/main" xmlns="" id="{00000000-0008-0000-0200-0000DB010000}"/>
            </a:ext>
          </a:extLst>
        </xdr:cNvPr>
        <xdr:cNvCxnSpPr/>
      </xdr:nvCxnSpPr>
      <xdr:spPr>
        <a:xfrm flipV="1">
          <a:off x="13703300" y="1353203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36286</xdr:rowOff>
    </xdr:from>
    <xdr:to>
      <xdr:col>67</xdr:col>
      <xdr:colOff>101600</xdr:colOff>
      <xdr:row>79</xdr:row>
      <xdr:rowOff>137886</xdr:rowOff>
    </xdr:to>
    <xdr:sp macro="" textlink="">
      <xdr:nvSpPr>
        <xdr:cNvPr id="476" name="楕円 475">
          <a:extLst>
            <a:ext uri="{FF2B5EF4-FFF2-40B4-BE49-F238E27FC236}">
              <a16:creationId xmlns:a16="http://schemas.microsoft.com/office/drawing/2014/main" xmlns="" id="{00000000-0008-0000-0200-0000DC010000}"/>
            </a:ext>
          </a:extLst>
        </xdr:cNvPr>
        <xdr:cNvSpPr/>
      </xdr:nvSpPr>
      <xdr:spPr>
        <a:xfrm>
          <a:off x="12763500" y="1358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87086</xdr:rowOff>
    </xdr:from>
    <xdr:to>
      <xdr:col>71</xdr:col>
      <xdr:colOff>177800</xdr:colOff>
      <xdr:row>79</xdr:row>
      <xdr:rowOff>101781</xdr:rowOff>
    </xdr:to>
    <xdr:cxnSp macro="">
      <xdr:nvCxnSpPr>
        <xdr:cNvPr id="477" name="直線コネクタ 476">
          <a:extLst>
            <a:ext uri="{FF2B5EF4-FFF2-40B4-BE49-F238E27FC236}">
              <a16:creationId xmlns:a16="http://schemas.microsoft.com/office/drawing/2014/main" xmlns="" id="{00000000-0008-0000-0200-0000DD010000}"/>
            </a:ext>
          </a:extLst>
        </xdr:cNvPr>
        <xdr:cNvCxnSpPr/>
      </xdr:nvCxnSpPr>
      <xdr:spPr>
        <a:xfrm>
          <a:off x="12814300" y="1363163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76761</xdr:rowOff>
    </xdr:from>
    <xdr:ext cx="405111" cy="259045"/>
    <xdr:sp macro="" textlink="">
      <xdr:nvSpPr>
        <xdr:cNvPr id="478" name="n_1aveValue【消防施設】&#10;有形固定資産減価償却率">
          <a:extLst>
            <a:ext uri="{FF2B5EF4-FFF2-40B4-BE49-F238E27FC236}">
              <a16:creationId xmlns:a16="http://schemas.microsoft.com/office/drawing/2014/main" xmlns="" id="{00000000-0008-0000-0200-0000DE010000}"/>
            </a:ext>
          </a:extLst>
        </xdr:cNvPr>
        <xdr:cNvSpPr txBox="1"/>
      </xdr:nvSpPr>
      <xdr:spPr>
        <a:xfrm>
          <a:off x="152660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37572</xdr:rowOff>
    </xdr:from>
    <xdr:ext cx="405111" cy="259045"/>
    <xdr:sp macro="" textlink="">
      <xdr:nvSpPr>
        <xdr:cNvPr id="479" name="n_2aveValue【消防施設】&#10;有形固定資産減価償却率">
          <a:extLst>
            <a:ext uri="{FF2B5EF4-FFF2-40B4-BE49-F238E27FC236}">
              <a16:creationId xmlns:a16="http://schemas.microsoft.com/office/drawing/2014/main" xmlns="" id="{00000000-0008-0000-0200-0000DF010000}"/>
            </a:ext>
          </a:extLst>
        </xdr:cNvPr>
        <xdr:cNvSpPr txBox="1"/>
      </xdr:nvSpPr>
      <xdr:spPr>
        <a:xfrm>
          <a:off x="143897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480" name="n_3aveValue【消防施設】&#10;有形固定資産減価償却率">
          <a:extLst>
            <a:ext uri="{FF2B5EF4-FFF2-40B4-BE49-F238E27FC236}">
              <a16:creationId xmlns:a16="http://schemas.microsoft.com/office/drawing/2014/main" xmlns="" id="{00000000-0008-0000-0200-0000E0010000}"/>
            </a:ext>
          </a:extLst>
        </xdr:cNvPr>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117583</xdr:rowOff>
    </xdr:from>
    <xdr:ext cx="405111" cy="259045"/>
    <xdr:sp macro="" textlink="">
      <xdr:nvSpPr>
        <xdr:cNvPr id="481" name="n_4aveValue【消防施設】&#10;有形固定資産減価償却率">
          <a:extLst>
            <a:ext uri="{FF2B5EF4-FFF2-40B4-BE49-F238E27FC236}">
              <a16:creationId xmlns:a16="http://schemas.microsoft.com/office/drawing/2014/main" xmlns="" id="{00000000-0008-0000-0200-0000E1010000}"/>
            </a:ext>
          </a:extLst>
        </xdr:cNvPr>
        <xdr:cNvSpPr txBox="1"/>
      </xdr:nvSpPr>
      <xdr:spPr>
        <a:xfrm>
          <a:off x="12611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66239</xdr:rowOff>
    </xdr:from>
    <xdr:ext cx="405111" cy="259045"/>
    <xdr:sp macro="" textlink="">
      <xdr:nvSpPr>
        <xdr:cNvPr id="482" name="n_1mainValue【消防施設】&#10;有形固定資産減価償却率">
          <a:extLst>
            <a:ext uri="{FF2B5EF4-FFF2-40B4-BE49-F238E27FC236}">
              <a16:creationId xmlns:a16="http://schemas.microsoft.com/office/drawing/2014/main" xmlns="" id="{00000000-0008-0000-0200-0000E2010000}"/>
            </a:ext>
          </a:extLst>
        </xdr:cNvPr>
        <xdr:cNvSpPr txBox="1"/>
      </xdr:nvSpPr>
      <xdr:spPr>
        <a:xfrm>
          <a:off x="15266044" y="1326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54808</xdr:rowOff>
    </xdr:from>
    <xdr:ext cx="405111" cy="259045"/>
    <xdr:sp macro="" textlink="">
      <xdr:nvSpPr>
        <xdr:cNvPr id="483" name="n_2mainValue【消防施設】&#10;有形固定資産減価償却率">
          <a:extLst>
            <a:ext uri="{FF2B5EF4-FFF2-40B4-BE49-F238E27FC236}">
              <a16:creationId xmlns:a16="http://schemas.microsoft.com/office/drawing/2014/main" xmlns="" id="{00000000-0008-0000-0200-0000E3010000}"/>
            </a:ext>
          </a:extLst>
        </xdr:cNvPr>
        <xdr:cNvSpPr txBox="1"/>
      </xdr:nvSpPr>
      <xdr:spPr>
        <a:xfrm>
          <a:off x="14389744" y="1325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169108</xdr:rowOff>
    </xdr:from>
    <xdr:ext cx="405111" cy="259045"/>
    <xdr:sp macro="" textlink="">
      <xdr:nvSpPr>
        <xdr:cNvPr id="484" name="n_3mainValue【消防施設】&#10;有形固定資産減価償却率">
          <a:extLst>
            <a:ext uri="{FF2B5EF4-FFF2-40B4-BE49-F238E27FC236}">
              <a16:creationId xmlns:a16="http://schemas.microsoft.com/office/drawing/2014/main" xmlns="" id="{00000000-0008-0000-0200-0000E4010000}"/>
            </a:ext>
          </a:extLst>
        </xdr:cNvPr>
        <xdr:cNvSpPr txBox="1"/>
      </xdr:nvSpPr>
      <xdr:spPr>
        <a:xfrm>
          <a:off x="13500744" y="1337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154413</xdr:rowOff>
    </xdr:from>
    <xdr:ext cx="405111" cy="259045"/>
    <xdr:sp macro="" textlink="">
      <xdr:nvSpPr>
        <xdr:cNvPr id="485" name="n_4mainValue【消防施設】&#10;有形固定資産減価償却率">
          <a:extLst>
            <a:ext uri="{FF2B5EF4-FFF2-40B4-BE49-F238E27FC236}">
              <a16:creationId xmlns:a16="http://schemas.microsoft.com/office/drawing/2014/main" xmlns="" id="{00000000-0008-0000-0200-0000E5010000}"/>
            </a:ext>
          </a:extLst>
        </xdr:cNvPr>
        <xdr:cNvSpPr txBox="1"/>
      </xdr:nvSpPr>
      <xdr:spPr>
        <a:xfrm>
          <a:off x="12611744" y="1335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6" name="正方形/長方形 485">
          <a:extLst>
            <a:ext uri="{FF2B5EF4-FFF2-40B4-BE49-F238E27FC236}">
              <a16:creationId xmlns:a16="http://schemas.microsoft.com/office/drawing/2014/main" xmlns="" id="{00000000-0008-0000-0200-0000E6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7" name="正方形/長方形 486">
          <a:extLst>
            <a:ext uri="{FF2B5EF4-FFF2-40B4-BE49-F238E27FC236}">
              <a16:creationId xmlns:a16="http://schemas.microsoft.com/office/drawing/2014/main" xmlns="" id="{00000000-0008-0000-0200-0000E7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8" name="正方形/長方形 487">
          <a:extLst>
            <a:ext uri="{FF2B5EF4-FFF2-40B4-BE49-F238E27FC236}">
              <a16:creationId xmlns:a16="http://schemas.microsoft.com/office/drawing/2014/main" xmlns="" id="{00000000-0008-0000-0200-0000E8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9" name="正方形/長方形 488">
          <a:extLst>
            <a:ext uri="{FF2B5EF4-FFF2-40B4-BE49-F238E27FC236}">
              <a16:creationId xmlns:a16="http://schemas.microsoft.com/office/drawing/2014/main" xmlns="" id="{00000000-0008-0000-0200-0000E9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0" name="正方形/長方形 489">
          <a:extLst>
            <a:ext uri="{FF2B5EF4-FFF2-40B4-BE49-F238E27FC236}">
              <a16:creationId xmlns:a16="http://schemas.microsoft.com/office/drawing/2014/main" xmlns="" id="{00000000-0008-0000-0200-0000EA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1" name="正方形/長方形 490">
          <a:extLst>
            <a:ext uri="{FF2B5EF4-FFF2-40B4-BE49-F238E27FC236}">
              <a16:creationId xmlns:a16="http://schemas.microsoft.com/office/drawing/2014/main" xmlns="" id="{00000000-0008-0000-0200-0000EB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2" name="正方形/長方形 491">
          <a:extLst>
            <a:ext uri="{FF2B5EF4-FFF2-40B4-BE49-F238E27FC236}">
              <a16:creationId xmlns:a16="http://schemas.microsoft.com/office/drawing/2014/main" xmlns="" id="{00000000-0008-0000-0200-0000EC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3" name="正方形/長方形 492">
          <a:extLst>
            <a:ext uri="{FF2B5EF4-FFF2-40B4-BE49-F238E27FC236}">
              <a16:creationId xmlns:a16="http://schemas.microsoft.com/office/drawing/2014/main" xmlns="" id="{00000000-0008-0000-0200-0000ED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4" name="テキスト ボックス 493">
          <a:extLst>
            <a:ext uri="{FF2B5EF4-FFF2-40B4-BE49-F238E27FC236}">
              <a16:creationId xmlns:a16="http://schemas.microsoft.com/office/drawing/2014/main" xmlns="" id="{00000000-0008-0000-0200-0000EE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5" name="直線コネクタ 494">
          <a:extLst>
            <a:ext uri="{FF2B5EF4-FFF2-40B4-BE49-F238E27FC236}">
              <a16:creationId xmlns:a16="http://schemas.microsoft.com/office/drawing/2014/main" xmlns="" id="{00000000-0008-0000-0200-0000EF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6" name="直線コネクタ 495">
          <a:extLst>
            <a:ext uri="{FF2B5EF4-FFF2-40B4-BE49-F238E27FC236}">
              <a16:creationId xmlns:a16="http://schemas.microsoft.com/office/drawing/2014/main" xmlns="" id="{00000000-0008-0000-0200-0000F0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7" name="テキスト ボックス 496">
          <a:extLst>
            <a:ext uri="{FF2B5EF4-FFF2-40B4-BE49-F238E27FC236}">
              <a16:creationId xmlns:a16="http://schemas.microsoft.com/office/drawing/2014/main" xmlns="" id="{00000000-0008-0000-0200-0000F1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8" name="直線コネクタ 497">
          <a:extLst>
            <a:ext uri="{FF2B5EF4-FFF2-40B4-BE49-F238E27FC236}">
              <a16:creationId xmlns:a16="http://schemas.microsoft.com/office/drawing/2014/main" xmlns="" id="{00000000-0008-0000-0200-0000F2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9" name="テキスト ボックス 498">
          <a:extLst>
            <a:ext uri="{FF2B5EF4-FFF2-40B4-BE49-F238E27FC236}">
              <a16:creationId xmlns:a16="http://schemas.microsoft.com/office/drawing/2014/main" xmlns="" id="{00000000-0008-0000-0200-0000F3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0" name="直線コネクタ 499">
          <a:extLst>
            <a:ext uri="{FF2B5EF4-FFF2-40B4-BE49-F238E27FC236}">
              <a16:creationId xmlns:a16="http://schemas.microsoft.com/office/drawing/2014/main" xmlns="" id="{00000000-0008-0000-0200-0000F4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1" name="テキスト ボックス 500">
          <a:extLst>
            <a:ext uri="{FF2B5EF4-FFF2-40B4-BE49-F238E27FC236}">
              <a16:creationId xmlns:a16="http://schemas.microsoft.com/office/drawing/2014/main" xmlns="" id="{00000000-0008-0000-0200-0000F5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2" name="直線コネクタ 501">
          <a:extLst>
            <a:ext uri="{FF2B5EF4-FFF2-40B4-BE49-F238E27FC236}">
              <a16:creationId xmlns:a16="http://schemas.microsoft.com/office/drawing/2014/main" xmlns="" id="{00000000-0008-0000-0200-0000F6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3" name="テキスト ボックス 502">
          <a:extLst>
            <a:ext uri="{FF2B5EF4-FFF2-40B4-BE49-F238E27FC236}">
              <a16:creationId xmlns:a16="http://schemas.microsoft.com/office/drawing/2014/main" xmlns="" id="{00000000-0008-0000-0200-0000F7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4" name="直線コネクタ 503">
          <a:extLst>
            <a:ext uri="{FF2B5EF4-FFF2-40B4-BE49-F238E27FC236}">
              <a16:creationId xmlns:a16="http://schemas.microsoft.com/office/drawing/2014/main" xmlns="" id="{00000000-0008-0000-0200-0000F8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5" name="テキスト ボックス 504">
          <a:extLst>
            <a:ext uri="{FF2B5EF4-FFF2-40B4-BE49-F238E27FC236}">
              <a16:creationId xmlns:a16="http://schemas.microsoft.com/office/drawing/2014/main" xmlns="" id="{00000000-0008-0000-0200-0000F9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6" name="直線コネクタ 505">
          <a:extLst>
            <a:ext uri="{FF2B5EF4-FFF2-40B4-BE49-F238E27FC236}">
              <a16:creationId xmlns:a16="http://schemas.microsoft.com/office/drawing/2014/main" xmlns="" id="{00000000-0008-0000-0200-0000FA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507" name="テキスト ボックス 506">
          <a:extLst>
            <a:ext uri="{FF2B5EF4-FFF2-40B4-BE49-F238E27FC236}">
              <a16:creationId xmlns:a16="http://schemas.microsoft.com/office/drawing/2014/main" xmlns="" id="{00000000-0008-0000-0200-0000FB010000}"/>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8" name="【消防施設】&#10;一人当たり面積グラフ枠">
          <a:extLst>
            <a:ext uri="{FF2B5EF4-FFF2-40B4-BE49-F238E27FC236}">
              <a16:creationId xmlns:a16="http://schemas.microsoft.com/office/drawing/2014/main" xmlns="" id="{00000000-0008-0000-0200-0000FC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86868</xdr:rowOff>
    </xdr:from>
    <xdr:to>
      <xdr:col>116</xdr:col>
      <xdr:colOff>62864</xdr:colOff>
      <xdr:row>86</xdr:row>
      <xdr:rowOff>113157</xdr:rowOff>
    </xdr:to>
    <xdr:cxnSp macro="">
      <xdr:nvCxnSpPr>
        <xdr:cNvPr id="509" name="直線コネクタ 508">
          <a:extLst>
            <a:ext uri="{FF2B5EF4-FFF2-40B4-BE49-F238E27FC236}">
              <a16:creationId xmlns:a16="http://schemas.microsoft.com/office/drawing/2014/main" xmlns="" id="{00000000-0008-0000-0200-0000FD010000}"/>
            </a:ext>
          </a:extLst>
        </xdr:cNvPr>
        <xdr:cNvCxnSpPr/>
      </xdr:nvCxnSpPr>
      <xdr:spPr>
        <a:xfrm flipV="1">
          <a:off x="22160864" y="13459968"/>
          <a:ext cx="0" cy="139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116984</xdr:rowOff>
    </xdr:from>
    <xdr:ext cx="469744" cy="259045"/>
    <xdr:sp macro="" textlink="">
      <xdr:nvSpPr>
        <xdr:cNvPr id="510" name="【消防施設】&#10;一人当たり面積最小値テキスト">
          <a:extLst>
            <a:ext uri="{FF2B5EF4-FFF2-40B4-BE49-F238E27FC236}">
              <a16:creationId xmlns:a16="http://schemas.microsoft.com/office/drawing/2014/main" xmlns="" id="{00000000-0008-0000-0200-0000FE010000}"/>
            </a:ext>
          </a:extLst>
        </xdr:cNvPr>
        <xdr:cNvSpPr txBox="1"/>
      </xdr:nvSpPr>
      <xdr:spPr>
        <a:xfrm>
          <a:off x="22199600" y="1486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113157</xdr:rowOff>
    </xdr:from>
    <xdr:to>
      <xdr:col>116</xdr:col>
      <xdr:colOff>152400</xdr:colOff>
      <xdr:row>86</xdr:row>
      <xdr:rowOff>113157</xdr:rowOff>
    </xdr:to>
    <xdr:cxnSp macro="">
      <xdr:nvCxnSpPr>
        <xdr:cNvPr id="511" name="直線コネクタ 510">
          <a:extLst>
            <a:ext uri="{FF2B5EF4-FFF2-40B4-BE49-F238E27FC236}">
              <a16:creationId xmlns:a16="http://schemas.microsoft.com/office/drawing/2014/main" xmlns="" id="{00000000-0008-0000-0200-0000FF010000}"/>
            </a:ext>
          </a:extLst>
        </xdr:cNvPr>
        <xdr:cNvCxnSpPr/>
      </xdr:nvCxnSpPr>
      <xdr:spPr>
        <a:xfrm>
          <a:off x="22072600" y="1485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33545</xdr:rowOff>
    </xdr:from>
    <xdr:ext cx="469744" cy="259045"/>
    <xdr:sp macro="" textlink="">
      <xdr:nvSpPr>
        <xdr:cNvPr id="512" name="【消防施設】&#10;一人当たり面積最大値テキスト">
          <a:extLst>
            <a:ext uri="{FF2B5EF4-FFF2-40B4-BE49-F238E27FC236}">
              <a16:creationId xmlns:a16="http://schemas.microsoft.com/office/drawing/2014/main" xmlns="" id="{00000000-0008-0000-0200-000000020000}"/>
            </a:ext>
          </a:extLst>
        </xdr:cNvPr>
        <xdr:cNvSpPr txBox="1"/>
      </xdr:nvSpPr>
      <xdr:spPr>
        <a:xfrm>
          <a:off x="22199600" y="1323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86868</xdr:rowOff>
    </xdr:from>
    <xdr:to>
      <xdr:col>116</xdr:col>
      <xdr:colOff>152400</xdr:colOff>
      <xdr:row>78</xdr:row>
      <xdr:rowOff>86868</xdr:rowOff>
    </xdr:to>
    <xdr:cxnSp macro="">
      <xdr:nvCxnSpPr>
        <xdr:cNvPr id="513" name="直線コネクタ 512">
          <a:extLst>
            <a:ext uri="{FF2B5EF4-FFF2-40B4-BE49-F238E27FC236}">
              <a16:creationId xmlns:a16="http://schemas.microsoft.com/office/drawing/2014/main" xmlns="" id="{00000000-0008-0000-0200-000001020000}"/>
            </a:ext>
          </a:extLst>
        </xdr:cNvPr>
        <xdr:cNvCxnSpPr/>
      </xdr:nvCxnSpPr>
      <xdr:spPr>
        <a:xfrm>
          <a:off x="22072600" y="13459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141558</xdr:rowOff>
    </xdr:from>
    <xdr:ext cx="469744" cy="259045"/>
    <xdr:sp macro="" textlink="">
      <xdr:nvSpPr>
        <xdr:cNvPr id="514" name="【消防施設】&#10;一人当たり面積平均値テキスト">
          <a:extLst>
            <a:ext uri="{FF2B5EF4-FFF2-40B4-BE49-F238E27FC236}">
              <a16:creationId xmlns:a16="http://schemas.microsoft.com/office/drawing/2014/main" xmlns="" id="{00000000-0008-0000-0200-000002020000}"/>
            </a:ext>
          </a:extLst>
        </xdr:cNvPr>
        <xdr:cNvSpPr txBox="1"/>
      </xdr:nvSpPr>
      <xdr:spPr>
        <a:xfrm>
          <a:off x="22199600" y="14714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163131</xdr:rowOff>
    </xdr:from>
    <xdr:to>
      <xdr:col>116</xdr:col>
      <xdr:colOff>114300</xdr:colOff>
      <xdr:row>86</xdr:row>
      <xdr:rowOff>93281</xdr:rowOff>
    </xdr:to>
    <xdr:sp macro="" textlink="">
      <xdr:nvSpPr>
        <xdr:cNvPr id="515" name="フローチャート: 判断 514">
          <a:extLst>
            <a:ext uri="{FF2B5EF4-FFF2-40B4-BE49-F238E27FC236}">
              <a16:creationId xmlns:a16="http://schemas.microsoft.com/office/drawing/2014/main" xmlns="" id="{00000000-0008-0000-0200-000003020000}"/>
            </a:ext>
          </a:extLst>
        </xdr:cNvPr>
        <xdr:cNvSpPr/>
      </xdr:nvSpPr>
      <xdr:spPr>
        <a:xfrm>
          <a:off x="22110700" y="1473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169608</xdr:rowOff>
    </xdr:from>
    <xdr:to>
      <xdr:col>112</xdr:col>
      <xdr:colOff>38100</xdr:colOff>
      <xdr:row>86</xdr:row>
      <xdr:rowOff>99758</xdr:rowOff>
    </xdr:to>
    <xdr:sp macro="" textlink="">
      <xdr:nvSpPr>
        <xdr:cNvPr id="516" name="フローチャート: 判断 515">
          <a:extLst>
            <a:ext uri="{FF2B5EF4-FFF2-40B4-BE49-F238E27FC236}">
              <a16:creationId xmlns:a16="http://schemas.microsoft.com/office/drawing/2014/main" xmlns="" id="{00000000-0008-0000-0200-000004020000}"/>
            </a:ext>
          </a:extLst>
        </xdr:cNvPr>
        <xdr:cNvSpPr/>
      </xdr:nvSpPr>
      <xdr:spPr>
        <a:xfrm>
          <a:off x="21272500" y="1474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170562</xdr:rowOff>
    </xdr:from>
    <xdr:to>
      <xdr:col>107</xdr:col>
      <xdr:colOff>101600</xdr:colOff>
      <xdr:row>86</xdr:row>
      <xdr:rowOff>100712</xdr:rowOff>
    </xdr:to>
    <xdr:sp macro="" textlink="">
      <xdr:nvSpPr>
        <xdr:cNvPr id="517" name="フローチャート: 判断 516">
          <a:extLst>
            <a:ext uri="{FF2B5EF4-FFF2-40B4-BE49-F238E27FC236}">
              <a16:creationId xmlns:a16="http://schemas.microsoft.com/office/drawing/2014/main" xmlns="" id="{00000000-0008-0000-0200-000005020000}"/>
            </a:ext>
          </a:extLst>
        </xdr:cNvPr>
        <xdr:cNvSpPr/>
      </xdr:nvSpPr>
      <xdr:spPr>
        <a:xfrm>
          <a:off x="20383500" y="1474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7874</xdr:rowOff>
    </xdr:from>
    <xdr:to>
      <xdr:col>102</xdr:col>
      <xdr:colOff>165100</xdr:colOff>
      <xdr:row>86</xdr:row>
      <xdr:rowOff>109474</xdr:rowOff>
    </xdr:to>
    <xdr:sp macro="" textlink="">
      <xdr:nvSpPr>
        <xdr:cNvPr id="518" name="フローチャート: 判断 517">
          <a:extLst>
            <a:ext uri="{FF2B5EF4-FFF2-40B4-BE49-F238E27FC236}">
              <a16:creationId xmlns:a16="http://schemas.microsoft.com/office/drawing/2014/main" xmlns="" id="{00000000-0008-0000-0200-000006020000}"/>
            </a:ext>
          </a:extLst>
        </xdr:cNvPr>
        <xdr:cNvSpPr/>
      </xdr:nvSpPr>
      <xdr:spPr>
        <a:xfrm>
          <a:off x="19494500" y="1475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7113</xdr:rowOff>
    </xdr:from>
    <xdr:to>
      <xdr:col>98</xdr:col>
      <xdr:colOff>38100</xdr:colOff>
      <xdr:row>86</xdr:row>
      <xdr:rowOff>108713</xdr:rowOff>
    </xdr:to>
    <xdr:sp macro="" textlink="">
      <xdr:nvSpPr>
        <xdr:cNvPr id="519" name="フローチャート: 判断 518">
          <a:extLst>
            <a:ext uri="{FF2B5EF4-FFF2-40B4-BE49-F238E27FC236}">
              <a16:creationId xmlns:a16="http://schemas.microsoft.com/office/drawing/2014/main" xmlns="" id="{00000000-0008-0000-0200-000007020000}"/>
            </a:ext>
          </a:extLst>
        </xdr:cNvPr>
        <xdr:cNvSpPr/>
      </xdr:nvSpPr>
      <xdr:spPr>
        <a:xfrm>
          <a:off x="18605500" y="1475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xmlns="" id="{00000000-0008-0000-0200-00000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xmlns="" id="{00000000-0008-0000-0200-00000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xmlns="" id="{00000000-0008-0000-0200-00000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xmlns="" id="{00000000-0008-0000-0200-00000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xmlns="" id="{00000000-0008-0000-0200-00000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138937</xdr:rowOff>
    </xdr:from>
    <xdr:to>
      <xdr:col>116</xdr:col>
      <xdr:colOff>114300</xdr:colOff>
      <xdr:row>86</xdr:row>
      <xdr:rowOff>69087</xdr:rowOff>
    </xdr:to>
    <xdr:sp macro="" textlink="">
      <xdr:nvSpPr>
        <xdr:cNvPr id="525" name="楕円 524">
          <a:extLst>
            <a:ext uri="{FF2B5EF4-FFF2-40B4-BE49-F238E27FC236}">
              <a16:creationId xmlns:a16="http://schemas.microsoft.com/office/drawing/2014/main" xmlns="" id="{00000000-0008-0000-0200-00000D020000}"/>
            </a:ext>
          </a:extLst>
        </xdr:cNvPr>
        <xdr:cNvSpPr/>
      </xdr:nvSpPr>
      <xdr:spPr>
        <a:xfrm>
          <a:off x="22110700" y="1471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98314</xdr:rowOff>
    </xdr:from>
    <xdr:ext cx="469744" cy="259045"/>
    <xdr:sp macro="" textlink="">
      <xdr:nvSpPr>
        <xdr:cNvPr id="526" name="【消防施設】&#10;一人当たり面積該当値テキスト">
          <a:extLst>
            <a:ext uri="{FF2B5EF4-FFF2-40B4-BE49-F238E27FC236}">
              <a16:creationId xmlns:a16="http://schemas.microsoft.com/office/drawing/2014/main" xmlns="" id="{00000000-0008-0000-0200-00000E020000}"/>
            </a:ext>
          </a:extLst>
        </xdr:cNvPr>
        <xdr:cNvSpPr txBox="1"/>
      </xdr:nvSpPr>
      <xdr:spPr>
        <a:xfrm>
          <a:off x="22199600"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140272</xdr:rowOff>
    </xdr:from>
    <xdr:to>
      <xdr:col>112</xdr:col>
      <xdr:colOff>38100</xdr:colOff>
      <xdr:row>86</xdr:row>
      <xdr:rowOff>70422</xdr:rowOff>
    </xdr:to>
    <xdr:sp macro="" textlink="">
      <xdr:nvSpPr>
        <xdr:cNvPr id="527" name="楕円 526">
          <a:extLst>
            <a:ext uri="{FF2B5EF4-FFF2-40B4-BE49-F238E27FC236}">
              <a16:creationId xmlns:a16="http://schemas.microsoft.com/office/drawing/2014/main" xmlns="" id="{00000000-0008-0000-0200-00000F020000}"/>
            </a:ext>
          </a:extLst>
        </xdr:cNvPr>
        <xdr:cNvSpPr/>
      </xdr:nvSpPr>
      <xdr:spPr>
        <a:xfrm>
          <a:off x="21272500" y="1471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18287</xdr:rowOff>
    </xdr:from>
    <xdr:to>
      <xdr:col>116</xdr:col>
      <xdr:colOff>63500</xdr:colOff>
      <xdr:row>86</xdr:row>
      <xdr:rowOff>19622</xdr:rowOff>
    </xdr:to>
    <xdr:cxnSp macro="">
      <xdr:nvCxnSpPr>
        <xdr:cNvPr id="528" name="直線コネクタ 527">
          <a:extLst>
            <a:ext uri="{FF2B5EF4-FFF2-40B4-BE49-F238E27FC236}">
              <a16:creationId xmlns:a16="http://schemas.microsoft.com/office/drawing/2014/main" xmlns="" id="{00000000-0008-0000-0200-000010020000}"/>
            </a:ext>
          </a:extLst>
        </xdr:cNvPr>
        <xdr:cNvCxnSpPr/>
      </xdr:nvCxnSpPr>
      <xdr:spPr>
        <a:xfrm flipV="1">
          <a:off x="21323300" y="14762987"/>
          <a:ext cx="83820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4445</xdr:rowOff>
    </xdr:from>
    <xdr:to>
      <xdr:col>107</xdr:col>
      <xdr:colOff>101600</xdr:colOff>
      <xdr:row>86</xdr:row>
      <xdr:rowOff>106045</xdr:rowOff>
    </xdr:to>
    <xdr:sp macro="" textlink="">
      <xdr:nvSpPr>
        <xdr:cNvPr id="529" name="楕円 528">
          <a:extLst>
            <a:ext uri="{FF2B5EF4-FFF2-40B4-BE49-F238E27FC236}">
              <a16:creationId xmlns:a16="http://schemas.microsoft.com/office/drawing/2014/main" xmlns="" id="{00000000-0008-0000-0200-000011020000}"/>
            </a:ext>
          </a:extLst>
        </xdr:cNvPr>
        <xdr:cNvSpPr/>
      </xdr:nvSpPr>
      <xdr:spPr>
        <a:xfrm>
          <a:off x="20383500" y="1474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19622</xdr:rowOff>
    </xdr:from>
    <xdr:to>
      <xdr:col>111</xdr:col>
      <xdr:colOff>177800</xdr:colOff>
      <xdr:row>86</xdr:row>
      <xdr:rowOff>55245</xdr:rowOff>
    </xdr:to>
    <xdr:cxnSp macro="">
      <xdr:nvCxnSpPr>
        <xdr:cNvPr id="530" name="直線コネクタ 529">
          <a:extLst>
            <a:ext uri="{FF2B5EF4-FFF2-40B4-BE49-F238E27FC236}">
              <a16:creationId xmlns:a16="http://schemas.microsoft.com/office/drawing/2014/main" xmlns="" id="{00000000-0008-0000-0200-000012020000}"/>
            </a:ext>
          </a:extLst>
        </xdr:cNvPr>
        <xdr:cNvCxnSpPr/>
      </xdr:nvCxnSpPr>
      <xdr:spPr>
        <a:xfrm flipV="1">
          <a:off x="20434300" y="14764322"/>
          <a:ext cx="889000" cy="3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29211</xdr:rowOff>
    </xdr:from>
    <xdr:to>
      <xdr:col>102</xdr:col>
      <xdr:colOff>165100</xdr:colOff>
      <xdr:row>86</xdr:row>
      <xdr:rowOff>130811</xdr:rowOff>
    </xdr:to>
    <xdr:sp macro="" textlink="">
      <xdr:nvSpPr>
        <xdr:cNvPr id="531" name="楕円 530">
          <a:extLst>
            <a:ext uri="{FF2B5EF4-FFF2-40B4-BE49-F238E27FC236}">
              <a16:creationId xmlns:a16="http://schemas.microsoft.com/office/drawing/2014/main" xmlns="" id="{00000000-0008-0000-0200-000013020000}"/>
            </a:ext>
          </a:extLst>
        </xdr:cNvPr>
        <xdr:cNvSpPr/>
      </xdr:nvSpPr>
      <xdr:spPr>
        <a:xfrm>
          <a:off x="19494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55245</xdr:rowOff>
    </xdr:from>
    <xdr:to>
      <xdr:col>107</xdr:col>
      <xdr:colOff>50800</xdr:colOff>
      <xdr:row>86</xdr:row>
      <xdr:rowOff>80011</xdr:rowOff>
    </xdr:to>
    <xdr:cxnSp macro="">
      <xdr:nvCxnSpPr>
        <xdr:cNvPr id="532" name="直線コネクタ 531">
          <a:extLst>
            <a:ext uri="{FF2B5EF4-FFF2-40B4-BE49-F238E27FC236}">
              <a16:creationId xmlns:a16="http://schemas.microsoft.com/office/drawing/2014/main" xmlns="" id="{00000000-0008-0000-0200-000014020000}"/>
            </a:ext>
          </a:extLst>
        </xdr:cNvPr>
        <xdr:cNvCxnSpPr/>
      </xdr:nvCxnSpPr>
      <xdr:spPr>
        <a:xfrm flipV="1">
          <a:off x="19545300" y="14799945"/>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29972</xdr:rowOff>
    </xdr:from>
    <xdr:to>
      <xdr:col>98</xdr:col>
      <xdr:colOff>38100</xdr:colOff>
      <xdr:row>86</xdr:row>
      <xdr:rowOff>131572</xdr:rowOff>
    </xdr:to>
    <xdr:sp macro="" textlink="">
      <xdr:nvSpPr>
        <xdr:cNvPr id="533" name="楕円 532">
          <a:extLst>
            <a:ext uri="{FF2B5EF4-FFF2-40B4-BE49-F238E27FC236}">
              <a16:creationId xmlns:a16="http://schemas.microsoft.com/office/drawing/2014/main" xmlns="" id="{00000000-0008-0000-0200-000015020000}"/>
            </a:ext>
          </a:extLst>
        </xdr:cNvPr>
        <xdr:cNvSpPr/>
      </xdr:nvSpPr>
      <xdr:spPr>
        <a:xfrm>
          <a:off x="18605500" y="1477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80011</xdr:rowOff>
    </xdr:from>
    <xdr:to>
      <xdr:col>102</xdr:col>
      <xdr:colOff>114300</xdr:colOff>
      <xdr:row>86</xdr:row>
      <xdr:rowOff>80772</xdr:rowOff>
    </xdr:to>
    <xdr:cxnSp macro="">
      <xdr:nvCxnSpPr>
        <xdr:cNvPr id="534" name="直線コネクタ 533">
          <a:extLst>
            <a:ext uri="{FF2B5EF4-FFF2-40B4-BE49-F238E27FC236}">
              <a16:creationId xmlns:a16="http://schemas.microsoft.com/office/drawing/2014/main" xmlns="" id="{00000000-0008-0000-0200-000016020000}"/>
            </a:ext>
          </a:extLst>
        </xdr:cNvPr>
        <xdr:cNvCxnSpPr/>
      </xdr:nvCxnSpPr>
      <xdr:spPr>
        <a:xfrm flipV="1">
          <a:off x="18656300" y="14824711"/>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90885</xdr:rowOff>
    </xdr:from>
    <xdr:ext cx="469744" cy="259045"/>
    <xdr:sp macro="" textlink="">
      <xdr:nvSpPr>
        <xdr:cNvPr id="535" name="n_1aveValue【消防施設】&#10;一人当たり面積">
          <a:extLst>
            <a:ext uri="{FF2B5EF4-FFF2-40B4-BE49-F238E27FC236}">
              <a16:creationId xmlns:a16="http://schemas.microsoft.com/office/drawing/2014/main" xmlns="" id="{00000000-0008-0000-0200-000017020000}"/>
            </a:ext>
          </a:extLst>
        </xdr:cNvPr>
        <xdr:cNvSpPr txBox="1"/>
      </xdr:nvSpPr>
      <xdr:spPr>
        <a:xfrm>
          <a:off x="21075727" y="14835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117239</xdr:rowOff>
    </xdr:from>
    <xdr:ext cx="469744" cy="259045"/>
    <xdr:sp macro="" textlink="">
      <xdr:nvSpPr>
        <xdr:cNvPr id="536" name="n_2aveValue【消防施設】&#10;一人当たり面積">
          <a:extLst>
            <a:ext uri="{FF2B5EF4-FFF2-40B4-BE49-F238E27FC236}">
              <a16:creationId xmlns:a16="http://schemas.microsoft.com/office/drawing/2014/main" xmlns="" id="{00000000-0008-0000-0200-000018020000}"/>
            </a:ext>
          </a:extLst>
        </xdr:cNvPr>
        <xdr:cNvSpPr txBox="1"/>
      </xdr:nvSpPr>
      <xdr:spPr>
        <a:xfrm>
          <a:off x="20199427" y="1451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126001</xdr:rowOff>
    </xdr:from>
    <xdr:ext cx="469744" cy="259045"/>
    <xdr:sp macro="" textlink="">
      <xdr:nvSpPr>
        <xdr:cNvPr id="537" name="n_3aveValue【消防施設】&#10;一人当たり面積">
          <a:extLst>
            <a:ext uri="{FF2B5EF4-FFF2-40B4-BE49-F238E27FC236}">
              <a16:creationId xmlns:a16="http://schemas.microsoft.com/office/drawing/2014/main" xmlns="" id="{00000000-0008-0000-0200-000019020000}"/>
            </a:ext>
          </a:extLst>
        </xdr:cNvPr>
        <xdr:cNvSpPr txBox="1"/>
      </xdr:nvSpPr>
      <xdr:spPr>
        <a:xfrm>
          <a:off x="19310427" y="1452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125240</xdr:rowOff>
    </xdr:from>
    <xdr:ext cx="469744" cy="259045"/>
    <xdr:sp macro="" textlink="">
      <xdr:nvSpPr>
        <xdr:cNvPr id="538" name="n_4aveValue【消防施設】&#10;一人当たり面積">
          <a:extLst>
            <a:ext uri="{FF2B5EF4-FFF2-40B4-BE49-F238E27FC236}">
              <a16:creationId xmlns:a16="http://schemas.microsoft.com/office/drawing/2014/main" xmlns="" id="{00000000-0008-0000-0200-00001A020000}"/>
            </a:ext>
          </a:extLst>
        </xdr:cNvPr>
        <xdr:cNvSpPr txBox="1"/>
      </xdr:nvSpPr>
      <xdr:spPr>
        <a:xfrm>
          <a:off x="18421427" y="1452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86949</xdr:rowOff>
    </xdr:from>
    <xdr:ext cx="469744" cy="259045"/>
    <xdr:sp macro="" textlink="">
      <xdr:nvSpPr>
        <xdr:cNvPr id="539" name="n_1mainValue【消防施設】&#10;一人当たり面積">
          <a:extLst>
            <a:ext uri="{FF2B5EF4-FFF2-40B4-BE49-F238E27FC236}">
              <a16:creationId xmlns:a16="http://schemas.microsoft.com/office/drawing/2014/main" xmlns="" id="{00000000-0008-0000-0200-00001B020000}"/>
            </a:ext>
          </a:extLst>
        </xdr:cNvPr>
        <xdr:cNvSpPr txBox="1"/>
      </xdr:nvSpPr>
      <xdr:spPr>
        <a:xfrm>
          <a:off x="21075727" y="1448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97172</xdr:rowOff>
    </xdr:from>
    <xdr:ext cx="469744" cy="259045"/>
    <xdr:sp macro="" textlink="">
      <xdr:nvSpPr>
        <xdr:cNvPr id="540" name="n_2mainValue【消防施設】&#10;一人当たり面積">
          <a:extLst>
            <a:ext uri="{FF2B5EF4-FFF2-40B4-BE49-F238E27FC236}">
              <a16:creationId xmlns:a16="http://schemas.microsoft.com/office/drawing/2014/main" xmlns="" id="{00000000-0008-0000-0200-00001C020000}"/>
            </a:ext>
          </a:extLst>
        </xdr:cNvPr>
        <xdr:cNvSpPr txBox="1"/>
      </xdr:nvSpPr>
      <xdr:spPr>
        <a:xfrm>
          <a:off x="20199427"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121938</xdr:rowOff>
    </xdr:from>
    <xdr:ext cx="469744" cy="259045"/>
    <xdr:sp macro="" textlink="">
      <xdr:nvSpPr>
        <xdr:cNvPr id="541" name="n_3mainValue【消防施設】&#10;一人当たり面積">
          <a:extLst>
            <a:ext uri="{FF2B5EF4-FFF2-40B4-BE49-F238E27FC236}">
              <a16:creationId xmlns:a16="http://schemas.microsoft.com/office/drawing/2014/main" xmlns="" id="{00000000-0008-0000-0200-00001D020000}"/>
            </a:ext>
          </a:extLst>
        </xdr:cNvPr>
        <xdr:cNvSpPr txBox="1"/>
      </xdr:nvSpPr>
      <xdr:spPr>
        <a:xfrm>
          <a:off x="19310427" y="148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122699</xdr:rowOff>
    </xdr:from>
    <xdr:ext cx="469744" cy="259045"/>
    <xdr:sp macro="" textlink="">
      <xdr:nvSpPr>
        <xdr:cNvPr id="542" name="n_4mainValue【消防施設】&#10;一人当たり面積">
          <a:extLst>
            <a:ext uri="{FF2B5EF4-FFF2-40B4-BE49-F238E27FC236}">
              <a16:creationId xmlns:a16="http://schemas.microsoft.com/office/drawing/2014/main" xmlns="" id="{00000000-0008-0000-0200-00001E020000}"/>
            </a:ext>
          </a:extLst>
        </xdr:cNvPr>
        <xdr:cNvSpPr txBox="1"/>
      </xdr:nvSpPr>
      <xdr:spPr>
        <a:xfrm>
          <a:off x="18421427" y="1486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3" name="正方形/長方形 542">
          <a:extLst>
            <a:ext uri="{FF2B5EF4-FFF2-40B4-BE49-F238E27FC236}">
              <a16:creationId xmlns:a16="http://schemas.microsoft.com/office/drawing/2014/main" xmlns="" id="{00000000-0008-0000-0200-00001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4" name="正方形/長方形 543">
          <a:extLst>
            <a:ext uri="{FF2B5EF4-FFF2-40B4-BE49-F238E27FC236}">
              <a16:creationId xmlns:a16="http://schemas.microsoft.com/office/drawing/2014/main" xmlns="" id="{00000000-0008-0000-0200-00002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5" name="正方形/長方形 544">
          <a:extLst>
            <a:ext uri="{FF2B5EF4-FFF2-40B4-BE49-F238E27FC236}">
              <a16:creationId xmlns:a16="http://schemas.microsoft.com/office/drawing/2014/main" xmlns="" id="{00000000-0008-0000-0200-00002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6" name="正方形/長方形 545">
          <a:extLst>
            <a:ext uri="{FF2B5EF4-FFF2-40B4-BE49-F238E27FC236}">
              <a16:creationId xmlns:a16="http://schemas.microsoft.com/office/drawing/2014/main" xmlns="" id="{00000000-0008-0000-0200-00002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7" name="正方形/長方形 546">
          <a:extLst>
            <a:ext uri="{FF2B5EF4-FFF2-40B4-BE49-F238E27FC236}">
              <a16:creationId xmlns:a16="http://schemas.microsoft.com/office/drawing/2014/main" xmlns="" id="{00000000-0008-0000-0200-00002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8" name="正方形/長方形 547">
          <a:extLst>
            <a:ext uri="{FF2B5EF4-FFF2-40B4-BE49-F238E27FC236}">
              <a16:creationId xmlns:a16="http://schemas.microsoft.com/office/drawing/2014/main" xmlns="" id="{00000000-0008-0000-0200-00002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9" name="正方形/長方形 548">
          <a:extLst>
            <a:ext uri="{FF2B5EF4-FFF2-40B4-BE49-F238E27FC236}">
              <a16:creationId xmlns:a16="http://schemas.microsoft.com/office/drawing/2014/main" xmlns="" id="{00000000-0008-0000-0200-00002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0" name="正方形/長方形 549">
          <a:extLst>
            <a:ext uri="{FF2B5EF4-FFF2-40B4-BE49-F238E27FC236}">
              <a16:creationId xmlns:a16="http://schemas.microsoft.com/office/drawing/2014/main" xmlns="" id="{00000000-0008-0000-0200-00002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1" name="テキスト ボックス 550">
          <a:extLst>
            <a:ext uri="{FF2B5EF4-FFF2-40B4-BE49-F238E27FC236}">
              <a16:creationId xmlns:a16="http://schemas.microsoft.com/office/drawing/2014/main" xmlns="" id="{00000000-0008-0000-0200-00002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2" name="直線コネクタ 551">
          <a:extLst>
            <a:ext uri="{FF2B5EF4-FFF2-40B4-BE49-F238E27FC236}">
              <a16:creationId xmlns:a16="http://schemas.microsoft.com/office/drawing/2014/main" xmlns="" id="{00000000-0008-0000-0200-00002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3" name="テキスト ボックス 552">
          <a:extLst>
            <a:ext uri="{FF2B5EF4-FFF2-40B4-BE49-F238E27FC236}">
              <a16:creationId xmlns:a16="http://schemas.microsoft.com/office/drawing/2014/main" xmlns="" id="{00000000-0008-0000-0200-000029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4" name="直線コネクタ 553">
          <a:extLst>
            <a:ext uri="{FF2B5EF4-FFF2-40B4-BE49-F238E27FC236}">
              <a16:creationId xmlns:a16="http://schemas.microsoft.com/office/drawing/2014/main" xmlns="" id="{00000000-0008-0000-0200-00002A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5" name="テキスト ボックス 554">
          <a:extLst>
            <a:ext uri="{FF2B5EF4-FFF2-40B4-BE49-F238E27FC236}">
              <a16:creationId xmlns:a16="http://schemas.microsoft.com/office/drawing/2014/main" xmlns="" id="{00000000-0008-0000-0200-00002B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6" name="直線コネクタ 555">
          <a:extLst>
            <a:ext uri="{FF2B5EF4-FFF2-40B4-BE49-F238E27FC236}">
              <a16:creationId xmlns:a16="http://schemas.microsoft.com/office/drawing/2014/main" xmlns="" id="{00000000-0008-0000-0200-00002C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7" name="テキスト ボックス 556">
          <a:extLst>
            <a:ext uri="{FF2B5EF4-FFF2-40B4-BE49-F238E27FC236}">
              <a16:creationId xmlns:a16="http://schemas.microsoft.com/office/drawing/2014/main" xmlns="" id="{00000000-0008-0000-0200-00002D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8" name="直線コネクタ 557">
          <a:extLst>
            <a:ext uri="{FF2B5EF4-FFF2-40B4-BE49-F238E27FC236}">
              <a16:creationId xmlns:a16="http://schemas.microsoft.com/office/drawing/2014/main" xmlns="" id="{00000000-0008-0000-0200-00002E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9" name="テキスト ボックス 558">
          <a:extLst>
            <a:ext uri="{FF2B5EF4-FFF2-40B4-BE49-F238E27FC236}">
              <a16:creationId xmlns:a16="http://schemas.microsoft.com/office/drawing/2014/main" xmlns="" id="{00000000-0008-0000-0200-00002F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0" name="直線コネクタ 559">
          <a:extLst>
            <a:ext uri="{FF2B5EF4-FFF2-40B4-BE49-F238E27FC236}">
              <a16:creationId xmlns:a16="http://schemas.microsoft.com/office/drawing/2014/main" xmlns="" id="{00000000-0008-0000-0200-000030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1" name="テキスト ボックス 560">
          <a:extLst>
            <a:ext uri="{FF2B5EF4-FFF2-40B4-BE49-F238E27FC236}">
              <a16:creationId xmlns:a16="http://schemas.microsoft.com/office/drawing/2014/main" xmlns="" id="{00000000-0008-0000-0200-000031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2" name="直線コネクタ 561">
          <a:extLst>
            <a:ext uri="{FF2B5EF4-FFF2-40B4-BE49-F238E27FC236}">
              <a16:creationId xmlns:a16="http://schemas.microsoft.com/office/drawing/2014/main" xmlns="" id="{00000000-0008-0000-0200-000032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3" name="テキスト ボックス 562">
          <a:extLst>
            <a:ext uri="{FF2B5EF4-FFF2-40B4-BE49-F238E27FC236}">
              <a16:creationId xmlns:a16="http://schemas.microsoft.com/office/drawing/2014/main" xmlns="" id="{00000000-0008-0000-0200-000033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4" name="直線コネクタ 563">
          <a:extLst>
            <a:ext uri="{FF2B5EF4-FFF2-40B4-BE49-F238E27FC236}">
              <a16:creationId xmlns:a16="http://schemas.microsoft.com/office/drawing/2014/main" xmlns="" id="{00000000-0008-0000-0200-000034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5" name="テキスト ボックス 564">
          <a:extLst>
            <a:ext uri="{FF2B5EF4-FFF2-40B4-BE49-F238E27FC236}">
              <a16:creationId xmlns:a16="http://schemas.microsoft.com/office/drawing/2014/main" xmlns="" id="{00000000-0008-0000-0200-000035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6" name="直線コネクタ 565">
          <a:extLst>
            <a:ext uri="{FF2B5EF4-FFF2-40B4-BE49-F238E27FC236}">
              <a16:creationId xmlns:a16="http://schemas.microsoft.com/office/drawing/2014/main" xmlns="" id="{00000000-0008-0000-0200-00003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7" name="【庁舎】&#10;有形固定資産減価償却率グラフ枠">
          <a:extLst>
            <a:ext uri="{FF2B5EF4-FFF2-40B4-BE49-F238E27FC236}">
              <a16:creationId xmlns:a16="http://schemas.microsoft.com/office/drawing/2014/main" xmlns="" id="{00000000-0008-0000-0200-00003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164374</xdr:rowOff>
    </xdr:from>
    <xdr:to>
      <xdr:col>85</xdr:col>
      <xdr:colOff>126364</xdr:colOff>
      <xdr:row>109</xdr:row>
      <xdr:rowOff>35379</xdr:rowOff>
    </xdr:to>
    <xdr:cxnSp macro="">
      <xdr:nvCxnSpPr>
        <xdr:cNvPr id="568" name="直線コネクタ 567">
          <a:extLst>
            <a:ext uri="{FF2B5EF4-FFF2-40B4-BE49-F238E27FC236}">
              <a16:creationId xmlns:a16="http://schemas.microsoft.com/office/drawing/2014/main" xmlns="" id="{00000000-0008-0000-0200-000038020000}"/>
            </a:ext>
          </a:extLst>
        </xdr:cNvPr>
        <xdr:cNvCxnSpPr/>
      </xdr:nvCxnSpPr>
      <xdr:spPr>
        <a:xfrm flipV="1">
          <a:off x="16318864" y="17137924"/>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9" name="【庁舎】&#10;有形固定資産減価償却率最小値テキスト">
          <a:extLst>
            <a:ext uri="{FF2B5EF4-FFF2-40B4-BE49-F238E27FC236}">
              <a16:creationId xmlns:a16="http://schemas.microsoft.com/office/drawing/2014/main" xmlns="" id="{00000000-0008-0000-0200-000039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0" name="直線コネクタ 569">
          <a:extLst>
            <a:ext uri="{FF2B5EF4-FFF2-40B4-BE49-F238E27FC236}">
              <a16:creationId xmlns:a16="http://schemas.microsoft.com/office/drawing/2014/main" xmlns="" id="{00000000-0008-0000-0200-00003A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111051</xdr:rowOff>
    </xdr:from>
    <xdr:ext cx="340478" cy="259045"/>
    <xdr:sp macro="" textlink="">
      <xdr:nvSpPr>
        <xdr:cNvPr id="571" name="【庁舎】&#10;有形固定資産減価償却率最大値テキスト">
          <a:extLst>
            <a:ext uri="{FF2B5EF4-FFF2-40B4-BE49-F238E27FC236}">
              <a16:creationId xmlns:a16="http://schemas.microsoft.com/office/drawing/2014/main" xmlns="" id="{00000000-0008-0000-0200-00003B020000}"/>
            </a:ext>
          </a:extLst>
        </xdr:cNvPr>
        <xdr:cNvSpPr txBox="1"/>
      </xdr:nvSpPr>
      <xdr:spPr>
        <a:xfrm>
          <a:off x="16357600" y="169131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164374</xdr:rowOff>
    </xdr:from>
    <xdr:to>
      <xdr:col>86</xdr:col>
      <xdr:colOff>25400</xdr:colOff>
      <xdr:row>99</xdr:row>
      <xdr:rowOff>164374</xdr:rowOff>
    </xdr:to>
    <xdr:cxnSp macro="">
      <xdr:nvCxnSpPr>
        <xdr:cNvPr id="572" name="直線コネクタ 571">
          <a:extLst>
            <a:ext uri="{FF2B5EF4-FFF2-40B4-BE49-F238E27FC236}">
              <a16:creationId xmlns:a16="http://schemas.microsoft.com/office/drawing/2014/main" xmlns="" id="{00000000-0008-0000-0200-00003C020000}"/>
            </a:ext>
          </a:extLst>
        </xdr:cNvPr>
        <xdr:cNvCxnSpPr/>
      </xdr:nvCxnSpPr>
      <xdr:spPr>
        <a:xfrm>
          <a:off x="16230600" y="1713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65876</xdr:rowOff>
    </xdr:from>
    <xdr:ext cx="405111" cy="259045"/>
    <xdr:sp macro="" textlink="">
      <xdr:nvSpPr>
        <xdr:cNvPr id="573" name="【庁舎】&#10;有形固定資産減価償却率平均値テキスト">
          <a:extLst>
            <a:ext uri="{FF2B5EF4-FFF2-40B4-BE49-F238E27FC236}">
              <a16:creationId xmlns:a16="http://schemas.microsoft.com/office/drawing/2014/main" xmlns="" id="{00000000-0008-0000-0200-00003D020000}"/>
            </a:ext>
          </a:extLst>
        </xdr:cNvPr>
        <xdr:cNvSpPr txBox="1"/>
      </xdr:nvSpPr>
      <xdr:spPr>
        <a:xfrm>
          <a:off x="16357600" y="17896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87449</xdr:rowOff>
    </xdr:from>
    <xdr:to>
      <xdr:col>85</xdr:col>
      <xdr:colOff>177800</xdr:colOff>
      <xdr:row>105</xdr:row>
      <xdr:rowOff>17599</xdr:rowOff>
    </xdr:to>
    <xdr:sp macro="" textlink="">
      <xdr:nvSpPr>
        <xdr:cNvPr id="574" name="フローチャート: 判断 573">
          <a:extLst>
            <a:ext uri="{FF2B5EF4-FFF2-40B4-BE49-F238E27FC236}">
              <a16:creationId xmlns:a16="http://schemas.microsoft.com/office/drawing/2014/main" xmlns="" id="{00000000-0008-0000-0200-00003E020000}"/>
            </a:ext>
          </a:extLst>
        </xdr:cNvPr>
        <xdr:cNvSpPr/>
      </xdr:nvSpPr>
      <xdr:spPr>
        <a:xfrm>
          <a:off x="162687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105411</xdr:rowOff>
    </xdr:from>
    <xdr:to>
      <xdr:col>81</xdr:col>
      <xdr:colOff>101600</xdr:colOff>
      <xdr:row>105</xdr:row>
      <xdr:rowOff>35561</xdr:rowOff>
    </xdr:to>
    <xdr:sp macro="" textlink="">
      <xdr:nvSpPr>
        <xdr:cNvPr id="575" name="フローチャート: 判断 574">
          <a:extLst>
            <a:ext uri="{FF2B5EF4-FFF2-40B4-BE49-F238E27FC236}">
              <a16:creationId xmlns:a16="http://schemas.microsoft.com/office/drawing/2014/main" xmlns="" id="{00000000-0008-0000-0200-00003F020000}"/>
            </a:ext>
          </a:extLst>
        </xdr:cNvPr>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123371</xdr:rowOff>
    </xdr:from>
    <xdr:to>
      <xdr:col>76</xdr:col>
      <xdr:colOff>165100</xdr:colOff>
      <xdr:row>105</xdr:row>
      <xdr:rowOff>53521</xdr:rowOff>
    </xdr:to>
    <xdr:sp macro="" textlink="">
      <xdr:nvSpPr>
        <xdr:cNvPr id="576" name="フローチャート: 判断 575">
          <a:extLst>
            <a:ext uri="{FF2B5EF4-FFF2-40B4-BE49-F238E27FC236}">
              <a16:creationId xmlns:a16="http://schemas.microsoft.com/office/drawing/2014/main" xmlns="" id="{00000000-0008-0000-0200-000040020000}"/>
            </a:ext>
          </a:extLst>
        </xdr:cNvPr>
        <xdr:cNvSpPr/>
      </xdr:nvSpPr>
      <xdr:spPr>
        <a:xfrm>
          <a:off x="145415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157662</xdr:rowOff>
    </xdr:from>
    <xdr:to>
      <xdr:col>72</xdr:col>
      <xdr:colOff>38100</xdr:colOff>
      <xdr:row>105</xdr:row>
      <xdr:rowOff>87812</xdr:rowOff>
    </xdr:to>
    <xdr:sp macro="" textlink="">
      <xdr:nvSpPr>
        <xdr:cNvPr id="577" name="フローチャート: 判断 576">
          <a:extLst>
            <a:ext uri="{FF2B5EF4-FFF2-40B4-BE49-F238E27FC236}">
              <a16:creationId xmlns:a16="http://schemas.microsoft.com/office/drawing/2014/main" xmlns="" id="{00000000-0008-0000-0200-000041020000}"/>
            </a:ext>
          </a:extLst>
        </xdr:cNvPr>
        <xdr:cNvSpPr/>
      </xdr:nvSpPr>
      <xdr:spPr>
        <a:xfrm>
          <a:off x="13652500" y="1798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18869</xdr:rowOff>
    </xdr:from>
    <xdr:to>
      <xdr:col>67</xdr:col>
      <xdr:colOff>101600</xdr:colOff>
      <xdr:row>105</xdr:row>
      <xdr:rowOff>120469</xdr:rowOff>
    </xdr:to>
    <xdr:sp macro="" textlink="">
      <xdr:nvSpPr>
        <xdr:cNvPr id="578" name="フローチャート: 判断 577">
          <a:extLst>
            <a:ext uri="{FF2B5EF4-FFF2-40B4-BE49-F238E27FC236}">
              <a16:creationId xmlns:a16="http://schemas.microsoft.com/office/drawing/2014/main" xmlns="" id="{00000000-0008-0000-0200-000042020000}"/>
            </a:ext>
          </a:extLst>
        </xdr:cNvPr>
        <xdr:cNvSpPr/>
      </xdr:nvSpPr>
      <xdr:spPr>
        <a:xfrm>
          <a:off x="12763500" y="1802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xmlns="" id="{00000000-0008-0000-0200-00004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xmlns="" id="{00000000-0008-0000-0200-00004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xmlns="" id="{00000000-0008-0000-0200-00004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xmlns="" id="{00000000-0008-0000-0200-00004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xmlns="" id="{00000000-0008-0000-0200-00004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93980</xdr:rowOff>
    </xdr:from>
    <xdr:to>
      <xdr:col>85</xdr:col>
      <xdr:colOff>177800</xdr:colOff>
      <xdr:row>102</xdr:row>
      <xdr:rowOff>24130</xdr:rowOff>
    </xdr:to>
    <xdr:sp macro="" textlink="">
      <xdr:nvSpPr>
        <xdr:cNvPr id="584" name="楕円 583">
          <a:extLst>
            <a:ext uri="{FF2B5EF4-FFF2-40B4-BE49-F238E27FC236}">
              <a16:creationId xmlns:a16="http://schemas.microsoft.com/office/drawing/2014/main" xmlns="" id="{00000000-0008-0000-0200-000048020000}"/>
            </a:ext>
          </a:extLst>
        </xdr:cNvPr>
        <xdr:cNvSpPr/>
      </xdr:nvSpPr>
      <xdr:spPr>
        <a:xfrm>
          <a:off x="162687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116857</xdr:rowOff>
    </xdr:from>
    <xdr:ext cx="405111" cy="259045"/>
    <xdr:sp macro="" textlink="">
      <xdr:nvSpPr>
        <xdr:cNvPr id="585" name="【庁舎】&#10;有形固定資産減価償却率該当値テキスト">
          <a:extLst>
            <a:ext uri="{FF2B5EF4-FFF2-40B4-BE49-F238E27FC236}">
              <a16:creationId xmlns:a16="http://schemas.microsoft.com/office/drawing/2014/main" xmlns="" id="{00000000-0008-0000-0200-000049020000}"/>
            </a:ext>
          </a:extLst>
        </xdr:cNvPr>
        <xdr:cNvSpPr txBox="1"/>
      </xdr:nvSpPr>
      <xdr:spPr>
        <a:xfrm>
          <a:off x="16357600" y="1726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58057</xdr:rowOff>
    </xdr:from>
    <xdr:to>
      <xdr:col>81</xdr:col>
      <xdr:colOff>101600</xdr:colOff>
      <xdr:row>101</xdr:row>
      <xdr:rowOff>159657</xdr:rowOff>
    </xdr:to>
    <xdr:sp macro="" textlink="">
      <xdr:nvSpPr>
        <xdr:cNvPr id="586" name="楕円 585">
          <a:extLst>
            <a:ext uri="{FF2B5EF4-FFF2-40B4-BE49-F238E27FC236}">
              <a16:creationId xmlns:a16="http://schemas.microsoft.com/office/drawing/2014/main" xmlns="" id="{00000000-0008-0000-0200-00004A020000}"/>
            </a:ext>
          </a:extLst>
        </xdr:cNvPr>
        <xdr:cNvSpPr/>
      </xdr:nvSpPr>
      <xdr:spPr>
        <a:xfrm>
          <a:off x="15430500" y="1737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108857</xdr:rowOff>
    </xdr:from>
    <xdr:to>
      <xdr:col>85</xdr:col>
      <xdr:colOff>127000</xdr:colOff>
      <xdr:row>101</xdr:row>
      <xdr:rowOff>144780</xdr:rowOff>
    </xdr:to>
    <xdr:cxnSp macro="">
      <xdr:nvCxnSpPr>
        <xdr:cNvPr id="587" name="直線コネクタ 586">
          <a:extLst>
            <a:ext uri="{FF2B5EF4-FFF2-40B4-BE49-F238E27FC236}">
              <a16:creationId xmlns:a16="http://schemas.microsoft.com/office/drawing/2014/main" xmlns="" id="{00000000-0008-0000-0200-00004B020000}"/>
            </a:ext>
          </a:extLst>
        </xdr:cNvPr>
        <xdr:cNvCxnSpPr/>
      </xdr:nvCxnSpPr>
      <xdr:spPr>
        <a:xfrm>
          <a:off x="15481300" y="1742530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22134</xdr:rowOff>
    </xdr:from>
    <xdr:to>
      <xdr:col>76</xdr:col>
      <xdr:colOff>165100</xdr:colOff>
      <xdr:row>101</xdr:row>
      <xdr:rowOff>123734</xdr:rowOff>
    </xdr:to>
    <xdr:sp macro="" textlink="">
      <xdr:nvSpPr>
        <xdr:cNvPr id="588" name="楕円 587">
          <a:extLst>
            <a:ext uri="{FF2B5EF4-FFF2-40B4-BE49-F238E27FC236}">
              <a16:creationId xmlns:a16="http://schemas.microsoft.com/office/drawing/2014/main" xmlns="" id="{00000000-0008-0000-0200-00004C020000}"/>
            </a:ext>
          </a:extLst>
        </xdr:cNvPr>
        <xdr:cNvSpPr/>
      </xdr:nvSpPr>
      <xdr:spPr>
        <a:xfrm>
          <a:off x="14541500" y="1733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72934</xdr:rowOff>
    </xdr:from>
    <xdr:to>
      <xdr:col>81</xdr:col>
      <xdr:colOff>50800</xdr:colOff>
      <xdr:row>101</xdr:row>
      <xdr:rowOff>108857</xdr:rowOff>
    </xdr:to>
    <xdr:cxnSp macro="">
      <xdr:nvCxnSpPr>
        <xdr:cNvPr id="589" name="直線コネクタ 588">
          <a:extLst>
            <a:ext uri="{FF2B5EF4-FFF2-40B4-BE49-F238E27FC236}">
              <a16:creationId xmlns:a16="http://schemas.microsoft.com/office/drawing/2014/main" xmlns="" id="{00000000-0008-0000-0200-00004D020000}"/>
            </a:ext>
          </a:extLst>
        </xdr:cNvPr>
        <xdr:cNvCxnSpPr/>
      </xdr:nvCxnSpPr>
      <xdr:spPr>
        <a:xfrm>
          <a:off x="14592300" y="173893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61323</xdr:rowOff>
    </xdr:from>
    <xdr:to>
      <xdr:col>72</xdr:col>
      <xdr:colOff>38100</xdr:colOff>
      <xdr:row>107</xdr:row>
      <xdr:rowOff>162923</xdr:rowOff>
    </xdr:to>
    <xdr:sp macro="" textlink="">
      <xdr:nvSpPr>
        <xdr:cNvPr id="590" name="楕円 589">
          <a:extLst>
            <a:ext uri="{FF2B5EF4-FFF2-40B4-BE49-F238E27FC236}">
              <a16:creationId xmlns:a16="http://schemas.microsoft.com/office/drawing/2014/main" xmlns="" id="{00000000-0008-0000-0200-00004E020000}"/>
            </a:ext>
          </a:extLst>
        </xdr:cNvPr>
        <xdr:cNvSpPr/>
      </xdr:nvSpPr>
      <xdr:spPr>
        <a:xfrm>
          <a:off x="13652500" y="184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72934</xdr:rowOff>
    </xdr:from>
    <xdr:to>
      <xdr:col>76</xdr:col>
      <xdr:colOff>114300</xdr:colOff>
      <xdr:row>107</xdr:row>
      <xdr:rowOff>112123</xdr:rowOff>
    </xdr:to>
    <xdr:cxnSp macro="">
      <xdr:nvCxnSpPr>
        <xdr:cNvPr id="591" name="直線コネクタ 590">
          <a:extLst>
            <a:ext uri="{FF2B5EF4-FFF2-40B4-BE49-F238E27FC236}">
              <a16:creationId xmlns:a16="http://schemas.microsoft.com/office/drawing/2014/main" xmlns="" id="{00000000-0008-0000-0200-00004F020000}"/>
            </a:ext>
          </a:extLst>
        </xdr:cNvPr>
        <xdr:cNvCxnSpPr/>
      </xdr:nvCxnSpPr>
      <xdr:spPr>
        <a:xfrm flipV="1">
          <a:off x="13703300" y="17389384"/>
          <a:ext cx="889000" cy="106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53158</xdr:rowOff>
    </xdr:from>
    <xdr:to>
      <xdr:col>67</xdr:col>
      <xdr:colOff>101600</xdr:colOff>
      <xdr:row>107</xdr:row>
      <xdr:rowOff>154758</xdr:rowOff>
    </xdr:to>
    <xdr:sp macro="" textlink="">
      <xdr:nvSpPr>
        <xdr:cNvPr id="592" name="楕円 591">
          <a:extLst>
            <a:ext uri="{FF2B5EF4-FFF2-40B4-BE49-F238E27FC236}">
              <a16:creationId xmlns:a16="http://schemas.microsoft.com/office/drawing/2014/main" xmlns="" id="{00000000-0008-0000-0200-000050020000}"/>
            </a:ext>
          </a:extLst>
        </xdr:cNvPr>
        <xdr:cNvSpPr/>
      </xdr:nvSpPr>
      <xdr:spPr>
        <a:xfrm>
          <a:off x="12763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103958</xdr:rowOff>
    </xdr:from>
    <xdr:to>
      <xdr:col>71</xdr:col>
      <xdr:colOff>177800</xdr:colOff>
      <xdr:row>107</xdr:row>
      <xdr:rowOff>112123</xdr:rowOff>
    </xdr:to>
    <xdr:cxnSp macro="">
      <xdr:nvCxnSpPr>
        <xdr:cNvPr id="593" name="直線コネクタ 592">
          <a:extLst>
            <a:ext uri="{FF2B5EF4-FFF2-40B4-BE49-F238E27FC236}">
              <a16:creationId xmlns:a16="http://schemas.microsoft.com/office/drawing/2014/main" xmlns="" id="{00000000-0008-0000-0200-000051020000}"/>
            </a:ext>
          </a:extLst>
        </xdr:cNvPr>
        <xdr:cNvCxnSpPr/>
      </xdr:nvCxnSpPr>
      <xdr:spPr>
        <a:xfrm>
          <a:off x="12814300" y="1844910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26688</xdr:rowOff>
    </xdr:from>
    <xdr:ext cx="405111" cy="259045"/>
    <xdr:sp macro="" textlink="">
      <xdr:nvSpPr>
        <xdr:cNvPr id="594" name="n_1aveValue【庁舎】&#10;有形固定資産減価償却率">
          <a:extLst>
            <a:ext uri="{FF2B5EF4-FFF2-40B4-BE49-F238E27FC236}">
              <a16:creationId xmlns:a16="http://schemas.microsoft.com/office/drawing/2014/main" xmlns="" id="{00000000-0008-0000-0200-000052020000}"/>
            </a:ext>
          </a:extLst>
        </xdr:cNvPr>
        <xdr:cNvSpPr txBox="1"/>
      </xdr:nvSpPr>
      <xdr:spPr>
        <a:xfrm>
          <a:off x="15266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44648</xdr:rowOff>
    </xdr:from>
    <xdr:ext cx="405111" cy="259045"/>
    <xdr:sp macro="" textlink="">
      <xdr:nvSpPr>
        <xdr:cNvPr id="595" name="n_2aveValue【庁舎】&#10;有形固定資産減価償却率">
          <a:extLst>
            <a:ext uri="{FF2B5EF4-FFF2-40B4-BE49-F238E27FC236}">
              <a16:creationId xmlns:a16="http://schemas.microsoft.com/office/drawing/2014/main" xmlns="" id="{00000000-0008-0000-0200-000053020000}"/>
            </a:ext>
          </a:extLst>
        </xdr:cNvPr>
        <xdr:cNvSpPr txBox="1"/>
      </xdr:nvSpPr>
      <xdr:spPr>
        <a:xfrm>
          <a:off x="14389744"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104339</xdr:rowOff>
    </xdr:from>
    <xdr:ext cx="405111" cy="259045"/>
    <xdr:sp macro="" textlink="">
      <xdr:nvSpPr>
        <xdr:cNvPr id="596" name="n_3aveValue【庁舎】&#10;有形固定資産減価償却率">
          <a:extLst>
            <a:ext uri="{FF2B5EF4-FFF2-40B4-BE49-F238E27FC236}">
              <a16:creationId xmlns:a16="http://schemas.microsoft.com/office/drawing/2014/main" xmlns="" id="{00000000-0008-0000-0200-000054020000}"/>
            </a:ext>
          </a:extLst>
        </xdr:cNvPr>
        <xdr:cNvSpPr txBox="1"/>
      </xdr:nvSpPr>
      <xdr:spPr>
        <a:xfrm>
          <a:off x="13500744" y="1776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136996</xdr:rowOff>
    </xdr:from>
    <xdr:ext cx="405111" cy="259045"/>
    <xdr:sp macro="" textlink="">
      <xdr:nvSpPr>
        <xdr:cNvPr id="597" name="n_4aveValue【庁舎】&#10;有形固定資産減価償却率">
          <a:extLst>
            <a:ext uri="{FF2B5EF4-FFF2-40B4-BE49-F238E27FC236}">
              <a16:creationId xmlns:a16="http://schemas.microsoft.com/office/drawing/2014/main" xmlns="" id="{00000000-0008-0000-0200-000055020000}"/>
            </a:ext>
          </a:extLst>
        </xdr:cNvPr>
        <xdr:cNvSpPr txBox="1"/>
      </xdr:nvSpPr>
      <xdr:spPr>
        <a:xfrm>
          <a:off x="12611744" y="1779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4734</xdr:rowOff>
    </xdr:from>
    <xdr:ext cx="405111" cy="259045"/>
    <xdr:sp macro="" textlink="">
      <xdr:nvSpPr>
        <xdr:cNvPr id="598" name="n_1mainValue【庁舎】&#10;有形固定資産減価償却率">
          <a:extLst>
            <a:ext uri="{FF2B5EF4-FFF2-40B4-BE49-F238E27FC236}">
              <a16:creationId xmlns:a16="http://schemas.microsoft.com/office/drawing/2014/main" xmlns="" id="{00000000-0008-0000-0200-000056020000}"/>
            </a:ext>
          </a:extLst>
        </xdr:cNvPr>
        <xdr:cNvSpPr txBox="1"/>
      </xdr:nvSpPr>
      <xdr:spPr>
        <a:xfrm>
          <a:off x="15266044" y="17149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140261</xdr:rowOff>
    </xdr:from>
    <xdr:ext cx="405111" cy="259045"/>
    <xdr:sp macro="" textlink="">
      <xdr:nvSpPr>
        <xdr:cNvPr id="599" name="n_2mainValue【庁舎】&#10;有形固定資産減価償却率">
          <a:extLst>
            <a:ext uri="{FF2B5EF4-FFF2-40B4-BE49-F238E27FC236}">
              <a16:creationId xmlns:a16="http://schemas.microsoft.com/office/drawing/2014/main" xmlns="" id="{00000000-0008-0000-0200-000057020000}"/>
            </a:ext>
          </a:extLst>
        </xdr:cNvPr>
        <xdr:cNvSpPr txBox="1"/>
      </xdr:nvSpPr>
      <xdr:spPr>
        <a:xfrm>
          <a:off x="14389744" y="1711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154050</xdr:rowOff>
    </xdr:from>
    <xdr:ext cx="405111" cy="259045"/>
    <xdr:sp macro="" textlink="">
      <xdr:nvSpPr>
        <xdr:cNvPr id="600" name="n_3mainValue【庁舎】&#10;有形固定資産減価償却率">
          <a:extLst>
            <a:ext uri="{FF2B5EF4-FFF2-40B4-BE49-F238E27FC236}">
              <a16:creationId xmlns:a16="http://schemas.microsoft.com/office/drawing/2014/main" xmlns="" id="{00000000-0008-0000-0200-000058020000}"/>
            </a:ext>
          </a:extLst>
        </xdr:cNvPr>
        <xdr:cNvSpPr txBox="1"/>
      </xdr:nvSpPr>
      <xdr:spPr>
        <a:xfrm>
          <a:off x="13500744" y="1849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145885</xdr:rowOff>
    </xdr:from>
    <xdr:ext cx="405111" cy="259045"/>
    <xdr:sp macro="" textlink="">
      <xdr:nvSpPr>
        <xdr:cNvPr id="601" name="n_4mainValue【庁舎】&#10;有形固定資産減価償却率">
          <a:extLst>
            <a:ext uri="{FF2B5EF4-FFF2-40B4-BE49-F238E27FC236}">
              <a16:creationId xmlns:a16="http://schemas.microsoft.com/office/drawing/2014/main" xmlns="" id="{00000000-0008-0000-0200-000059020000}"/>
            </a:ext>
          </a:extLst>
        </xdr:cNvPr>
        <xdr:cNvSpPr txBox="1"/>
      </xdr:nvSpPr>
      <xdr:spPr>
        <a:xfrm>
          <a:off x="12611744" y="1849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2" name="正方形/長方形 601">
          <a:extLst>
            <a:ext uri="{FF2B5EF4-FFF2-40B4-BE49-F238E27FC236}">
              <a16:creationId xmlns:a16="http://schemas.microsoft.com/office/drawing/2014/main" xmlns="" id="{00000000-0008-0000-0200-00005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3" name="正方形/長方形 602">
          <a:extLst>
            <a:ext uri="{FF2B5EF4-FFF2-40B4-BE49-F238E27FC236}">
              <a16:creationId xmlns:a16="http://schemas.microsoft.com/office/drawing/2014/main" xmlns="" id="{00000000-0008-0000-0200-00005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4" name="正方形/長方形 603">
          <a:extLst>
            <a:ext uri="{FF2B5EF4-FFF2-40B4-BE49-F238E27FC236}">
              <a16:creationId xmlns:a16="http://schemas.microsoft.com/office/drawing/2014/main" xmlns="" id="{00000000-0008-0000-0200-00005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5" name="正方形/長方形 604">
          <a:extLst>
            <a:ext uri="{FF2B5EF4-FFF2-40B4-BE49-F238E27FC236}">
              <a16:creationId xmlns:a16="http://schemas.microsoft.com/office/drawing/2014/main" xmlns="" id="{00000000-0008-0000-0200-00005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6" name="正方形/長方形 605">
          <a:extLst>
            <a:ext uri="{FF2B5EF4-FFF2-40B4-BE49-F238E27FC236}">
              <a16:creationId xmlns:a16="http://schemas.microsoft.com/office/drawing/2014/main" xmlns="" id="{00000000-0008-0000-0200-00005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7" name="正方形/長方形 606">
          <a:extLst>
            <a:ext uri="{FF2B5EF4-FFF2-40B4-BE49-F238E27FC236}">
              <a16:creationId xmlns:a16="http://schemas.microsoft.com/office/drawing/2014/main" xmlns="" id="{00000000-0008-0000-0200-00005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8" name="正方形/長方形 607">
          <a:extLst>
            <a:ext uri="{FF2B5EF4-FFF2-40B4-BE49-F238E27FC236}">
              <a16:creationId xmlns:a16="http://schemas.microsoft.com/office/drawing/2014/main" xmlns="" id="{00000000-0008-0000-0200-00006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9" name="正方形/長方形 608">
          <a:extLst>
            <a:ext uri="{FF2B5EF4-FFF2-40B4-BE49-F238E27FC236}">
              <a16:creationId xmlns:a16="http://schemas.microsoft.com/office/drawing/2014/main" xmlns="" id="{00000000-0008-0000-0200-00006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0" name="テキスト ボックス 609">
          <a:extLst>
            <a:ext uri="{FF2B5EF4-FFF2-40B4-BE49-F238E27FC236}">
              <a16:creationId xmlns:a16="http://schemas.microsoft.com/office/drawing/2014/main" xmlns="" id="{00000000-0008-0000-0200-00006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1" name="直線コネクタ 610">
          <a:extLst>
            <a:ext uri="{FF2B5EF4-FFF2-40B4-BE49-F238E27FC236}">
              <a16:creationId xmlns:a16="http://schemas.microsoft.com/office/drawing/2014/main" xmlns="" id="{00000000-0008-0000-0200-00006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2" name="直線コネクタ 611">
          <a:extLst>
            <a:ext uri="{FF2B5EF4-FFF2-40B4-BE49-F238E27FC236}">
              <a16:creationId xmlns:a16="http://schemas.microsoft.com/office/drawing/2014/main" xmlns="" id="{00000000-0008-0000-0200-000064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3" name="テキスト ボックス 612">
          <a:extLst>
            <a:ext uri="{FF2B5EF4-FFF2-40B4-BE49-F238E27FC236}">
              <a16:creationId xmlns:a16="http://schemas.microsoft.com/office/drawing/2014/main" xmlns="" id="{00000000-0008-0000-0200-000065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4" name="直線コネクタ 613">
          <a:extLst>
            <a:ext uri="{FF2B5EF4-FFF2-40B4-BE49-F238E27FC236}">
              <a16:creationId xmlns:a16="http://schemas.microsoft.com/office/drawing/2014/main" xmlns="" id="{00000000-0008-0000-0200-000066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5" name="テキスト ボックス 614">
          <a:extLst>
            <a:ext uri="{FF2B5EF4-FFF2-40B4-BE49-F238E27FC236}">
              <a16:creationId xmlns:a16="http://schemas.microsoft.com/office/drawing/2014/main" xmlns="" id="{00000000-0008-0000-0200-000067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6" name="直線コネクタ 615">
          <a:extLst>
            <a:ext uri="{FF2B5EF4-FFF2-40B4-BE49-F238E27FC236}">
              <a16:creationId xmlns:a16="http://schemas.microsoft.com/office/drawing/2014/main" xmlns="" id="{00000000-0008-0000-0200-000068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7" name="テキスト ボックス 616">
          <a:extLst>
            <a:ext uri="{FF2B5EF4-FFF2-40B4-BE49-F238E27FC236}">
              <a16:creationId xmlns:a16="http://schemas.microsoft.com/office/drawing/2014/main" xmlns="" id="{00000000-0008-0000-0200-000069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8" name="直線コネクタ 617">
          <a:extLst>
            <a:ext uri="{FF2B5EF4-FFF2-40B4-BE49-F238E27FC236}">
              <a16:creationId xmlns:a16="http://schemas.microsoft.com/office/drawing/2014/main" xmlns="" id="{00000000-0008-0000-0200-00006A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9" name="テキスト ボックス 618">
          <a:extLst>
            <a:ext uri="{FF2B5EF4-FFF2-40B4-BE49-F238E27FC236}">
              <a16:creationId xmlns:a16="http://schemas.microsoft.com/office/drawing/2014/main" xmlns="" id="{00000000-0008-0000-0200-00006B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0" name="直線コネクタ 619">
          <a:extLst>
            <a:ext uri="{FF2B5EF4-FFF2-40B4-BE49-F238E27FC236}">
              <a16:creationId xmlns:a16="http://schemas.microsoft.com/office/drawing/2014/main" xmlns="" id="{00000000-0008-0000-0200-00006C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1" name="テキスト ボックス 620">
          <a:extLst>
            <a:ext uri="{FF2B5EF4-FFF2-40B4-BE49-F238E27FC236}">
              <a16:creationId xmlns:a16="http://schemas.microsoft.com/office/drawing/2014/main" xmlns="" id="{00000000-0008-0000-0200-00006D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2" name="直線コネクタ 621">
          <a:extLst>
            <a:ext uri="{FF2B5EF4-FFF2-40B4-BE49-F238E27FC236}">
              <a16:creationId xmlns:a16="http://schemas.microsoft.com/office/drawing/2014/main" xmlns="" id="{00000000-0008-0000-0200-00006E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3" name="テキスト ボックス 622">
          <a:extLst>
            <a:ext uri="{FF2B5EF4-FFF2-40B4-BE49-F238E27FC236}">
              <a16:creationId xmlns:a16="http://schemas.microsoft.com/office/drawing/2014/main" xmlns="" id="{00000000-0008-0000-0200-00006F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4" name="【庁舎】&#10;一人当たり面積グラフ枠">
          <a:extLst>
            <a:ext uri="{FF2B5EF4-FFF2-40B4-BE49-F238E27FC236}">
              <a16:creationId xmlns:a16="http://schemas.microsoft.com/office/drawing/2014/main" xmlns="" id="{00000000-0008-0000-0200-000070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84582</xdr:rowOff>
    </xdr:from>
    <xdr:to>
      <xdr:col>116</xdr:col>
      <xdr:colOff>62864</xdr:colOff>
      <xdr:row>108</xdr:row>
      <xdr:rowOff>31242</xdr:rowOff>
    </xdr:to>
    <xdr:cxnSp macro="">
      <xdr:nvCxnSpPr>
        <xdr:cNvPr id="625" name="直線コネクタ 624">
          <a:extLst>
            <a:ext uri="{FF2B5EF4-FFF2-40B4-BE49-F238E27FC236}">
              <a16:creationId xmlns:a16="http://schemas.microsoft.com/office/drawing/2014/main" xmlns="" id="{00000000-0008-0000-0200-000071020000}"/>
            </a:ext>
          </a:extLst>
        </xdr:cNvPr>
        <xdr:cNvCxnSpPr/>
      </xdr:nvCxnSpPr>
      <xdr:spPr>
        <a:xfrm flipV="1">
          <a:off x="22160864" y="17229582"/>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35069</xdr:rowOff>
    </xdr:from>
    <xdr:ext cx="469744" cy="259045"/>
    <xdr:sp macro="" textlink="">
      <xdr:nvSpPr>
        <xdr:cNvPr id="626" name="【庁舎】&#10;一人当たり面積最小値テキスト">
          <a:extLst>
            <a:ext uri="{FF2B5EF4-FFF2-40B4-BE49-F238E27FC236}">
              <a16:creationId xmlns:a16="http://schemas.microsoft.com/office/drawing/2014/main" xmlns="" id="{00000000-0008-0000-0200-000072020000}"/>
            </a:ext>
          </a:extLst>
        </xdr:cNvPr>
        <xdr:cNvSpPr txBox="1"/>
      </xdr:nvSpPr>
      <xdr:spPr>
        <a:xfrm>
          <a:off x="22199600" y="1855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31242</xdr:rowOff>
    </xdr:from>
    <xdr:to>
      <xdr:col>116</xdr:col>
      <xdr:colOff>152400</xdr:colOff>
      <xdr:row>108</xdr:row>
      <xdr:rowOff>31242</xdr:rowOff>
    </xdr:to>
    <xdr:cxnSp macro="">
      <xdr:nvCxnSpPr>
        <xdr:cNvPr id="627" name="直線コネクタ 626">
          <a:extLst>
            <a:ext uri="{FF2B5EF4-FFF2-40B4-BE49-F238E27FC236}">
              <a16:creationId xmlns:a16="http://schemas.microsoft.com/office/drawing/2014/main" xmlns="" id="{00000000-0008-0000-0200-000073020000}"/>
            </a:ext>
          </a:extLst>
        </xdr:cNvPr>
        <xdr:cNvCxnSpPr/>
      </xdr:nvCxnSpPr>
      <xdr:spPr>
        <a:xfrm>
          <a:off x="22072600" y="18547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31259</xdr:rowOff>
    </xdr:from>
    <xdr:ext cx="469744" cy="259045"/>
    <xdr:sp macro="" textlink="">
      <xdr:nvSpPr>
        <xdr:cNvPr id="628" name="【庁舎】&#10;一人当たり面積最大値テキスト">
          <a:extLst>
            <a:ext uri="{FF2B5EF4-FFF2-40B4-BE49-F238E27FC236}">
              <a16:creationId xmlns:a16="http://schemas.microsoft.com/office/drawing/2014/main" xmlns="" id="{00000000-0008-0000-0200-000074020000}"/>
            </a:ext>
          </a:extLst>
        </xdr:cNvPr>
        <xdr:cNvSpPr txBox="1"/>
      </xdr:nvSpPr>
      <xdr:spPr>
        <a:xfrm>
          <a:off x="22199600" y="1700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84582</xdr:rowOff>
    </xdr:from>
    <xdr:to>
      <xdr:col>116</xdr:col>
      <xdr:colOff>152400</xdr:colOff>
      <xdr:row>100</xdr:row>
      <xdr:rowOff>84582</xdr:rowOff>
    </xdr:to>
    <xdr:cxnSp macro="">
      <xdr:nvCxnSpPr>
        <xdr:cNvPr id="629" name="直線コネクタ 628">
          <a:extLst>
            <a:ext uri="{FF2B5EF4-FFF2-40B4-BE49-F238E27FC236}">
              <a16:creationId xmlns:a16="http://schemas.microsoft.com/office/drawing/2014/main" xmlns="" id="{00000000-0008-0000-0200-000075020000}"/>
            </a:ext>
          </a:extLst>
        </xdr:cNvPr>
        <xdr:cNvCxnSpPr/>
      </xdr:nvCxnSpPr>
      <xdr:spPr>
        <a:xfrm>
          <a:off x="22072600" y="17229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29354</xdr:rowOff>
    </xdr:from>
    <xdr:ext cx="469744" cy="259045"/>
    <xdr:sp macro="" textlink="">
      <xdr:nvSpPr>
        <xdr:cNvPr id="630" name="【庁舎】&#10;一人当たり面積平均値テキスト">
          <a:extLst>
            <a:ext uri="{FF2B5EF4-FFF2-40B4-BE49-F238E27FC236}">
              <a16:creationId xmlns:a16="http://schemas.microsoft.com/office/drawing/2014/main" xmlns="" id="{00000000-0008-0000-0200-000076020000}"/>
            </a:ext>
          </a:extLst>
        </xdr:cNvPr>
        <xdr:cNvSpPr txBox="1"/>
      </xdr:nvSpPr>
      <xdr:spPr>
        <a:xfrm>
          <a:off x="22199600" y="18203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50927</xdr:rowOff>
    </xdr:from>
    <xdr:to>
      <xdr:col>116</xdr:col>
      <xdr:colOff>114300</xdr:colOff>
      <xdr:row>106</xdr:row>
      <xdr:rowOff>152527</xdr:rowOff>
    </xdr:to>
    <xdr:sp macro="" textlink="">
      <xdr:nvSpPr>
        <xdr:cNvPr id="631" name="フローチャート: 判断 630">
          <a:extLst>
            <a:ext uri="{FF2B5EF4-FFF2-40B4-BE49-F238E27FC236}">
              <a16:creationId xmlns:a16="http://schemas.microsoft.com/office/drawing/2014/main" xmlns="" id="{00000000-0008-0000-0200-000077020000}"/>
            </a:ext>
          </a:extLst>
        </xdr:cNvPr>
        <xdr:cNvSpPr/>
      </xdr:nvSpPr>
      <xdr:spPr>
        <a:xfrm>
          <a:off x="22110700" y="1822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55499</xdr:rowOff>
    </xdr:from>
    <xdr:to>
      <xdr:col>112</xdr:col>
      <xdr:colOff>38100</xdr:colOff>
      <xdr:row>106</xdr:row>
      <xdr:rowOff>157099</xdr:rowOff>
    </xdr:to>
    <xdr:sp macro="" textlink="">
      <xdr:nvSpPr>
        <xdr:cNvPr id="632" name="フローチャート: 判断 631">
          <a:extLst>
            <a:ext uri="{FF2B5EF4-FFF2-40B4-BE49-F238E27FC236}">
              <a16:creationId xmlns:a16="http://schemas.microsoft.com/office/drawing/2014/main" xmlns="" id="{00000000-0008-0000-0200-000078020000}"/>
            </a:ext>
          </a:extLst>
        </xdr:cNvPr>
        <xdr:cNvSpPr/>
      </xdr:nvSpPr>
      <xdr:spPr>
        <a:xfrm>
          <a:off x="21272500" y="1822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77215</xdr:rowOff>
    </xdr:from>
    <xdr:to>
      <xdr:col>107</xdr:col>
      <xdr:colOff>101600</xdr:colOff>
      <xdr:row>107</xdr:row>
      <xdr:rowOff>7365</xdr:rowOff>
    </xdr:to>
    <xdr:sp macro="" textlink="">
      <xdr:nvSpPr>
        <xdr:cNvPr id="633" name="フローチャート: 判断 632">
          <a:extLst>
            <a:ext uri="{FF2B5EF4-FFF2-40B4-BE49-F238E27FC236}">
              <a16:creationId xmlns:a16="http://schemas.microsoft.com/office/drawing/2014/main" xmlns="" id="{00000000-0008-0000-0200-000079020000}"/>
            </a:ext>
          </a:extLst>
        </xdr:cNvPr>
        <xdr:cNvSpPr/>
      </xdr:nvSpPr>
      <xdr:spPr>
        <a:xfrm>
          <a:off x="20383500" y="182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634" name="フローチャート: 判断 633">
          <a:extLst>
            <a:ext uri="{FF2B5EF4-FFF2-40B4-BE49-F238E27FC236}">
              <a16:creationId xmlns:a16="http://schemas.microsoft.com/office/drawing/2014/main" xmlns="" id="{00000000-0008-0000-0200-00007A020000}"/>
            </a:ext>
          </a:extLst>
        </xdr:cNvPr>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101600</xdr:rowOff>
    </xdr:from>
    <xdr:to>
      <xdr:col>98</xdr:col>
      <xdr:colOff>38100</xdr:colOff>
      <xdr:row>107</xdr:row>
      <xdr:rowOff>31750</xdr:rowOff>
    </xdr:to>
    <xdr:sp macro="" textlink="">
      <xdr:nvSpPr>
        <xdr:cNvPr id="635" name="フローチャート: 判断 634">
          <a:extLst>
            <a:ext uri="{FF2B5EF4-FFF2-40B4-BE49-F238E27FC236}">
              <a16:creationId xmlns:a16="http://schemas.microsoft.com/office/drawing/2014/main" xmlns="" id="{00000000-0008-0000-0200-00007B020000}"/>
            </a:ext>
          </a:extLst>
        </xdr:cNvPr>
        <xdr:cNvSpPr/>
      </xdr:nvSpPr>
      <xdr:spPr>
        <a:xfrm>
          <a:off x="18605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xmlns="" id="{00000000-0008-0000-0200-00007C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xmlns="" id="{00000000-0008-0000-0200-00007D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xmlns="" id="{00000000-0008-0000-0200-00007E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xmlns="" id="{00000000-0008-0000-0200-00007F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xmlns="" id="{00000000-0008-0000-0200-000080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77597</xdr:rowOff>
    </xdr:from>
    <xdr:to>
      <xdr:col>116</xdr:col>
      <xdr:colOff>114300</xdr:colOff>
      <xdr:row>105</xdr:row>
      <xdr:rowOff>7747</xdr:rowOff>
    </xdr:to>
    <xdr:sp macro="" textlink="">
      <xdr:nvSpPr>
        <xdr:cNvPr id="641" name="楕円 640">
          <a:extLst>
            <a:ext uri="{FF2B5EF4-FFF2-40B4-BE49-F238E27FC236}">
              <a16:creationId xmlns:a16="http://schemas.microsoft.com/office/drawing/2014/main" xmlns="" id="{00000000-0008-0000-0200-000081020000}"/>
            </a:ext>
          </a:extLst>
        </xdr:cNvPr>
        <xdr:cNvSpPr/>
      </xdr:nvSpPr>
      <xdr:spPr>
        <a:xfrm>
          <a:off x="22110700" y="1790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100474</xdr:rowOff>
    </xdr:from>
    <xdr:ext cx="469744" cy="259045"/>
    <xdr:sp macro="" textlink="">
      <xdr:nvSpPr>
        <xdr:cNvPr id="642" name="【庁舎】&#10;一人当たり面積該当値テキスト">
          <a:extLst>
            <a:ext uri="{FF2B5EF4-FFF2-40B4-BE49-F238E27FC236}">
              <a16:creationId xmlns:a16="http://schemas.microsoft.com/office/drawing/2014/main" xmlns="" id="{00000000-0008-0000-0200-000082020000}"/>
            </a:ext>
          </a:extLst>
        </xdr:cNvPr>
        <xdr:cNvSpPr txBox="1"/>
      </xdr:nvSpPr>
      <xdr:spPr>
        <a:xfrm>
          <a:off x="22199600" y="1775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87122</xdr:rowOff>
    </xdr:from>
    <xdr:to>
      <xdr:col>112</xdr:col>
      <xdr:colOff>38100</xdr:colOff>
      <xdr:row>105</xdr:row>
      <xdr:rowOff>17272</xdr:rowOff>
    </xdr:to>
    <xdr:sp macro="" textlink="">
      <xdr:nvSpPr>
        <xdr:cNvPr id="643" name="楕円 642">
          <a:extLst>
            <a:ext uri="{FF2B5EF4-FFF2-40B4-BE49-F238E27FC236}">
              <a16:creationId xmlns:a16="http://schemas.microsoft.com/office/drawing/2014/main" xmlns="" id="{00000000-0008-0000-0200-000083020000}"/>
            </a:ext>
          </a:extLst>
        </xdr:cNvPr>
        <xdr:cNvSpPr/>
      </xdr:nvSpPr>
      <xdr:spPr>
        <a:xfrm>
          <a:off x="21272500" y="1791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128397</xdr:rowOff>
    </xdr:from>
    <xdr:to>
      <xdr:col>116</xdr:col>
      <xdr:colOff>63500</xdr:colOff>
      <xdr:row>104</xdr:row>
      <xdr:rowOff>137922</xdr:rowOff>
    </xdr:to>
    <xdr:cxnSp macro="">
      <xdr:nvCxnSpPr>
        <xdr:cNvPr id="644" name="直線コネクタ 643">
          <a:extLst>
            <a:ext uri="{FF2B5EF4-FFF2-40B4-BE49-F238E27FC236}">
              <a16:creationId xmlns:a16="http://schemas.microsoft.com/office/drawing/2014/main" xmlns="" id="{00000000-0008-0000-0200-000084020000}"/>
            </a:ext>
          </a:extLst>
        </xdr:cNvPr>
        <xdr:cNvCxnSpPr/>
      </xdr:nvCxnSpPr>
      <xdr:spPr>
        <a:xfrm flipV="1">
          <a:off x="21323300" y="17959197"/>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97410</xdr:rowOff>
    </xdr:from>
    <xdr:to>
      <xdr:col>107</xdr:col>
      <xdr:colOff>101600</xdr:colOff>
      <xdr:row>105</xdr:row>
      <xdr:rowOff>27560</xdr:rowOff>
    </xdr:to>
    <xdr:sp macro="" textlink="">
      <xdr:nvSpPr>
        <xdr:cNvPr id="645" name="楕円 644">
          <a:extLst>
            <a:ext uri="{FF2B5EF4-FFF2-40B4-BE49-F238E27FC236}">
              <a16:creationId xmlns:a16="http://schemas.microsoft.com/office/drawing/2014/main" xmlns="" id="{00000000-0008-0000-0200-000085020000}"/>
            </a:ext>
          </a:extLst>
        </xdr:cNvPr>
        <xdr:cNvSpPr/>
      </xdr:nvSpPr>
      <xdr:spPr>
        <a:xfrm>
          <a:off x="20383500" y="1792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137922</xdr:rowOff>
    </xdr:from>
    <xdr:to>
      <xdr:col>111</xdr:col>
      <xdr:colOff>177800</xdr:colOff>
      <xdr:row>104</xdr:row>
      <xdr:rowOff>148210</xdr:rowOff>
    </xdr:to>
    <xdr:cxnSp macro="">
      <xdr:nvCxnSpPr>
        <xdr:cNvPr id="646" name="直線コネクタ 645">
          <a:extLst>
            <a:ext uri="{FF2B5EF4-FFF2-40B4-BE49-F238E27FC236}">
              <a16:creationId xmlns:a16="http://schemas.microsoft.com/office/drawing/2014/main" xmlns="" id="{00000000-0008-0000-0200-000086020000}"/>
            </a:ext>
          </a:extLst>
        </xdr:cNvPr>
        <xdr:cNvCxnSpPr/>
      </xdr:nvCxnSpPr>
      <xdr:spPr>
        <a:xfrm flipV="1">
          <a:off x="20434300" y="17968722"/>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5969</xdr:rowOff>
    </xdr:from>
    <xdr:to>
      <xdr:col>102</xdr:col>
      <xdr:colOff>165100</xdr:colOff>
      <xdr:row>107</xdr:row>
      <xdr:rowOff>107569</xdr:rowOff>
    </xdr:to>
    <xdr:sp macro="" textlink="">
      <xdr:nvSpPr>
        <xdr:cNvPr id="647" name="楕円 646">
          <a:extLst>
            <a:ext uri="{FF2B5EF4-FFF2-40B4-BE49-F238E27FC236}">
              <a16:creationId xmlns:a16="http://schemas.microsoft.com/office/drawing/2014/main" xmlns="" id="{00000000-0008-0000-0200-000087020000}"/>
            </a:ext>
          </a:extLst>
        </xdr:cNvPr>
        <xdr:cNvSpPr/>
      </xdr:nvSpPr>
      <xdr:spPr>
        <a:xfrm>
          <a:off x="19494500" y="1835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148210</xdr:rowOff>
    </xdr:from>
    <xdr:to>
      <xdr:col>107</xdr:col>
      <xdr:colOff>50800</xdr:colOff>
      <xdr:row>107</xdr:row>
      <xdr:rowOff>56769</xdr:rowOff>
    </xdr:to>
    <xdr:cxnSp macro="">
      <xdr:nvCxnSpPr>
        <xdr:cNvPr id="648" name="直線コネクタ 647">
          <a:extLst>
            <a:ext uri="{FF2B5EF4-FFF2-40B4-BE49-F238E27FC236}">
              <a16:creationId xmlns:a16="http://schemas.microsoft.com/office/drawing/2014/main" xmlns="" id="{00000000-0008-0000-0200-000088020000}"/>
            </a:ext>
          </a:extLst>
        </xdr:cNvPr>
        <xdr:cNvCxnSpPr/>
      </xdr:nvCxnSpPr>
      <xdr:spPr>
        <a:xfrm flipV="1">
          <a:off x="19545300" y="17979010"/>
          <a:ext cx="889000" cy="42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10922</xdr:rowOff>
    </xdr:from>
    <xdr:to>
      <xdr:col>98</xdr:col>
      <xdr:colOff>38100</xdr:colOff>
      <xdr:row>107</xdr:row>
      <xdr:rowOff>112522</xdr:rowOff>
    </xdr:to>
    <xdr:sp macro="" textlink="">
      <xdr:nvSpPr>
        <xdr:cNvPr id="649" name="楕円 648">
          <a:extLst>
            <a:ext uri="{FF2B5EF4-FFF2-40B4-BE49-F238E27FC236}">
              <a16:creationId xmlns:a16="http://schemas.microsoft.com/office/drawing/2014/main" xmlns="" id="{00000000-0008-0000-0200-000089020000}"/>
            </a:ext>
          </a:extLst>
        </xdr:cNvPr>
        <xdr:cNvSpPr/>
      </xdr:nvSpPr>
      <xdr:spPr>
        <a:xfrm>
          <a:off x="18605500" y="1835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56769</xdr:rowOff>
    </xdr:from>
    <xdr:to>
      <xdr:col>102</xdr:col>
      <xdr:colOff>114300</xdr:colOff>
      <xdr:row>107</xdr:row>
      <xdr:rowOff>61722</xdr:rowOff>
    </xdr:to>
    <xdr:cxnSp macro="">
      <xdr:nvCxnSpPr>
        <xdr:cNvPr id="650" name="直線コネクタ 649">
          <a:extLst>
            <a:ext uri="{FF2B5EF4-FFF2-40B4-BE49-F238E27FC236}">
              <a16:creationId xmlns:a16="http://schemas.microsoft.com/office/drawing/2014/main" xmlns="" id="{00000000-0008-0000-0200-00008A020000}"/>
            </a:ext>
          </a:extLst>
        </xdr:cNvPr>
        <xdr:cNvCxnSpPr/>
      </xdr:nvCxnSpPr>
      <xdr:spPr>
        <a:xfrm flipV="1">
          <a:off x="18656300" y="18401919"/>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148226</xdr:rowOff>
    </xdr:from>
    <xdr:ext cx="469744" cy="259045"/>
    <xdr:sp macro="" textlink="">
      <xdr:nvSpPr>
        <xdr:cNvPr id="651" name="n_1aveValue【庁舎】&#10;一人当たり面積">
          <a:extLst>
            <a:ext uri="{FF2B5EF4-FFF2-40B4-BE49-F238E27FC236}">
              <a16:creationId xmlns:a16="http://schemas.microsoft.com/office/drawing/2014/main" xmlns="" id="{00000000-0008-0000-0200-00008B020000}"/>
            </a:ext>
          </a:extLst>
        </xdr:cNvPr>
        <xdr:cNvSpPr txBox="1"/>
      </xdr:nvSpPr>
      <xdr:spPr>
        <a:xfrm>
          <a:off x="21075727" y="1832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169942</xdr:rowOff>
    </xdr:from>
    <xdr:ext cx="469744" cy="259045"/>
    <xdr:sp macro="" textlink="">
      <xdr:nvSpPr>
        <xdr:cNvPr id="652" name="n_2aveValue【庁舎】&#10;一人当たり面積">
          <a:extLst>
            <a:ext uri="{FF2B5EF4-FFF2-40B4-BE49-F238E27FC236}">
              <a16:creationId xmlns:a16="http://schemas.microsoft.com/office/drawing/2014/main" xmlns="" id="{00000000-0008-0000-0200-00008C020000}"/>
            </a:ext>
          </a:extLst>
        </xdr:cNvPr>
        <xdr:cNvSpPr txBox="1"/>
      </xdr:nvSpPr>
      <xdr:spPr>
        <a:xfrm>
          <a:off x="20199427" y="1834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40657</xdr:rowOff>
    </xdr:from>
    <xdr:ext cx="469744" cy="259045"/>
    <xdr:sp macro="" textlink="">
      <xdr:nvSpPr>
        <xdr:cNvPr id="653" name="n_3aveValue【庁舎】&#10;一人当たり面積">
          <a:extLst>
            <a:ext uri="{FF2B5EF4-FFF2-40B4-BE49-F238E27FC236}">
              <a16:creationId xmlns:a16="http://schemas.microsoft.com/office/drawing/2014/main" xmlns="" id="{00000000-0008-0000-0200-00008D020000}"/>
            </a:ext>
          </a:extLst>
        </xdr:cNvPr>
        <xdr:cNvSpPr txBox="1"/>
      </xdr:nvSpPr>
      <xdr:spPr>
        <a:xfrm>
          <a:off x="19310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48277</xdr:rowOff>
    </xdr:from>
    <xdr:ext cx="469744" cy="259045"/>
    <xdr:sp macro="" textlink="">
      <xdr:nvSpPr>
        <xdr:cNvPr id="654" name="n_4aveValue【庁舎】&#10;一人当たり面積">
          <a:extLst>
            <a:ext uri="{FF2B5EF4-FFF2-40B4-BE49-F238E27FC236}">
              <a16:creationId xmlns:a16="http://schemas.microsoft.com/office/drawing/2014/main" xmlns="" id="{00000000-0008-0000-0200-00008E020000}"/>
            </a:ext>
          </a:extLst>
        </xdr:cNvPr>
        <xdr:cNvSpPr txBox="1"/>
      </xdr:nvSpPr>
      <xdr:spPr>
        <a:xfrm>
          <a:off x="184214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33799</xdr:rowOff>
    </xdr:from>
    <xdr:ext cx="469744" cy="259045"/>
    <xdr:sp macro="" textlink="">
      <xdr:nvSpPr>
        <xdr:cNvPr id="655" name="n_1mainValue【庁舎】&#10;一人当たり面積">
          <a:extLst>
            <a:ext uri="{FF2B5EF4-FFF2-40B4-BE49-F238E27FC236}">
              <a16:creationId xmlns:a16="http://schemas.microsoft.com/office/drawing/2014/main" xmlns="" id="{00000000-0008-0000-0200-00008F020000}"/>
            </a:ext>
          </a:extLst>
        </xdr:cNvPr>
        <xdr:cNvSpPr txBox="1"/>
      </xdr:nvSpPr>
      <xdr:spPr>
        <a:xfrm>
          <a:off x="210757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44087</xdr:rowOff>
    </xdr:from>
    <xdr:ext cx="469744" cy="259045"/>
    <xdr:sp macro="" textlink="">
      <xdr:nvSpPr>
        <xdr:cNvPr id="656" name="n_2mainValue【庁舎】&#10;一人当たり面積">
          <a:extLst>
            <a:ext uri="{FF2B5EF4-FFF2-40B4-BE49-F238E27FC236}">
              <a16:creationId xmlns:a16="http://schemas.microsoft.com/office/drawing/2014/main" xmlns="" id="{00000000-0008-0000-0200-000090020000}"/>
            </a:ext>
          </a:extLst>
        </xdr:cNvPr>
        <xdr:cNvSpPr txBox="1"/>
      </xdr:nvSpPr>
      <xdr:spPr>
        <a:xfrm>
          <a:off x="20199427" y="1770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98696</xdr:rowOff>
    </xdr:from>
    <xdr:ext cx="469744" cy="259045"/>
    <xdr:sp macro="" textlink="">
      <xdr:nvSpPr>
        <xdr:cNvPr id="657" name="n_3mainValue【庁舎】&#10;一人当たり面積">
          <a:extLst>
            <a:ext uri="{FF2B5EF4-FFF2-40B4-BE49-F238E27FC236}">
              <a16:creationId xmlns:a16="http://schemas.microsoft.com/office/drawing/2014/main" xmlns="" id="{00000000-0008-0000-0200-000091020000}"/>
            </a:ext>
          </a:extLst>
        </xdr:cNvPr>
        <xdr:cNvSpPr txBox="1"/>
      </xdr:nvSpPr>
      <xdr:spPr>
        <a:xfrm>
          <a:off x="19310427" y="184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103649</xdr:rowOff>
    </xdr:from>
    <xdr:ext cx="469744" cy="259045"/>
    <xdr:sp macro="" textlink="">
      <xdr:nvSpPr>
        <xdr:cNvPr id="658" name="n_4mainValue【庁舎】&#10;一人当たり面積">
          <a:extLst>
            <a:ext uri="{FF2B5EF4-FFF2-40B4-BE49-F238E27FC236}">
              <a16:creationId xmlns:a16="http://schemas.microsoft.com/office/drawing/2014/main" xmlns="" id="{00000000-0008-0000-0200-000092020000}"/>
            </a:ext>
          </a:extLst>
        </xdr:cNvPr>
        <xdr:cNvSpPr txBox="1"/>
      </xdr:nvSpPr>
      <xdr:spPr>
        <a:xfrm>
          <a:off x="18421427" y="1844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9" name="正方形/長方形 658">
          <a:extLst>
            <a:ext uri="{FF2B5EF4-FFF2-40B4-BE49-F238E27FC236}">
              <a16:creationId xmlns:a16="http://schemas.microsoft.com/office/drawing/2014/main" xmlns="" id="{00000000-0008-0000-0200-00009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0" name="正方形/長方形 659">
          <a:extLst>
            <a:ext uri="{FF2B5EF4-FFF2-40B4-BE49-F238E27FC236}">
              <a16:creationId xmlns:a16="http://schemas.microsoft.com/office/drawing/2014/main" xmlns="" id="{00000000-0008-0000-0200-000094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1" name="テキスト ボックス 660">
          <a:extLst>
            <a:ext uri="{FF2B5EF4-FFF2-40B4-BE49-F238E27FC236}">
              <a16:creationId xmlns:a16="http://schemas.microsoft.com/office/drawing/2014/main" xmlns="" id="{00000000-0008-0000-0200-000095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a:solidFill>
                <a:sysClr val="windowText" lastClr="000000"/>
              </a:solidFill>
              <a:latin typeface="ＭＳ Ｐゴシック" panose="020B0600070205080204" pitchFamily="50" charset="-128"/>
              <a:ea typeface="ＭＳ Ｐゴシック" panose="020B0600070205080204" pitchFamily="50" charset="-128"/>
            </a:rPr>
            <a:t>類似団体平均値と比較して、有形固定資産減価償却率が高くなっている施設は、一般廃棄物処理施設、体育館・プール、保健センター・保健所である。特に、佐那河内村保健センターについては減価償却率が高くなっているため、今後施設の改修を検討する必要がある。</a:t>
          </a:r>
          <a:endParaRPr lang="en-US" altLang="ja-JP">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一般廃棄物処理施設</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においては前年度の</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92.7</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23.7</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69.0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％となっており、類似団体平均の</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61.0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％に近づいている。本村の所有している一般廃棄物処理施設については減価償却は完全に進んでいるものの、連結対象の小松島市外</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町村衛生組合の合算により全体として償却率は低くなっている。</a:t>
          </a:r>
          <a:endParaRPr kumimoji="0"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これらの施設については、住民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提供するサービスの質を低下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させる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ことのないよう、</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維持</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更新</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に取り組む</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必要がある。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庁舎</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および</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消防施設については、令和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年度からの</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ヵ年で新たに建物を竣工したことが要因となり、類似団体平均値と比較して、有形固定資産減価償却率が大幅に下回る結果となった。今後の運営</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および</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管理についても</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検討していく。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2942126</v>
      </c>
      <c r="BO4" s="449"/>
      <c r="BP4" s="449"/>
      <c r="BQ4" s="449"/>
      <c r="BR4" s="449"/>
      <c r="BS4" s="449"/>
      <c r="BT4" s="449"/>
      <c r="BU4" s="450"/>
      <c r="BV4" s="448">
        <v>3877363</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6.2</v>
      </c>
      <c r="CU4" s="589"/>
      <c r="CV4" s="589"/>
      <c r="CW4" s="589"/>
      <c r="CX4" s="589"/>
      <c r="CY4" s="589"/>
      <c r="CZ4" s="589"/>
      <c r="DA4" s="590"/>
      <c r="DB4" s="588">
        <v>10.8</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2778378</v>
      </c>
      <c r="BO5" s="420"/>
      <c r="BP5" s="420"/>
      <c r="BQ5" s="420"/>
      <c r="BR5" s="420"/>
      <c r="BS5" s="420"/>
      <c r="BT5" s="420"/>
      <c r="BU5" s="421"/>
      <c r="BV5" s="419">
        <v>3651720</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79.8</v>
      </c>
      <c r="CU5" s="417"/>
      <c r="CV5" s="417"/>
      <c r="CW5" s="417"/>
      <c r="CX5" s="417"/>
      <c r="CY5" s="417"/>
      <c r="CZ5" s="417"/>
      <c r="DA5" s="418"/>
      <c r="DB5" s="416">
        <v>78.599999999999994</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163748</v>
      </c>
      <c r="BO6" s="420"/>
      <c r="BP6" s="420"/>
      <c r="BQ6" s="420"/>
      <c r="BR6" s="420"/>
      <c r="BS6" s="420"/>
      <c r="BT6" s="420"/>
      <c r="BU6" s="421"/>
      <c r="BV6" s="419">
        <v>225643</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80.099999999999994</v>
      </c>
      <c r="CU6" s="563"/>
      <c r="CV6" s="563"/>
      <c r="CW6" s="563"/>
      <c r="CX6" s="563"/>
      <c r="CY6" s="563"/>
      <c r="CZ6" s="563"/>
      <c r="DA6" s="564"/>
      <c r="DB6" s="562">
        <v>79.3</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64676</v>
      </c>
      <c r="BO7" s="420"/>
      <c r="BP7" s="420"/>
      <c r="BQ7" s="420"/>
      <c r="BR7" s="420"/>
      <c r="BS7" s="420"/>
      <c r="BT7" s="420"/>
      <c r="BU7" s="421"/>
      <c r="BV7" s="419">
        <v>50238</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1608110</v>
      </c>
      <c r="CU7" s="420"/>
      <c r="CV7" s="420"/>
      <c r="CW7" s="420"/>
      <c r="CX7" s="420"/>
      <c r="CY7" s="420"/>
      <c r="CZ7" s="420"/>
      <c r="DA7" s="421"/>
      <c r="DB7" s="419">
        <v>1624690</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99072</v>
      </c>
      <c r="BO8" s="420"/>
      <c r="BP8" s="420"/>
      <c r="BQ8" s="420"/>
      <c r="BR8" s="420"/>
      <c r="BS8" s="420"/>
      <c r="BT8" s="420"/>
      <c r="BU8" s="421"/>
      <c r="BV8" s="419">
        <v>175405</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0.15</v>
      </c>
      <c r="CU8" s="523"/>
      <c r="CV8" s="523"/>
      <c r="CW8" s="523"/>
      <c r="CX8" s="523"/>
      <c r="CY8" s="523"/>
      <c r="CZ8" s="523"/>
      <c r="DA8" s="524"/>
      <c r="DB8" s="522">
        <v>0.16</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2058</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-76333</v>
      </c>
      <c r="BO9" s="420"/>
      <c r="BP9" s="420"/>
      <c r="BQ9" s="420"/>
      <c r="BR9" s="420"/>
      <c r="BS9" s="420"/>
      <c r="BT9" s="420"/>
      <c r="BU9" s="421"/>
      <c r="BV9" s="419">
        <v>7669</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11.8</v>
      </c>
      <c r="CU9" s="417"/>
      <c r="CV9" s="417"/>
      <c r="CW9" s="417"/>
      <c r="CX9" s="417"/>
      <c r="CY9" s="417"/>
      <c r="CZ9" s="417"/>
      <c r="DA9" s="418"/>
      <c r="DB9" s="416">
        <v>29.2</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2289</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704</v>
      </c>
      <c r="BO10" s="420"/>
      <c r="BP10" s="420"/>
      <c r="BQ10" s="420"/>
      <c r="BR10" s="420"/>
      <c r="BS10" s="420"/>
      <c r="BT10" s="420"/>
      <c r="BU10" s="421"/>
      <c r="BV10" s="419">
        <v>703</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103428</v>
      </c>
      <c r="BO11" s="420"/>
      <c r="BP11" s="420"/>
      <c r="BQ11" s="420"/>
      <c r="BR11" s="420"/>
      <c r="BS11" s="420"/>
      <c r="BT11" s="420"/>
      <c r="BU11" s="421"/>
      <c r="BV11" s="419">
        <v>692400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2141</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2129</v>
      </c>
      <c r="S13" s="507"/>
      <c r="T13" s="507"/>
      <c r="U13" s="507"/>
      <c r="V13" s="508"/>
      <c r="W13" s="509" t="s">
        <v>131</v>
      </c>
      <c r="X13" s="405"/>
      <c r="Y13" s="405"/>
      <c r="Z13" s="405"/>
      <c r="AA13" s="405"/>
      <c r="AB13" s="406"/>
      <c r="AC13" s="372">
        <v>490</v>
      </c>
      <c r="AD13" s="373"/>
      <c r="AE13" s="373"/>
      <c r="AF13" s="373"/>
      <c r="AG13" s="374"/>
      <c r="AH13" s="372">
        <v>542</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27799</v>
      </c>
      <c r="BO13" s="420"/>
      <c r="BP13" s="420"/>
      <c r="BQ13" s="420"/>
      <c r="BR13" s="420"/>
      <c r="BS13" s="420"/>
      <c r="BT13" s="420"/>
      <c r="BU13" s="421"/>
      <c r="BV13" s="419">
        <v>700772</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1.5</v>
      </c>
      <c r="CU13" s="417"/>
      <c r="CV13" s="417"/>
      <c r="CW13" s="417"/>
      <c r="CX13" s="417"/>
      <c r="CY13" s="417"/>
      <c r="CZ13" s="417"/>
      <c r="DA13" s="418"/>
      <c r="DB13" s="416">
        <v>1.5</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2170</v>
      </c>
      <c r="S14" s="507"/>
      <c r="T14" s="507"/>
      <c r="U14" s="507"/>
      <c r="V14" s="508"/>
      <c r="W14" s="510"/>
      <c r="X14" s="408"/>
      <c r="Y14" s="408"/>
      <c r="Z14" s="408"/>
      <c r="AA14" s="408"/>
      <c r="AB14" s="409"/>
      <c r="AC14" s="499">
        <v>39.799999999999997</v>
      </c>
      <c r="AD14" s="500"/>
      <c r="AE14" s="500"/>
      <c r="AF14" s="500"/>
      <c r="AG14" s="501"/>
      <c r="AH14" s="499">
        <v>40.4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2160</v>
      </c>
      <c r="S15" s="507"/>
      <c r="T15" s="507"/>
      <c r="U15" s="507"/>
      <c r="V15" s="508"/>
      <c r="W15" s="509" t="s">
        <v>137</v>
      </c>
      <c r="X15" s="405"/>
      <c r="Y15" s="405"/>
      <c r="Z15" s="405"/>
      <c r="AA15" s="405"/>
      <c r="AB15" s="406"/>
      <c r="AC15" s="372">
        <v>225</v>
      </c>
      <c r="AD15" s="373"/>
      <c r="AE15" s="373"/>
      <c r="AF15" s="373"/>
      <c r="AG15" s="374"/>
      <c r="AH15" s="372">
        <v>246</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237014</v>
      </c>
      <c r="BO15" s="449"/>
      <c r="BP15" s="449"/>
      <c r="BQ15" s="449"/>
      <c r="BR15" s="449"/>
      <c r="BS15" s="449"/>
      <c r="BT15" s="449"/>
      <c r="BU15" s="450"/>
      <c r="BV15" s="448">
        <v>243845</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18.3</v>
      </c>
      <c r="AD16" s="500"/>
      <c r="AE16" s="500"/>
      <c r="AF16" s="500"/>
      <c r="AG16" s="501"/>
      <c r="AH16" s="499">
        <v>18.399999999999999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1555019</v>
      </c>
      <c r="BO16" s="420"/>
      <c r="BP16" s="420"/>
      <c r="BQ16" s="420"/>
      <c r="BR16" s="420"/>
      <c r="BS16" s="420"/>
      <c r="BT16" s="420"/>
      <c r="BU16" s="421"/>
      <c r="BV16" s="419">
        <v>1561937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516</v>
      </c>
      <c r="AD17" s="373"/>
      <c r="AE17" s="373"/>
      <c r="AF17" s="373"/>
      <c r="AG17" s="374"/>
      <c r="AH17" s="372">
        <v>552</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284186</v>
      </c>
      <c r="BO17" s="420"/>
      <c r="BP17" s="420"/>
      <c r="BQ17" s="420"/>
      <c r="BR17" s="420"/>
      <c r="BS17" s="420"/>
      <c r="BT17" s="420"/>
      <c r="BU17" s="421"/>
      <c r="BV17" s="419">
        <v>293399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42.28</v>
      </c>
      <c r="M18" s="472"/>
      <c r="N18" s="472"/>
      <c r="O18" s="472"/>
      <c r="P18" s="472"/>
      <c r="Q18" s="472"/>
      <c r="R18" s="473"/>
      <c r="S18" s="473"/>
      <c r="T18" s="473"/>
      <c r="U18" s="473"/>
      <c r="V18" s="474"/>
      <c r="W18" s="490"/>
      <c r="X18" s="491"/>
      <c r="Y18" s="491"/>
      <c r="Z18" s="491"/>
      <c r="AA18" s="491"/>
      <c r="AB18" s="515"/>
      <c r="AC18" s="389">
        <v>41.9</v>
      </c>
      <c r="AD18" s="390"/>
      <c r="AE18" s="390"/>
      <c r="AF18" s="390"/>
      <c r="AG18" s="475"/>
      <c r="AH18" s="389">
        <v>41.2</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1292924</v>
      </c>
      <c r="BO18" s="420"/>
      <c r="BP18" s="420"/>
      <c r="BQ18" s="420"/>
      <c r="BR18" s="420"/>
      <c r="BS18" s="420"/>
      <c r="BT18" s="420"/>
      <c r="BU18" s="421"/>
      <c r="BV18" s="419">
        <v>1276537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49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2153916</v>
      </c>
      <c r="BO19" s="420"/>
      <c r="BP19" s="420"/>
      <c r="BQ19" s="420"/>
      <c r="BR19" s="420"/>
      <c r="BS19" s="420"/>
      <c r="BT19" s="420"/>
      <c r="BU19" s="421"/>
      <c r="BV19" s="419">
        <v>2964359</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771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1405078</v>
      </c>
      <c r="BO22" s="449"/>
      <c r="BP22" s="449"/>
      <c r="BQ22" s="449"/>
      <c r="BR22" s="449"/>
      <c r="BS22" s="449"/>
      <c r="BT22" s="449"/>
      <c r="BU22" s="450"/>
      <c r="BV22" s="448">
        <v>1513233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1397359</v>
      </c>
      <c r="BO23" s="420"/>
      <c r="BP23" s="420"/>
      <c r="BQ23" s="420"/>
      <c r="BR23" s="420"/>
      <c r="BS23" s="420"/>
      <c r="BT23" s="420"/>
      <c r="BU23" s="421"/>
      <c r="BV23" s="419">
        <v>1408005</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7350</v>
      </c>
      <c r="R24" s="373"/>
      <c r="S24" s="373"/>
      <c r="T24" s="373"/>
      <c r="U24" s="373"/>
      <c r="V24" s="374"/>
      <c r="W24" s="462"/>
      <c r="X24" s="399"/>
      <c r="Y24" s="400"/>
      <c r="Z24" s="375" t="s">
        <v>162</v>
      </c>
      <c r="AA24" s="376"/>
      <c r="AB24" s="376"/>
      <c r="AC24" s="376"/>
      <c r="AD24" s="376"/>
      <c r="AE24" s="376"/>
      <c r="AF24" s="376"/>
      <c r="AG24" s="377"/>
      <c r="AH24" s="372">
        <v>54</v>
      </c>
      <c r="AI24" s="373"/>
      <c r="AJ24" s="373"/>
      <c r="AK24" s="373"/>
      <c r="AL24" s="374"/>
      <c r="AM24" s="372">
        <v>161838</v>
      </c>
      <c r="AN24" s="373"/>
      <c r="AO24" s="373"/>
      <c r="AP24" s="373"/>
      <c r="AQ24" s="373"/>
      <c r="AR24" s="374"/>
      <c r="AS24" s="372">
        <v>2997</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1371758</v>
      </c>
      <c r="BO24" s="420"/>
      <c r="BP24" s="420"/>
      <c r="BQ24" s="420"/>
      <c r="BR24" s="420"/>
      <c r="BS24" s="420"/>
      <c r="BT24" s="420"/>
      <c r="BU24" s="421"/>
      <c r="BV24" s="419">
        <v>1463176</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5930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t="s">
        <v>122</v>
      </c>
      <c r="BO25" s="449"/>
      <c r="BP25" s="449"/>
      <c r="BQ25" s="449"/>
      <c r="BR25" s="449"/>
      <c r="BS25" s="449"/>
      <c r="BT25" s="449"/>
      <c r="BU25" s="450"/>
      <c r="BV25" s="448" t="s">
        <v>122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5490</v>
      </c>
      <c r="R26" s="373"/>
      <c r="S26" s="373"/>
      <c r="T26" s="373"/>
      <c r="U26" s="373"/>
      <c r="V26" s="374"/>
      <c r="W26" s="462"/>
      <c r="X26" s="399"/>
      <c r="Y26" s="400"/>
      <c r="Z26" s="375" t="s">
        <v>168</v>
      </c>
      <c r="AA26" s="430"/>
      <c r="AB26" s="430"/>
      <c r="AC26" s="430"/>
      <c r="AD26" s="430"/>
      <c r="AE26" s="430"/>
      <c r="AF26" s="430"/>
      <c r="AG26" s="431"/>
      <c r="AH26" s="372">
        <v>1</v>
      </c>
      <c r="AI26" s="373"/>
      <c r="AJ26" s="373"/>
      <c r="AK26" s="373"/>
      <c r="AL26" s="374"/>
      <c r="AM26" s="372" t="s">
        <v>169</v>
      </c>
      <c r="AN26" s="373"/>
      <c r="AO26" s="373"/>
      <c r="AP26" s="373"/>
      <c r="AQ26" s="373"/>
      <c r="AR26" s="374"/>
      <c r="AS26" s="372" t="s">
        <v>169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171</v>
      </c>
      <c r="F27" s="376"/>
      <c r="G27" s="376"/>
      <c r="H27" s="376"/>
      <c r="I27" s="376"/>
      <c r="J27" s="376"/>
      <c r="K27" s="377"/>
      <c r="L27" s="372">
        <v>1</v>
      </c>
      <c r="M27" s="373"/>
      <c r="N27" s="373"/>
      <c r="O27" s="373"/>
      <c r="P27" s="374"/>
      <c r="Q27" s="372">
        <v>2600</v>
      </c>
      <c r="R27" s="373"/>
      <c r="S27" s="373"/>
      <c r="T27" s="373"/>
      <c r="U27" s="373"/>
      <c r="V27" s="374"/>
      <c r="W27" s="462"/>
      <c r="X27" s="399"/>
      <c r="Y27" s="400"/>
      <c r="Z27" s="375" t="s">
        <v>172</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112824</v>
      </c>
      <c r="BO27" s="454"/>
      <c r="BP27" s="454"/>
      <c r="BQ27" s="454"/>
      <c r="BR27" s="454"/>
      <c r="BS27" s="454"/>
      <c r="BT27" s="454"/>
      <c r="BU27" s="455"/>
      <c r="BV27" s="453">
        <v>112758</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2220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1408335</v>
      </c>
      <c r="BO28" s="449"/>
      <c r="BP28" s="449"/>
      <c r="BQ28" s="449"/>
      <c r="BR28" s="449"/>
      <c r="BS28" s="449"/>
      <c r="BT28" s="449"/>
      <c r="BU28" s="450"/>
      <c r="BV28" s="448">
        <v>1407631</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6</v>
      </c>
      <c r="M29" s="373"/>
      <c r="N29" s="373"/>
      <c r="O29" s="373"/>
      <c r="P29" s="374"/>
      <c r="Q29" s="372">
        <v>1860</v>
      </c>
      <c r="R29" s="373"/>
      <c r="S29" s="373"/>
      <c r="T29" s="373"/>
      <c r="U29" s="373"/>
      <c r="V29" s="374"/>
      <c r="W29" s="463"/>
      <c r="X29" s="464"/>
      <c r="Y29" s="465"/>
      <c r="Z29" s="375" t="s">
        <v>178</v>
      </c>
      <c r="AA29" s="376"/>
      <c r="AB29" s="376"/>
      <c r="AC29" s="376"/>
      <c r="AD29" s="376"/>
      <c r="AE29" s="376"/>
      <c r="AF29" s="376"/>
      <c r="AG29" s="377"/>
      <c r="AH29" s="372">
        <v>54</v>
      </c>
      <c r="AI29" s="373"/>
      <c r="AJ29" s="373"/>
      <c r="AK29" s="373"/>
      <c r="AL29" s="374"/>
      <c r="AM29" s="372">
        <v>161838</v>
      </c>
      <c r="AN29" s="373"/>
      <c r="AO29" s="373"/>
      <c r="AP29" s="373"/>
      <c r="AQ29" s="373"/>
      <c r="AR29" s="374"/>
      <c r="AS29" s="372">
        <v>2997</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940988</v>
      </c>
      <c r="BO29" s="420"/>
      <c r="BP29" s="420"/>
      <c r="BQ29" s="420"/>
      <c r="BR29" s="420"/>
      <c r="BS29" s="420"/>
      <c r="BT29" s="420"/>
      <c r="BU29" s="421"/>
      <c r="BV29" s="419">
        <v>844110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98.2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1137627</v>
      </c>
      <c r="BO30" s="454"/>
      <c r="BP30" s="454"/>
      <c r="BQ30" s="454"/>
      <c r="BR30" s="454"/>
      <c r="BS30" s="454"/>
      <c r="BT30" s="454"/>
      <c r="BU30" s="455"/>
      <c r="BV30" s="453">
        <v>1091507</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佐那河内村国民健康保険事業特別会計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IF('各会計、関係団体の財政状況及び健全化判断比率'!B31="","",'各会計、関係団体の財政状況及び健全化判断比率'!B31)</f>
        <v>佐那河内村簡易水道特別会計</v>
      </c>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徳島県市町村議会議員公務災害補償等組合</v>
      </c>
      <c r="BZ34" s="368"/>
      <c r="CA34" s="368"/>
      <c r="CB34" s="368"/>
      <c r="CC34" s="368"/>
      <c r="CD34" s="368"/>
      <c r="CE34" s="368"/>
      <c r="CF34" s="368"/>
      <c r="CG34" s="368"/>
      <c r="CH34" s="368"/>
      <c r="CI34" s="368"/>
      <c r="CJ34" s="368"/>
      <c r="CK34" s="368"/>
      <c r="CL34" s="368"/>
      <c r="CM34" s="368"/>
      <c r="CN34" s="181"/>
      <c r="CO34" s="367">
        <f>IF(CQ34="","",MAX(C34:D43,U34:V43,AM34:AN43,BE34:BF43,BW34:BX43)+1)</f>
        <v>14</v>
      </c>
      <c r="CP34" s="367"/>
      <c r="CQ34" s="368" t="str">
        <f>IF('各会計、関係団体の財政状況及び健全化判断比率'!BS7="","",'各会計、関係団体の財政状況及び健全化判断比率'!BS7)</f>
        <v>一般財団法人さなごうち</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佐那河内村宅地造成事業特別会計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佐那河内村介護保険事業特別会計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7</v>
      </c>
      <c r="BF35" s="367"/>
      <c r="BG35" s="368" t="str">
        <f>IF('各会計、関係団体の財政状況及び健全化判断比率'!B32="","",'各会計、関係団体の財政状況及び健全化判断比率'!B32)</f>
        <v>佐那河内村農業集落排水事業特別会計</v>
      </c>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徳島県市町村総合事務組合（一般会計）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佐那河内村後期高齢者医療特別会計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徳島県市町村総合事務組合（徳島滞納整理機構特別会計）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小松島市外三町村衛生組合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徳島県後期高齢者医療広域連合（一般会計）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徳島県後期高齢者医療広域連合（後期高齢者医療事業会計）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Pos0TTOdLH/VSVPB7LxNiFp/7LnZkUDuriThI+LkGDEEmHryVKt1zE6MzhHaagoYLxywcKecuSvILIY7oivFQ==" saltValue="T2sLnY9uOp36ziLfC1Hyf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216</v>
      </c>
      <c r="C5" s="680"/>
      <c r="D5" s="680"/>
      <c r="E5" s="680"/>
      <c r="F5" s="680"/>
      <c r="G5" s="680"/>
      <c r="H5" s="680"/>
      <c r="I5" s="680"/>
      <c r="J5" s="680"/>
      <c r="K5" s="680"/>
      <c r="L5" s="680"/>
      <c r="M5" s="680"/>
      <c r="N5" s="680"/>
      <c r="O5" s="680"/>
      <c r="P5" s="680"/>
      <c r="Q5" s="681"/>
      <c r="R5" s="676">
        <v>188744</v>
      </c>
      <c r="S5" s="677"/>
      <c r="T5" s="677"/>
      <c r="U5" s="677"/>
      <c r="V5" s="677"/>
      <c r="W5" s="677"/>
      <c r="X5" s="677"/>
      <c r="Y5" s="702"/>
      <c r="Z5" s="715">
        <v>6.4</v>
      </c>
      <c r="AA5" s="715"/>
      <c r="AB5" s="715"/>
      <c r="AC5" s="715"/>
      <c r="AD5" s="716">
        <v>188744</v>
      </c>
      <c r="AE5" s="716"/>
      <c r="AF5" s="716"/>
      <c r="AG5" s="716"/>
      <c r="AH5" s="716"/>
      <c r="AI5" s="716"/>
      <c r="AJ5" s="716"/>
      <c r="AK5" s="716"/>
      <c r="AL5" s="703">
        <v>11.7</v>
      </c>
      <c r="AM5" s="685"/>
      <c r="AN5" s="685"/>
      <c r="AO5" s="704"/>
      <c r="AP5" s="679" t="s">
        <v>217</v>
      </c>
      <c r="AQ5" s="680"/>
      <c r="AR5" s="680"/>
      <c r="AS5" s="680"/>
      <c r="AT5" s="680"/>
      <c r="AU5" s="680"/>
      <c r="AV5" s="680"/>
      <c r="AW5" s="680"/>
      <c r="AX5" s="680"/>
      <c r="AY5" s="680"/>
      <c r="AZ5" s="680"/>
      <c r="BA5" s="680"/>
      <c r="BB5" s="680"/>
      <c r="BC5" s="680"/>
      <c r="BD5" s="680"/>
      <c r="BE5" s="680"/>
      <c r="BF5" s="681"/>
      <c r="BG5" s="621">
        <v>188744</v>
      </c>
      <c r="BH5" s="622"/>
      <c r="BI5" s="622"/>
      <c r="BJ5" s="622"/>
      <c r="BK5" s="622"/>
      <c r="BL5" s="622"/>
      <c r="BM5" s="622"/>
      <c r="BN5" s="623"/>
      <c r="BO5" s="659">
        <v>100</v>
      </c>
      <c r="BP5" s="659"/>
      <c r="BQ5" s="659"/>
      <c r="BR5" s="659"/>
      <c r="BS5" s="660" t="s">
        <v>122</v>
      </c>
      <c r="BT5" s="660"/>
      <c r="BU5" s="660"/>
      <c r="BV5" s="660"/>
      <c r="BW5" s="660"/>
      <c r="BX5" s="660"/>
      <c r="BY5" s="660"/>
      <c r="BZ5" s="660"/>
      <c r="CA5" s="660"/>
      <c r="CB5" s="700"/>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15">
      <c r="B6" s="618" t="s">
        <v>221</v>
      </c>
      <c r="C6" s="619"/>
      <c r="D6" s="619"/>
      <c r="E6" s="619"/>
      <c r="F6" s="619"/>
      <c r="G6" s="619"/>
      <c r="H6" s="619"/>
      <c r="I6" s="619"/>
      <c r="J6" s="619"/>
      <c r="K6" s="619"/>
      <c r="L6" s="619"/>
      <c r="M6" s="619"/>
      <c r="N6" s="619"/>
      <c r="O6" s="619"/>
      <c r="P6" s="619"/>
      <c r="Q6" s="620"/>
      <c r="R6" s="621">
        <v>49832</v>
      </c>
      <c r="S6" s="622"/>
      <c r="T6" s="622"/>
      <c r="U6" s="622"/>
      <c r="V6" s="622"/>
      <c r="W6" s="622"/>
      <c r="X6" s="622"/>
      <c r="Y6" s="623"/>
      <c r="Z6" s="659">
        <v>1.7</v>
      </c>
      <c r="AA6" s="659"/>
      <c r="AB6" s="659"/>
      <c r="AC6" s="659"/>
      <c r="AD6" s="660">
        <v>49832</v>
      </c>
      <c r="AE6" s="660"/>
      <c r="AF6" s="660"/>
      <c r="AG6" s="660"/>
      <c r="AH6" s="660"/>
      <c r="AI6" s="660"/>
      <c r="AJ6" s="660"/>
      <c r="AK6" s="660"/>
      <c r="AL6" s="624">
        <v>3.1</v>
      </c>
      <c r="AM6" s="625"/>
      <c r="AN6" s="625"/>
      <c r="AO6" s="661"/>
      <c r="AP6" s="618" t="s">
        <v>222</v>
      </c>
      <c r="AQ6" s="619"/>
      <c r="AR6" s="619"/>
      <c r="AS6" s="619"/>
      <c r="AT6" s="619"/>
      <c r="AU6" s="619"/>
      <c r="AV6" s="619"/>
      <c r="AW6" s="619"/>
      <c r="AX6" s="619"/>
      <c r="AY6" s="619"/>
      <c r="AZ6" s="619"/>
      <c r="BA6" s="619"/>
      <c r="BB6" s="619"/>
      <c r="BC6" s="619"/>
      <c r="BD6" s="619"/>
      <c r="BE6" s="619"/>
      <c r="BF6" s="620"/>
      <c r="BG6" s="621">
        <v>188744</v>
      </c>
      <c r="BH6" s="622"/>
      <c r="BI6" s="622"/>
      <c r="BJ6" s="622"/>
      <c r="BK6" s="622"/>
      <c r="BL6" s="622"/>
      <c r="BM6" s="622"/>
      <c r="BN6" s="623"/>
      <c r="BO6" s="659">
        <v>100</v>
      </c>
      <c r="BP6" s="659"/>
      <c r="BQ6" s="659"/>
      <c r="BR6" s="659"/>
      <c r="BS6" s="660" t="s">
        <v>122</v>
      </c>
      <c r="BT6" s="660"/>
      <c r="BU6" s="660"/>
      <c r="BV6" s="660"/>
      <c r="BW6" s="660"/>
      <c r="BX6" s="660"/>
      <c r="BY6" s="660"/>
      <c r="BZ6" s="660"/>
      <c r="CA6" s="660"/>
      <c r="CB6" s="700"/>
      <c r="CD6" s="679" t="s">
        <v>223</v>
      </c>
      <c r="CE6" s="680"/>
      <c r="CF6" s="680"/>
      <c r="CG6" s="680"/>
      <c r="CH6" s="680"/>
      <c r="CI6" s="680"/>
      <c r="CJ6" s="680"/>
      <c r="CK6" s="680"/>
      <c r="CL6" s="680"/>
      <c r="CM6" s="680"/>
      <c r="CN6" s="680"/>
      <c r="CO6" s="680"/>
      <c r="CP6" s="680"/>
      <c r="CQ6" s="681"/>
      <c r="CR6" s="621">
        <v>41424</v>
      </c>
      <c r="CS6" s="622"/>
      <c r="CT6" s="622"/>
      <c r="CU6" s="622"/>
      <c r="CV6" s="622"/>
      <c r="CW6" s="622"/>
      <c r="CX6" s="622"/>
      <c r="CY6" s="623"/>
      <c r="CZ6" s="703">
        <v>1.5</v>
      </c>
      <c r="DA6" s="685"/>
      <c r="DB6" s="685"/>
      <c r="DC6" s="705"/>
      <c r="DD6" s="627" t="s">
        <v>122</v>
      </c>
      <c r="DE6" s="622"/>
      <c r="DF6" s="622"/>
      <c r="DG6" s="622"/>
      <c r="DH6" s="622"/>
      <c r="DI6" s="622"/>
      <c r="DJ6" s="622"/>
      <c r="DK6" s="622"/>
      <c r="DL6" s="622"/>
      <c r="DM6" s="622"/>
      <c r="DN6" s="622"/>
      <c r="DO6" s="622"/>
      <c r="DP6" s="623"/>
      <c r="DQ6" s="627">
        <v>41241</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98</v>
      </c>
      <c r="S7" s="622"/>
      <c r="T7" s="622"/>
      <c r="U7" s="622"/>
      <c r="V7" s="622"/>
      <c r="W7" s="622"/>
      <c r="X7" s="622"/>
      <c r="Y7" s="623"/>
      <c r="Z7" s="659">
        <v>0</v>
      </c>
      <c r="AA7" s="659"/>
      <c r="AB7" s="659"/>
      <c r="AC7" s="659"/>
      <c r="AD7" s="660">
        <v>98</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82095</v>
      </c>
      <c r="BH7" s="622"/>
      <c r="BI7" s="622"/>
      <c r="BJ7" s="622"/>
      <c r="BK7" s="622"/>
      <c r="BL7" s="622"/>
      <c r="BM7" s="622"/>
      <c r="BN7" s="623"/>
      <c r="BO7" s="659">
        <v>43.5</v>
      </c>
      <c r="BP7" s="659"/>
      <c r="BQ7" s="659"/>
      <c r="BR7" s="659"/>
      <c r="BS7" s="660" t="s">
        <v>122</v>
      </c>
      <c r="BT7" s="660"/>
      <c r="BU7" s="660"/>
      <c r="BV7" s="660"/>
      <c r="BW7" s="660"/>
      <c r="BX7" s="660"/>
      <c r="BY7" s="660"/>
      <c r="BZ7" s="660"/>
      <c r="CA7" s="660"/>
      <c r="CB7" s="700"/>
      <c r="CD7" s="618" t="s">
        <v>226</v>
      </c>
      <c r="CE7" s="619"/>
      <c r="CF7" s="619"/>
      <c r="CG7" s="619"/>
      <c r="CH7" s="619"/>
      <c r="CI7" s="619"/>
      <c r="CJ7" s="619"/>
      <c r="CK7" s="619"/>
      <c r="CL7" s="619"/>
      <c r="CM7" s="619"/>
      <c r="CN7" s="619"/>
      <c r="CO7" s="619"/>
      <c r="CP7" s="619"/>
      <c r="CQ7" s="620"/>
      <c r="CR7" s="621">
        <v>955429</v>
      </c>
      <c r="CS7" s="622"/>
      <c r="CT7" s="622"/>
      <c r="CU7" s="622"/>
      <c r="CV7" s="622"/>
      <c r="CW7" s="622"/>
      <c r="CX7" s="622"/>
      <c r="CY7" s="623"/>
      <c r="CZ7" s="659">
        <v>34.4</v>
      </c>
      <c r="DA7" s="659"/>
      <c r="DB7" s="659"/>
      <c r="DC7" s="659"/>
      <c r="DD7" s="627">
        <v>45209</v>
      </c>
      <c r="DE7" s="622"/>
      <c r="DF7" s="622"/>
      <c r="DG7" s="622"/>
      <c r="DH7" s="622"/>
      <c r="DI7" s="622"/>
      <c r="DJ7" s="622"/>
      <c r="DK7" s="622"/>
      <c r="DL7" s="622"/>
      <c r="DM7" s="622"/>
      <c r="DN7" s="622"/>
      <c r="DO7" s="622"/>
      <c r="DP7" s="623"/>
      <c r="DQ7" s="627">
        <v>588966</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1922</v>
      </c>
      <c r="S8" s="622"/>
      <c r="T8" s="622"/>
      <c r="U8" s="622"/>
      <c r="V8" s="622"/>
      <c r="W8" s="622"/>
      <c r="X8" s="622"/>
      <c r="Y8" s="623"/>
      <c r="Z8" s="659">
        <v>0.1</v>
      </c>
      <c r="AA8" s="659"/>
      <c r="AB8" s="659"/>
      <c r="AC8" s="659"/>
      <c r="AD8" s="660">
        <v>1922</v>
      </c>
      <c r="AE8" s="660"/>
      <c r="AF8" s="660"/>
      <c r="AG8" s="660"/>
      <c r="AH8" s="660"/>
      <c r="AI8" s="660"/>
      <c r="AJ8" s="660"/>
      <c r="AK8" s="660"/>
      <c r="AL8" s="624">
        <v>0.1</v>
      </c>
      <c r="AM8" s="625"/>
      <c r="AN8" s="625"/>
      <c r="AO8" s="661"/>
      <c r="AP8" s="618" t="s">
        <v>228</v>
      </c>
      <c r="AQ8" s="619"/>
      <c r="AR8" s="619"/>
      <c r="AS8" s="619"/>
      <c r="AT8" s="619"/>
      <c r="AU8" s="619"/>
      <c r="AV8" s="619"/>
      <c r="AW8" s="619"/>
      <c r="AX8" s="619"/>
      <c r="AY8" s="619"/>
      <c r="AZ8" s="619"/>
      <c r="BA8" s="619"/>
      <c r="BB8" s="619"/>
      <c r="BC8" s="619"/>
      <c r="BD8" s="619"/>
      <c r="BE8" s="619"/>
      <c r="BF8" s="620"/>
      <c r="BG8" s="621">
        <v>3395</v>
      </c>
      <c r="BH8" s="622"/>
      <c r="BI8" s="622"/>
      <c r="BJ8" s="622"/>
      <c r="BK8" s="622"/>
      <c r="BL8" s="622"/>
      <c r="BM8" s="622"/>
      <c r="BN8" s="623"/>
      <c r="BO8" s="659">
        <v>1.8</v>
      </c>
      <c r="BP8" s="659"/>
      <c r="BQ8" s="659"/>
      <c r="BR8" s="659"/>
      <c r="BS8" s="660" t="s">
        <v>122</v>
      </c>
      <c r="BT8" s="660"/>
      <c r="BU8" s="660"/>
      <c r="BV8" s="660"/>
      <c r="BW8" s="660"/>
      <c r="BX8" s="660"/>
      <c r="BY8" s="660"/>
      <c r="BZ8" s="660"/>
      <c r="CA8" s="660"/>
      <c r="CB8" s="700"/>
      <c r="CD8" s="618" t="s">
        <v>229</v>
      </c>
      <c r="CE8" s="619"/>
      <c r="CF8" s="619"/>
      <c r="CG8" s="619"/>
      <c r="CH8" s="619"/>
      <c r="CI8" s="619"/>
      <c r="CJ8" s="619"/>
      <c r="CK8" s="619"/>
      <c r="CL8" s="619"/>
      <c r="CM8" s="619"/>
      <c r="CN8" s="619"/>
      <c r="CO8" s="619"/>
      <c r="CP8" s="619"/>
      <c r="CQ8" s="620"/>
      <c r="CR8" s="621">
        <v>483097</v>
      </c>
      <c r="CS8" s="622"/>
      <c r="CT8" s="622"/>
      <c r="CU8" s="622"/>
      <c r="CV8" s="622"/>
      <c r="CW8" s="622"/>
      <c r="CX8" s="622"/>
      <c r="CY8" s="623"/>
      <c r="CZ8" s="659">
        <v>17.399999999999999</v>
      </c>
      <c r="DA8" s="659"/>
      <c r="DB8" s="659"/>
      <c r="DC8" s="659"/>
      <c r="DD8" s="627">
        <v>1740</v>
      </c>
      <c r="DE8" s="622"/>
      <c r="DF8" s="622"/>
      <c r="DG8" s="622"/>
      <c r="DH8" s="622"/>
      <c r="DI8" s="622"/>
      <c r="DJ8" s="622"/>
      <c r="DK8" s="622"/>
      <c r="DL8" s="622"/>
      <c r="DM8" s="622"/>
      <c r="DN8" s="622"/>
      <c r="DO8" s="622"/>
      <c r="DP8" s="623"/>
      <c r="DQ8" s="627">
        <v>342081</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2034</v>
      </c>
      <c r="S9" s="622"/>
      <c r="T9" s="622"/>
      <c r="U9" s="622"/>
      <c r="V9" s="622"/>
      <c r="W9" s="622"/>
      <c r="X9" s="622"/>
      <c r="Y9" s="623"/>
      <c r="Z9" s="659">
        <v>0.1</v>
      </c>
      <c r="AA9" s="659"/>
      <c r="AB9" s="659"/>
      <c r="AC9" s="659"/>
      <c r="AD9" s="660">
        <v>2034</v>
      </c>
      <c r="AE9" s="660"/>
      <c r="AF9" s="660"/>
      <c r="AG9" s="660"/>
      <c r="AH9" s="660"/>
      <c r="AI9" s="660"/>
      <c r="AJ9" s="660"/>
      <c r="AK9" s="660"/>
      <c r="AL9" s="624">
        <v>0.1</v>
      </c>
      <c r="AM9" s="625"/>
      <c r="AN9" s="625"/>
      <c r="AO9" s="661"/>
      <c r="AP9" s="618" t="s">
        <v>231</v>
      </c>
      <c r="AQ9" s="619"/>
      <c r="AR9" s="619"/>
      <c r="AS9" s="619"/>
      <c r="AT9" s="619"/>
      <c r="AU9" s="619"/>
      <c r="AV9" s="619"/>
      <c r="AW9" s="619"/>
      <c r="AX9" s="619"/>
      <c r="AY9" s="619"/>
      <c r="AZ9" s="619"/>
      <c r="BA9" s="619"/>
      <c r="BB9" s="619"/>
      <c r="BC9" s="619"/>
      <c r="BD9" s="619"/>
      <c r="BE9" s="619"/>
      <c r="BF9" s="620"/>
      <c r="BG9" s="621">
        <v>67875</v>
      </c>
      <c r="BH9" s="622"/>
      <c r="BI9" s="622"/>
      <c r="BJ9" s="622"/>
      <c r="BK9" s="622"/>
      <c r="BL9" s="622"/>
      <c r="BM9" s="622"/>
      <c r="BN9" s="623"/>
      <c r="BO9" s="659">
        <v>36</v>
      </c>
      <c r="BP9" s="659"/>
      <c r="BQ9" s="659"/>
      <c r="BR9" s="659"/>
      <c r="BS9" s="660" t="s">
        <v>122</v>
      </c>
      <c r="BT9" s="660"/>
      <c r="BU9" s="660"/>
      <c r="BV9" s="660"/>
      <c r="BW9" s="660"/>
      <c r="BX9" s="660"/>
      <c r="BY9" s="660"/>
      <c r="BZ9" s="660"/>
      <c r="CA9" s="660"/>
      <c r="CB9" s="700"/>
      <c r="CD9" s="618" t="s">
        <v>232</v>
      </c>
      <c r="CE9" s="619"/>
      <c r="CF9" s="619"/>
      <c r="CG9" s="619"/>
      <c r="CH9" s="619"/>
      <c r="CI9" s="619"/>
      <c r="CJ9" s="619"/>
      <c r="CK9" s="619"/>
      <c r="CL9" s="619"/>
      <c r="CM9" s="619"/>
      <c r="CN9" s="619"/>
      <c r="CO9" s="619"/>
      <c r="CP9" s="619"/>
      <c r="CQ9" s="620"/>
      <c r="CR9" s="621">
        <v>254565</v>
      </c>
      <c r="CS9" s="622"/>
      <c r="CT9" s="622"/>
      <c r="CU9" s="622"/>
      <c r="CV9" s="622"/>
      <c r="CW9" s="622"/>
      <c r="CX9" s="622"/>
      <c r="CY9" s="623"/>
      <c r="CZ9" s="659">
        <v>9.1999999999999993</v>
      </c>
      <c r="DA9" s="659"/>
      <c r="DB9" s="659"/>
      <c r="DC9" s="659"/>
      <c r="DD9" s="627">
        <v>7653</v>
      </c>
      <c r="DE9" s="622"/>
      <c r="DF9" s="622"/>
      <c r="DG9" s="622"/>
      <c r="DH9" s="622"/>
      <c r="DI9" s="622"/>
      <c r="DJ9" s="622"/>
      <c r="DK9" s="622"/>
      <c r="DL9" s="622"/>
      <c r="DM9" s="622"/>
      <c r="DN9" s="622"/>
      <c r="DO9" s="622"/>
      <c r="DP9" s="623"/>
      <c r="DQ9" s="627">
        <v>225318</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4039</v>
      </c>
      <c r="BH10" s="622"/>
      <c r="BI10" s="622"/>
      <c r="BJ10" s="622"/>
      <c r="BK10" s="622"/>
      <c r="BL10" s="622"/>
      <c r="BM10" s="622"/>
      <c r="BN10" s="623"/>
      <c r="BO10" s="659">
        <v>2.1</v>
      </c>
      <c r="BP10" s="659"/>
      <c r="BQ10" s="659"/>
      <c r="BR10" s="659"/>
      <c r="BS10" s="660" t="s">
        <v>122</v>
      </c>
      <c r="BT10" s="660"/>
      <c r="BU10" s="660"/>
      <c r="BV10" s="660"/>
      <c r="BW10" s="660"/>
      <c r="BX10" s="660"/>
      <c r="BY10" s="660"/>
      <c r="BZ10" s="660"/>
      <c r="CA10" s="660"/>
      <c r="CB10" s="700"/>
      <c r="CD10" s="618" t="s">
        <v>235</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43576</v>
      </c>
      <c r="S11" s="622"/>
      <c r="T11" s="622"/>
      <c r="U11" s="622"/>
      <c r="V11" s="622"/>
      <c r="W11" s="622"/>
      <c r="X11" s="622"/>
      <c r="Y11" s="623"/>
      <c r="Z11" s="624">
        <v>1.5</v>
      </c>
      <c r="AA11" s="625"/>
      <c r="AB11" s="625"/>
      <c r="AC11" s="626"/>
      <c r="AD11" s="627">
        <v>43576</v>
      </c>
      <c r="AE11" s="622"/>
      <c r="AF11" s="622"/>
      <c r="AG11" s="622"/>
      <c r="AH11" s="622"/>
      <c r="AI11" s="622"/>
      <c r="AJ11" s="622"/>
      <c r="AK11" s="623"/>
      <c r="AL11" s="624">
        <v>2.7</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6786</v>
      </c>
      <c r="BH11" s="622"/>
      <c r="BI11" s="622"/>
      <c r="BJ11" s="622"/>
      <c r="BK11" s="622"/>
      <c r="BL11" s="622"/>
      <c r="BM11" s="622"/>
      <c r="BN11" s="623"/>
      <c r="BO11" s="659">
        <v>3.6</v>
      </c>
      <c r="BP11" s="659"/>
      <c r="BQ11" s="659"/>
      <c r="BR11" s="659"/>
      <c r="BS11" s="660" t="s">
        <v>122</v>
      </c>
      <c r="BT11" s="660"/>
      <c r="BU11" s="660"/>
      <c r="BV11" s="660"/>
      <c r="BW11" s="660"/>
      <c r="BX11" s="660"/>
      <c r="BY11" s="660"/>
      <c r="BZ11" s="660"/>
      <c r="CA11" s="660"/>
      <c r="CB11" s="700"/>
      <c r="CD11" s="618" t="s">
        <v>238</v>
      </c>
      <c r="CE11" s="619"/>
      <c r="CF11" s="619"/>
      <c r="CG11" s="619"/>
      <c r="CH11" s="619"/>
      <c r="CI11" s="619"/>
      <c r="CJ11" s="619"/>
      <c r="CK11" s="619"/>
      <c r="CL11" s="619"/>
      <c r="CM11" s="619"/>
      <c r="CN11" s="619"/>
      <c r="CO11" s="619"/>
      <c r="CP11" s="619"/>
      <c r="CQ11" s="620"/>
      <c r="CR11" s="621">
        <v>288310</v>
      </c>
      <c r="CS11" s="622"/>
      <c r="CT11" s="622"/>
      <c r="CU11" s="622"/>
      <c r="CV11" s="622"/>
      <c r="CW11" s="622"/>
      <c r="CX11" s="622"/>
      <c r="CY11" s="623"/>
      <c r="CZ11" s="659">
        <v>10.4</v>
      </c>
      <c r="DA11" s="659"/>
      <c r="DB11" s="659"/>
      <c r="DC11" s="659"/>
      <c r="DD11" s="627">
        <v>24093</v>
      </c>
      <c r="DE11" s="622"/>
      <c r="DF11" s="622"/>
      <c r="DG11" s="622"/>
      <c r="DH11" s="622"/>
      <c r="DI11" s="622"/>
      <c r="DJ11" s="622"/>
      <c r="DK11" s="622"/>
      <c r="DL11" s="622"/>
      <c r="DM11" s="622"/>
      <c r="DN11" s="622"/>
      <c r="DO11" s="622"/>
      <c r="DP11" s="623"/>
      <c r="DQ11" s="627">
        <v>202489</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81509</v>
      </c>
      <c r="BH12" s="622"/>
      <c r="BI12" s="622"/>
      <c r="BJ12" s="622"/>
      <c r="BK12" s="622"/>
      <c r="BL12" s="622"/>
      <c r="BM12" s="622"/>
      <c r="BN12" s="623"/>
      <c r="BO12" s="659">
        <v>43.2</v>
      </c>
      <c r="BP12" s="659"/>
      <c r="BQ12" s="659"/>
      <c r="BR12" s="659"/>
      <c r="BS12" s="660" t="s">
        <v>122</v>
      </c>
      <c r="BT12" s="660"/>
      <c r="BU12" s="660"/>
      <c r="BV12" s="660"/>
      <c r="BW12" s="660"/>
      <c r="BX12" s="660"/>
      <c r="BY12" s="660"/>
      <c r="BZ12" s="660"/>
      <c r="CA12" s="660"/>
      <c r="CB12" s="700"/>
      <c r="CD12" s="618" t="s">
        <v>241</v>
      </c>
      <c r="CE12" s="619"/>
      <c r="CF12" s="619"/>
      <c r="CG12" s="619"/>
      <c r="CH12" s="619"/>
      <c r="CI12" s="619"/>
      <c r="CJ12" s="619"/>
      <c r="CK12" s="619"/>
      <c r="CL12" s="619"/>
      <c r="CM12" s="619"/>
      <c r="CN12" s="619"/>
      <c r="CO12" s="619"/>
      <c r="CP12" s="619"/>
      <c r="CQ12" s="620"/>
      <c r="CR12" s="621">
        <v>40012</v>
      </c>
      <c r="CS12" s="622"/>
      <c r="CT12" s="622"/>
      <c r="CU12" s="622"/>
      <c r="CV12" s="622"/>
      <c r="CW12" s="622"/>
      <c r="CX12" s="622"/>
      <c r="CY12" s="623"/>
      <c r="CZ12" s="659">
        <v>1.4</v>
      </c>
      <c r="DA12" s="659"/>
      <c r="DB12" s="659"/>
      <c r="DC12" s="659"/>
      <c r="DD12" s="627">
        <v>10791</v>
      </c>
      <c r="DE12" s="622"/>
      <c r="DF12" s="622"/>
      <c r="DG12" s="622"/>
      <c r="DH12" s="622"/>
      <c r="DI12" s="622"/>
      <c r="DJ12" s="622"/>
      <c r="DK12" s="622"/>
      <c r="DL12" s="622"/>
      <c r="DM12" s="622"/>
      <c r="DN12" s="622"/>
      <c r="DO12" s="622"/>
      <c r="DP12" s="623"/>
      <c r="DQ12" s="627">
        <v>29875</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81509</v>
      </c>
      <c r="BH13" s="622"/>
      <c r="BI13" s="622"/>
      <c r="BJ13" s="622"/>
      <c r="BK13" s="622"/>
      <c r="BL13" s="622"/>
      <c r="BM13" s="622"/>
      <c r="BN13" s="623"/>
      <c r="BO13" s="659">
        <v>43.2</v>
      </c>
      <c r="BP13" s="659"/>
      <c r="BQ13" s="659"/>
      <c r="BR13" s="659"/>
      <c r="BS13" s="660" t="s">
        <v>122</v>
      </c>
      <c r="BT13" s="660"/>
      <c r="BU13" s="660"/>
      <c r="BV13" s="660"/>
      <c r="BW13" s="660"/>
      <c r="BX13" s="660"/>
      <c r="BY13" s="660"/>
      <c r="BZ13" s="660"/>
      <c r="CA13" s="660"/>
      <c r="CB13" s="700"/>
      <c r="CD13" s="618" t="s">
        <v>244</v>
      </c>
      <c r="CE13" s="619"/>
      <c r="CF13" s="619"/>
      <c r="CG13" s="619"/>
      <c r="CH13" s="619"/>
      <c r="CI13" s="619"/>
      <c r="CJ13" s="619"/>
      <c r="CK13" s="619"/>
      <c r="CL13" s="619"/>
      <c r="CM13" s="619"/>
      <c r="CN13" s="619"/>
      <c r="CO13" s="619"/>
      <c r="CP13" s="619"/>
      <c r="CQ13" s="620"/>
      <c r="CR13" s="621">
        <v>213106</v>
      </c>
      <c r="CS13" s="622"/>
      <c r="CT13" s="622"/>
      <c r="CU13" s="622"/>
      <c r="CV13" s="622"/>
      <c r="CW13" s="622"/>
      <c r="CX13" s="622"/>
      <c r="CY13" s="623"/>
      <c r="CZ13" s="659">
        <v>7.7</v>
      </c>
      <c r="DA13" s="659"/>
      <c r="DB13" s="659"/>
      <c r="DC13" s="659"/>
      <c r="DD13" s="627">
        <v>157701</v>
      </c>
      <c r="DE13" s="622"/>
      <c r="DF13" s="622"/>
      <c r="DG13" s="622"/>
      <c r="DH13" s="622"/>
      <c r="DI13" s="622"/>
      <c r="DJ13" s="622"/>
      <c r="DK13" s="622"/>
      <c r="DL13" s="622"/>
      <c r="DM13" s="622"/>
      <c r="DN13" s="622"/>
      <c r="DO13" s="622"/>
      <c r="DP13" s="623"/>
      <c r="DQ13" s="627">
        <v>102466</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413</v>
      </c>
      <c r="S14" s="622"/>
      <c r="T14" s="622"/>
      <c r="U14" s="622"/>
      <c r="V14" s="622"/>
      <c r="W14" s="622"/>
      <c r="X14" s="622"/>
      <c r="Y14" s="623"/>
      <c r="Z14" s="659">
        <v>0</v>
      </c>
      <c r="AA14" s="659"/>
      <c r="AB14" s="659"/>
      <c r="AC14" s="659"/>
      <c r="AD14" s="660">
        <v>413</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13393</v>
      </c>
      <c r="BH14" s="622"/>
      <c r="BI14" s="622"/>
      <c r="BJ14" s="622"/>
      <c r="BK14" s="622"/>
      <c r="BL14" s="622"/>
      <c r="BM14" s="622"/>
      <c r="BN14" s="623"/>
      <c r="BO14" s="659">
        <v>7.1</v>
      </c>
      <c r="BP14" s="659"/>
      <c r="BQ14" s="659"/>
      <c r="BR14" s="659"/>
      <c r="BS14" s="660" t="s">
        <v>122</v>
      </c>
      <c r="BT14" s="660"/>
      <c r="BU14" s="660"/>
      <c r="BV14" s="660"/>
      <c r="BW14" s="660"/>
      <c r="BX14" s="660"/>
      <c r="BY14" s="660"/>
      <c r="BZ14" s="660"/>
      <c r="CA14" s="660"/>
      <c r="CB14" s="700"/>
      <c r="CD14" s="618" t="s">
        <v>247</v>
      </c>
      <c r="CE14" s="619"/>
      <c r="CF14" s="619"/>
      <c r="CG14" s="619"/>
      <c r="CH14" s="619"/>
      <c r="CI14" s="619"/>
      <c r="CJ14" s="619"/>
      <c r="CK14" s="619"/>
      <c r="CL14" s="619"/>
      <c r="CM14" s="619"/>
      <c r="CN14" s="619"/>
      <c r="CO14" s="619"/>
      <c r="CP14" s="619"/>
      <c r="CQ14" s="620"/>
      <c r="CR14" s="621">
        <v>47332</v>
      </c>
      <c r="CS14" s="622"/>
      <c r="CT14" s="622"/>
      <c r="CU14" s="622"/>
      <c r="CV14" s="622"/>
      <c r="CW14" s="622"/>
      <c r="CX14" s="622"/>
      <c r="CY14" s="623"/>
      <c r="CZ14" s="659">
        <v>1.7</v>
      </c>
      <c r="DA14" s="659"/>
      <c r="DB14" s="659"/>
      <c r="DC14" s="659"/>
      <c r="DD14" s="627">
        <v>12238</v>
      </c>
      <c r="DE14" s="622"/>
      <c r="DF14" s="622"/>
      <c r="DG14" s="622"/>
      <c r="DH14" s="622"/>
      <c r="DI14" s="622"/>
      <c r="DJ14" s="622"/>
      <c r="DK14" s="622"/>
      <c r="DL14" s="622"/>
      <c r="DM14" s="622"/>
      <c r="DN14" s="622"/>
      <c r="DO14" s="622"/>
      <c r="DP14" s="623"/>
      <c r="DQ14" s="627">
        <v>35417</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11747</v>
      </c>
      <c r="BH15" s="622"/>
      <c r="BI15" s="622"/>
      <c r="BJ15" s="622"/>
      <c r="BK15" s="622"/>
      <c r="BL15" s="622"/>
      <c r="BM15" s="622"/>
      <c r="BN15" s="623"/>
      <c r="BO15" s="659">
        <v>6.2</v>
      </c>
      <c r="BP15" s="659"/>
      <c r="BQ15" s="659"/>
      <c r="BR15" s="659"/>
      <c r="BS15" s="660" t="s">
        <v>122</v>
      </c>
      <c r="BT15" s="660"/>
      <c r="BU15" s="660"/>
      <c r="BV15" s="660"/>
      <c r="BW15" s="660"/>
      <c r="BX15" s="660"/>
      <c r="BY15" s="660"/>
      <c r="BZ15" s="660"/>
      <c r="CA15" s="660"/>
      <c r="CB15" s="700"/>
      <c r="CD15" s="618" t="s">
        <v>250</v>
      </c>
      <c r="CE15" s="619"/>
      <c r="CF15" s="619"/>
      <c r="CG15" s="619"/>
      <c r="CH15" s="619"/>
      <c r="CI15" s="619"/>
      <c r="CJ15" s="619"/>
      <c r="CK15" s="619"/>
      <c r="CL15" s="619"/>
      <c r="CM15" s="619"/>
      <c r="CN15" s="619"/>
      <c r="CO15" s="619"/>
      <c r="CP15" s="619"/>
      <c r="CQ15" s="620"/>
      <c r="CR15" s="621">
        <v>164648</v>
      </c>
      <c r="CS15" s="622"/>
      <c r="CT15" s="622"/>
      <c r="CU15" s="622"/>
      <c r="CV15" s="622"/>
      <c r="CW15" s="622"/>
      <c r="CX15" s="622"/>
      <c r="CY15" s="623"/>
      <c r="CZ15" s="659">
        <v>5.9</v>
      </c>
      <c r="DA15" s="659"/>
      <c r="DB15" s="659"/>
      <c r="DC15" s="659"/>
      <c r="DD15" s="627">
        <v>6311</v>
      </c>
      <c r="DE15" s="622"/>
      <c r="DF15" s="622"/>
      <c r="DG15" s="622"/>
      <c r="DH15" s="622"/>
      <c r="DI15" s="622"/>
      <c r="DJ15" s="622"/>
      <c r="DK15" s="622"/>
      <c r="DL15" s="622"/>
      <c r="DM15" s="622"/>
      <c r="DN15" s="622"/>
      <c r="DO15" s="622"/>
      <c r="DP15" s="623"/>
      <c r="DQ15" s="627">
        <v>157478</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4808</v>
      </c>
      <c r="S16" s="622"/>
      <c r="T16" s="622"/>
      <c r="U16" s="622"/>
      <c r="V16" s="622"/>
      <c r="W16" s="622"/>
      <c r="X16" s="622"/>
      <c r="Y16" s="623"/>
      <c r="Z16" s="659">
        <v>0.2</v>
      </c>
      <c r="AA16" s="659"/>
      <c r="AB16" s="659"/>
      <c r="AC16" s="659"/>
      <c r="AD16" s="660">
        <v>4808</v>
      </c>
      <c r="AE16" s="660"/>
      <c r="AF16" s="660"/>
      <c r="AG16" s="660"/>
      <c r="AH16" s="660"/>
      <c r="AI16" s="660"/>
      <c r="AJ16" s="660"/>
      <c r="AK16" s="660"/>
      <c r="AL16" s="624">
        <v>0.3</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253</v>
      </c>
      <c r="CE16" s="619"/>
      <c r="CF16" s="619"/>
      <c r="CG16" s="619"/>
      <c r="CH16" s="619"/>
      <c r="CI16" s="619"/>
      <c r="CJ16" s="619"/>
      <c r="CK16" s="619"/>
      <c r="CL16" s="619"/>
      <c r="CM16" s="619"/>
      <c r="CN16" s="619"/>
      <c r="CO16" s="619"/>
      <c r="CP16" s="619"/>
      <c r="CQ16" s="620"/>
      <c r="CR16" s="621">
        <v>35336</v>
      </c>
      <c r="CS16" s="622"/>
      <c r="CT16" s="622"/>
      <c r="CU16" s="622"/>
      <c r="CV16" s="622"/>
      <c r="CW16" s="622"/>
      <c r="CX16" s="622"/>
      <c r="CY16" s="623"/>
      <c r="CZ16" s="659">
        <v>1.3</v>
      </c>
      <c r="DA16" s="659"/>
      <c r="DB16" s="659"/>
      <c r="DC16" s="659"/>
      <c r="DD16" s="627" t="s">
        <v>122</v>
      </c>
      <c r="DE16" s="622"/>
      <c r="DF16" s="622"/>
      <c r="DG16" s="622"/>
      <c r="DH16" s="622"/>
      <c r="DI16" s="622"/>
      <c r="DJ16" s="622"/>
      <c r="DK16" s="622"/>
      <c r="DL16" s="622"/>
      <c r="DM16" s="622"/>
      <c r="DN16" s="622"/>
      <c r="DO16" s="622"/>
      <c r="DP16" s="623"/>
      <c r="DQ16" s="627">
        <v>9718</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2923</v>
      </c>
      <c r="S17" s="622"/>
      <c r="T17" s="622"/>
      <c r="U17" s="622"/>
      <c r="V17" s="622"/>
      <c r="W17" s="622"/>
      <c r="X17" s="622"/>
      <c r="Y17" s="623"/>
      <c r="Z17" s="659">
        <v>0.1</v>
      </c>
      <c r="AA17" s="659"/>
      <c r="AB17" s="659"/>
      <c r="AC17" s="659"/>
      <c r="AD17" s="660">
        <v>2923</v>
      </c>
      <c r="AE17" s="660"/>
      <c r="AF17" s="660"/>
      <c r="AG17" s="660"/>
      <c r="AH17" s="660"/>
      <c r="AI17" s="660"/>
      <c r="AJ17" s="660"/>
      <c r="AK17" s="660"/>
      <c r="AL17" s="624">
        <v>0.2</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256</v>
      </c>
      <c r="CE17" s="619"/>
      <c r="CF17" s="619"/>
      <c r="CG17" s="619"/>
      <c r="CH17" s="619"/>
      <c r="CI17" s="619"/>
      <c r="CJ17" s="619"/>
      <c r="CK17" s="619"/>
      <c r="CL17" s="619"/>
      <c r="CM17" s="619"/>
      <c r="CN17" s="619"/>
      <c r="CO17" s="619"/>
      <c r="CP17" s="619"/>
      <c r="CQ17" s="620"/>
      <c r="CR17" s="621">
        <v>255119</v>
      </c>
      <c r="CS17" s="622"/>
      <c r="CT17" s="622"/>
      <c r="CU17" s="622"/>
      <c r="CV17" s="622"/>
      <c r="CW17" s="622"/>
      <c r="CX17" s="622"/>
      <c r="CY17" s="623"/>
      <c r="CZ17" s="659">
        <v>9.1999999999999993</v>
      </c>
      <c r="DA17" s="659"/>
      <c r="DB17" s="659"/>
      <c r="DC17" s="659"/>
      <c r="DD17" s="627" t="s">
        <v>122</v>
      </c>
      <c r="DE17" s="622"/>
      <c r="DF17" s="622"/>
      <c r="DG17" s="622"/>
      <c r="DH17" s="622"/>
      <c r="DI17" s="622"/>
      <c r="DJ17" s="622"/>
      <c r="DK17" s="622"/>
      <c r="DL17" s="622"/>
      <c r="DM17" s="622"/>
      <c r="DN17" s="622"/>
      <c r="DO17" s="622"/>
      <c r="DP17" s="623"/>
      <c r="DQ17" s="627">
        <v>255119</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764</v>
      </c>
      <c r="S18" s="622"/>
      <c r="T18" s="622"/>
      <c r="U18" s="622"/>
      <c r="V18" s="622"/>
      <c r="W18" s="622"/>
      <c r="X18" s="622"/>
      <c r="Y18" s="623"/>
      <c r="Z18" s="659">
        <v>0</v>
      </c>
      <c r="AA18" s="659"/>
      <c r="AB18" s="659"/>
      <c r="AC18" s="659"/>
      <c r="AD18" s="660">
        <v>764</v>
      </c>
      <c r="AE18" s="660"/>
      <c r="AF18" s="660"/>
      <c r="AG18" s="660"/>
      <c r="AH18" s="660"/>
      <c r="AI18" s="660"/>
      <c r="AJ18" s="660"/>
      <c r="AK18" s="660"/>
      <c r="AL18" s="624">
        <v>0</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578</v>
      </c>
      <c r="S19" s="622"/>
      <c r="T19" s="622"/>
      <c r="U19" s="622"/>
      <c r="V19" s="622"/>
      <c r="W19" s="622"/>
      <c r="X19" s="622"/>
      <c r="Y19" s="623"/>
      <c r="Z19" s="659">
        <v>0</v>
      </c>
      <c r="AA19" s="659"/>
      <c r="AB19" s="659"/>
      <c r="AC19" s="659"/>
      <c r="AD19" s="660">
        <v>578</v>
      </c>
      <c r="AE19" s="660"/>
      <c r="AF19" s="660"/>
      <c r="AG19" s="660"/>
      <c r="AH19" s="660"/>
      <c r="AI19" s="660"/>
      <c r="AJ19" s="660"/>
      <c r="AK19" s="660"/>
      <c r="AL19" s="624">
        <v>0</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700"/>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263</v>
      </c>
      <c r="C20" s="689"/>
      <c r="D20" s="689"/>
      <c r="E20" s="689"/>
      <c r="F20" s="689"/>
      <c r="G20" s="689"/>
      <c r="H20" s="689"/>
      <c r="I20" s="689"/>
      <c r="J20" s="689"/>
      <c r="K20" s="689"/>
      <c r="L20" s="689"/>
      <c r="M20" s="689"/>
      <c r="N20" s="689"/>
      <c r="O20" s="689"/>
      <c r="P20" s="689"/>
      <c r="Q20" s="690"/>
      <c r="R20" s="621">
        <v>186</v>
      </c>
      <c r="S20" s="622"/>
      <c r="T20" s="622"/>
      <c r="U20" s="622"/>
      <c r="V20" s="622"/>
      <c r="W20" s="622"/>
      <c r="X20" s="622"/>
      <c r="Y20" s="623"/>
      <c r="Z20" s="659">
        <v>0</v>
      </c>
      <c r="AA20" s="659"/>
      <c r="AB20" s="659"/>
      <c r="AC20" s="659"/>
      <c r="AD20" s="660">
        <v>186</v>
      </c>
      <c r="AE20" s="660"/>
      <c r="AF20" s="660"/>
      <c r="AG20" s="660"/>
      <c r="AH20" s="660"/>
      <c r="AI20" s="660"/>
      <c r="AJ20" s="660"/>
      <c r="AK20" s="660"/>
      <c r="AL20" s="624">
        <v>0</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700"/>
      <c r="CD20" s="618" t="s">
        <v>265</v>
      </c>
      <c r="CE20" s="619"/>
      <c r="CF20" s="619"/>
      <c r="CG20" s="619"/>
      <c r="CH20" s="619"/>
      <c r="CI20" s="619"/>
      <c r="CJ20" s="619"/>
      <c r="CK20" s="619"/>
      <c r="CL20" s="619"/>
      <c r="CM20" s="619"/>
      <c r="CN20" s="619"/>
      <c r="CO20" s="619"/>
      <c r="CP20" s="619"/>
      <c r="CQ20" s="620"/>
      <c r="CR20" s="621">
        <v>2778378</v>
      </c>
      <c r="CS20" s="622"/>
      <c r="CT20" s="622"/>
      <c r="CU20" s="622"/>
      <c r="CV20" s="622"/>
      <c r="CW20" s="622"/>
      <c r="CX20" s="622"/>
      <c r="CY20" s="623"/>
      <c r="CZ20" s="659">
        <v>100</v>
      </c>
      <c r="DA20" s="659"/>
      <c r="DB20" s="659"/>
      <c r="DC20" s="659"/>
      <c r="DD20" s="627">
        <v>265736</v>
      </c>
      <c r="DE20" s="622"/>
      <c r="DF20" s="622"/>
      <c r="DG20" s="622"/>
      <c r="DH20" s="622"/>
      <c r="DI20" s="622"/>
      <c r="DJ20" s="622"/>
      <c r="DK20" s="622"/>
      <c r="DL20" s="622"/>
      <c r="DM20" s="622"/>
      <c r="DN20" s="622"/>
      <c r="DO20" s="622"/>
      <c r="DP20" s="623"/>
      <c r="DQ20" s="627">
        <v>1990168</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1454190</v>
      </c>
      <c r="S21" s="622"/>
      <c r="T21" s="622"/>
      <c r="U21" s="622"/>
      <c r="V21" s="622"/>
      <c r="W21" s="622"/>
      <c r="X21" s="622"/>
      <c r="Y21" s="623"/>
      <c r="Z21" s="659">
        <v>49.4</v>
      </c>
      <c r="AA21" s="659"/>
      <c r="AB21" s="659"/>
      <c r="AC21" s="659"/>
      <c r="AD21" s="660">
        <v>1318005</v>
      </c>
      <c r="AE21" s="660"/>
      <c r="AF21" s="660"/>
      <c r="AG21" s="660"/>
      <c r="AH21" s="660"/>
      <c r="AI21" s="660"/>
      <c r="AJ21" s="660"/>
      <c r="AK21" s="660"/>
      <c r="AL21" s="624">
        <v>81.7</v>
      </c>
      <c r="AM21" s="625"/>
      <c r="AN21" s="625"/>
      <c r="AO21" s="661"/>
      <c r="AP21" s="618" t="s">
        <v>267</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1318005</v>
      </c>
      <c r="S22" s="622"/>
      <c r="T22" s="622"/>
      <c r="U22" s="622"/>
      <c r="V22" s="622"/>
      <c r="W22" s="622"/>
      <c r="X22" s="622"/>
      <c r="Y22" s="623"/>
      <c r="Z22" s="659">
        <v>44.8</v>
      </c>
      <c r="AA22" s="659"/>
      <c r="AB22" s="659"/>
      <c r="AC22" s="659"/>
      <c r="AD22" s="660">
        <v>1318005</v>
      </c>
      <c r="AE22" s="660"/>
      <c r="AF22" s="660"/>
      <c r="AG22" s="660"/>
      <c r="AH22" s="660"/>
      <c r="AI22" s="660"/>
      <c r="AJ22" s="660"/>
      <c r="AK22" s="660"/>
      <c r="AL22" s="624">
        <v>81.7</v>
      </c>
      <c r="AM22" s="625"/>
      <c r="AN22" s="625"/>
      <c r="AO22" s="661"/>
      <c r="AP22" s="618" t="s">
        <v>269</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271</v>
      </c>
      <c r="C23" s="619"/>
      <c r="D23" s="619"/>
      <c r="E23" s="619"/>
      <c r="F23" s="619"/>
      <c r="G23" s="619"/>
      <c r="H23" s="619"/>
      <c r="I23" s="619"/>
      <c r="J23" s="619"/>
      <c r="K23" s="619"/>
      <c r="L23" s="619"/>
      <c r="M23" s="619"/>
      <c r="N23" s="619"/>
      <c r="O23" s="619"/>
      <c r="P23" s="619"/>
      <c r="Q23" s="620"/>
      <c r="R23" s="621">
        <v>136185</v>
      </c>
      <c r="S23" s="622"/>
      <c r="T23" s="622"/>
      <c r="U23" s="622"/>
      <c r="V23" s="622"/>
      <c r="W23" s="622"/>
      <c r="X23" s="622"/>
      <c r="Y23" s="623"/>
      <c r="Z23" s="659">
        <v>4.5999999999999996</v>
      </c>
      <c r="AA23" s="659"/>
      <c r="AB23" s="659"/>
      <c r="AC23" s="659"/>
      <c r="AD23" s="660" t="s">
        <v>122</v>
      </c>
      <c r="AE23" s="660"/>
      <c r="AF23" s="660"/>
      <c r="AG23" s="660"/>
      <c r="AH23" s="660"/>
      <c r="AI23" s="660"/>
      <c r="AJ23" s="660"/>
      <c r="AK23" s="660"/>
      <c r="AL23" s="624" t="s">
        <v>122</v>
      </c>
      <c r="AM23" s="625"/>
      <c r="AN23" s="625"/>
      <c r="AO23" s="661"/>
      <c r="AP23" s="618" t="s">
        <v>272</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15">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280</v>
      </c>
      <c r="CE24" s="680"/>
      <c r="CF24" s="680"/>
      <c r="CG24" s="680"/>
      <c r="CH24" s="680"/>
      <c r="CI24" s="680"/>
      <c r="CJ24" s="680"/>
      <c r="CK24" s="680"/>
      <c r="CL24" s="680"/>
      <c r="CM24" s="680"/>
      <c r="CN24" s="680"/>
      <c r="CO24" s="680"/>
      <c r="CP24" s="680"/>
      <c r="CQ24" s="681"/>
      <c r="CR24" s="676">
        <v>1052409</v>
      </c>
      <c r="CS24" s="677"/>
      <c r="CT24" s="677"/>
      <c r="CU24" s="677"/>
      <c r="CV24" s="677"/>
      <c r="CW24" s="677"/>
      <c r="CX24" s="677"/>
      <c r="CY24" s="702"/>
      <c r="CZ24" s="703">
        <v>37.9</v>
      </c>
      <c r="DA24" s="685"/>
      <c r="DB24" s="685"/>
      <c r="DC24" s="705"/>
      <c r="DD24" s="701">
        <v>934490</v>
      </c>
      <c r="DE24" s="677"/>
      <c r="DF24" s="677"/>
      <c r="DG24" s="677"/>
      <c r="DH24" s="677"/>
      <c r="DI24" s="677"/>
      <c r="DJ24" s="677"/>
      <c r="DK24" s="702"/>
      <c r="DL24" s="701">
        <v>792659</v>
      </c>
      <c r="DM24" s="677"/>
      <c r="DN24" s="677"/>
      <c r="DO24" s="677"/>
      <c r="DP24" s="677"/>
      <c r="DQ24" s="677"/>
      <c r="DR24" s="677"/>
      <c r="DS24" s="677"/>
      <c r="DT24" s="677"/>
      <c r="DU24" s="677"/>
      <c r="DV24" s="702"/>
      <c r="DW24" s="703">
        <v>49</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1749304</v>
      </c>
      <c r="S25" s="622"/>
      <c r="T25" s="622"/>
      <c r="U25" s="622"/>
      <c r="V25" s="622"/>
      <c r="W25" s="622"/>
      <c r="X25" s="622"/>
      <c r="Y25" s="623"/>
      <c r="Z25" s="659">
        <v>59.5</v>
      </c>
      <c r="AA25" s="659"/>
      <c r="AB25" s="659"/>
      <c r="AC25" s="659"/>
      <c r="AD25" s="660">
        <v>1613119</v>
      </c>
      <c r="AE25" s="660"/>
      <c r="AF25" s="660"/>
      <c r="AG25" s="660"/>
      <c r="AH25" s="660"/>
      <c r="AI25" s="660"/>
      <c r="AJ25" s="660"/>
      <c r="AK25" s="660"/>
      <c r="AL25" s="624">
        <v>100</v>
      </c>
      <c r="AM25" s="625"/>
      <c r="AN25" s="625"/>
      <c r="AO25" s="661"/>
      <c r="AP25" s="618" t="s">
        <v>282</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283</v>
      </c>
      <c r="CE25" s="619"/>
      <c r="CF25" s="619"/>
      <c r="CG25" s="619"/>
      <c r="CH25" s="619"/>
      <c r="CI25" s="619"/>
      <c r="CJ25" s="619"/>
      <c r="CK25" s="619"/>
      <c r="CL25" s="619"/>
      <c r="CM25" s="619"/>
      <c r="CN25" s="619"/>
      <c r="CO25" s="619"/>
      <c r="CP25" s="619"/>
      <c r="CQ25" s="620"/>
      <c r="CR25" s="621">
        <v>640665</v>
      </c>
      <c r="CS25" s="634"/>
      <c r="CT25" s="634"/>
      <c r="CU25" s="634"/>
      <c r="CV25" s="634"/>
      <c r="CW25" s="634"/>
      <c r="CX25" s="634"/>
      <c r="CY25" s="635"/>
      <c r="CZ25" s="624">
        <v>23.1</v>
      </c>
      <c r="DA25" s="636"/>
      <c r="DB25" s="636"/>
      <c r="DC25" s="637"/>
      <c r="DD25" s="627">
        <v>606215</v>
      </c>
      <c r="DE25" s="634"/>
      <c r="DF25" s="634"/>
      <c r="DG25" s="634"/>
      <c r="DH25" s="634"/>
      <c r="DI25" s="634"/>
      <c r="DJ25" s="634"/>
      <c r="DK25" s="635"/>
      <c r="DL25" s="627">
        <v>597270</v>
      </c>
      <c r="DM25" s="634"/>
      <c r="DN25" s="634"/>
      <c r="DO25" s="634"/>
      <c r="DP25" s="634"/>
      <c r="DQ25" s="634"/>
      <c r="DR25" s="634"/>
      <c r="DS25" s="634"/>
      <c r="DT25" s="634"/>
      <c r="DU25" s="634"/>
      <c r="DV25" s="635"/>
      <c r="DW25" s="624">
        <v>36.9</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t="s">
        <v>122</v>
      </c>
      <c r="S26" s="622"/>
      <c r="T26" s="622"/>
      <c r="U26" s="622"/>
      <c r="V26" s="622"/>
      <c r="W26" s="622"/>
      <c r="X26" s="622"/>
      <c r="Y26" s="623"/>
      <c r="Z26" s="659" t="s">
        <v>122</v>
      </c>
      <c r="AA26" s="659"/>
      <c r="AB26" s="659"/>
      <c r="AC26" s="659"/>
      <c r="AD26" s="660" t="s">
        <v>122</v>
      </c>
      <c r="AE26" s="660"/>
      <c r="AF26" s="660"/>
      <c r="AG26" s="660"/>
      <c r="AH26" s="660"/>
      <c r="AI26" s="660"/>
      <c r="AJ26" s="660"/>
      <c r="AK26" s="660"/>
      <c r="AL26" s="624" t="s">
        <v>122</v>
      </c>
      <c r="AM26" s="625"/>
      <c r="AN26" s="625"/>
      <c r="AO26" s="661"/>
      <c r="AP26" s="618" t="s">
        <v>285</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286</v>
      </c>
      <c r="CE26" s="619"/>
      <c r="CF26" s="619"/>
      <c r="CG26" s="619"/>
      <c r="CH26" s="619"/>
      <c r="CI26" s="619"/>
      <c r="CJ26" s="619"/>
      <c r="CK26" s="619"/>
      <c r="CL26" s="619"/>
      <c r="CM26" s="619"/>
      <c r="CN26" s="619"/>
      <c r="CO26" s="619"/>
      <c r="CP26" s="619"/>
      <c r="CQ26" s="620"/>
      <c r="CR26" s="621">
        <v>379554</v>
      </c>
      <c r="CS26" s="622"/>
      <c r="CT26" s="622"/>
      <c r="CU26" s="622"/>
      <c r="CV26" s="622"/>
      <c r="CW26" s="622"/>
      <c r="CX26" s="622"/>
      <c r="CY26" s="623"/>
      <c r="CZ26" s="624">
        <v>13.7</v>
      </c>
      <c r="DA26" s="636"/>
      <c r="DB26" s="636"/>
      <c r="DC26" s="637"/>
      <c r="DD26" s="627">
        <v>348515</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23229</v>
      </c>
      <c r="S27" s="622"/>
      <c r="T27" s="622"/>
      <c r="U27" s="622"/>
      <c r="V27" s="622"/>
      <c r="W27" s="622"/>
      <c r="X27" s="622"/>
      <c r="Y27" s="623"/>
      <c r="Z27" s="659">
        <v>0.8</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188744</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700"/>
      <c r="CD27" s="618" t="s">
        <v>289</v>
      </c>
      <c r="CE27" s="619"/>
      <c r="CF27" s="619"/>
      <c r="CG27" s="619"/>
      <c r="CH27" s="619"/>
      <c r="CI27" s="619"/>
      <c r="CJ27" s="619"/>
      <c r="CK27" s="619"/>
      <c r="CL27" s="619"/>
      <c r="CM27" s="619"/>
      <c r="CN27" s="619"/>
      <c r="CO27" s="619"/>
      <c r="CP27" s="619"/>
      <c r="CQ27" s="620"/>
      <c r="CR27" s="621">
        <v>156625</v>
      </c>
      <c r="CS27" s="634"/>
      <c r="CT27" s="634"/>
      <c r="CU27" s="634"/>
      <c r="CV27" s="634"/>
      <c r="CW27" s="634"/>
      <c r="CX27" s="634"/>
      <c r="CY27" s="635"/>
      <c r="CZ27" s="624">
        <v>5.6</v>
      </c>
      <c r="DA27" s="636"/>
      <c r="DB27" s="636"/>
      <c r="DC27" s="637"/>
      <c r="DD27" s="627">
        <v>73156</v>
      </c>
      <c r="DE27" s="634"/>
      <c r="DF27" s="634"/>
      <c r="DG27" s="634"/>
      <c r="DH27" s="634"/>
      <c r="DI27" s="634"/>
      <c r="DJ27" s="634"/>
      <c r="DK27" s="635"/>
      <c r="DL27" s="627">
        <v>43698</v>
      </c>
      <c r="DM27" s="634"/>
      <c r="DN27" s="634"/>
      <c r="DO27" s="634"/>
      <c r="DP27" s="634"/>
      <c r="DQ27" s="634"/>
      <c r="DR27" s="634"/>
      <c r="DS27" s="634"/>
      <c r="DT27" s="634"/>
      <c r="DU27" s="634"/>
      <c r="DV27" s="635"/>
      <c r="DW27" s="624">
        <v>2.7</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14258</v>
      </c>
      <c r="S28" s="622"/>
      <c r="T28" s="622"/>
      <c r="U28" s="622"/>
      <c r="V28" s="622"/>
      <c r="W28" s="622"/>
      <c r="X28" s="622"/>
      <c r="Y28" s="623"/>
      <c r="Z28" s="659">
        <v>0.5</v>
      </c>
      <c r="AA28" s="659"/>
      <c r="AB28" s="659"/>
      <c r="AC28" s="659"/>
      <c r="AD28" s="660">
        <v>2</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255119</v>
      </c>
      <c r="CS28" s="622"/>
      <c r="CT28" s="622"/>
      <c r="CU28" s="622"/>
      <c r="CV28" s="622"/>
      <c r="CW28" s="622"/>
      <c r="CX28" s="622"/>
      <c r="CY28" s="623"/>
      <c r="CZ28" s="624">
        <v>9.1999999999999993</v>
      </c>
      <c r="DA28" s="636"/>
      <c r="DB28" s="636"/>
      <c r="DC28" s="637"/>
      <c r="DD28" s="627">
        <v>255119</v>
      </c>
      <c r="DE28" s="622"/>
      <c r="DF28" s="622"/>
      <c r="DG28" s="622"/>
      <c r="DH28" s="622"/>
      <c r="DI28" s="622"/>
      <c r="DJ28" s="622"/>
      <c r="DK28" s="623"/>
      <c r="DL28" s="627">
        <v>151691</v>
      </c>
      <c r="DM28" s="622"/>
      <c r="DN28" s="622"/>
      <c r="DO28" s="622"/>
      <c r="DP28" s="622"/>
      <c r="DQ28" s="622"/>
      <c r="DR28" s="622"/>
      <c r="DS28" s="622"/>
      <c r="DT28" s="622"/>
      <c r="DU28" s="622"/>
      <c r="DV28" s="623"/>
      <c r="DW28" s="624">
        <v>9.4</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1490</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293</v>
      </c>
      <c r="CE29" s="641"/>
      <c r="CF29" s="618" t="s">
        <v>66</v>
      </c>
      <c r="CG29" s="619"/>
      <c r="CH29" s="619"/>
      <c r="CI29" s="619"/>
      <c r="CJ29" s="619"/>
      <c r="CK29" s="619"/>
      <c r="CL29" s="619"/>
      <c r="CM29" s="619"/>
      <c r="CN29" s="619"/>
      <c r="CO29" s="619"/>
      <c r="CP29" s="619"/>
      <c r="CQ29" s="620"/>
      <c r="CR29" s="621">
        <v>255119</v>
      </c>
      <c r="CS29" s="634"/>
      <c r="CT29" s="634"/>
      <c r="CU29" s="634"/>
      <c r="CV29" s="634"/>
      <c r="CW29" s="634"/>
      <c r="CX29" s="634"/>
      <c r="CY29" s="635"/>
      <c r="CZ29" s="624">
        <v>9.1999999999999993</v>
      </c>
      <c r="DA29" s="636"/>
      <c r="DB29" s="636"/>
      <c r="DC29" s="637"/>
      <c r="DD29" s="627">
        <v>255119</v>
      </c>
      <c r="DE29" s="634"/>
      <c r="DF29" s="634"/>
      <c r="DG29" s="634"/>
      <c r="DH29" s="634"/>
      <c r="DI29" s="634"/>
      <c r="DJ29" s="634"/>
      <c r="DK29" s="635"/>
      <c r="DL29" s="627">
        <v>151691</v>
      </c>
      <c r="DM29" s="634"/>
      <c r="DN29" s="634"/>
      <c r="DO29" s="634"/>
      <c r="DP29" s="634"/>
      <c r="DQ29" s="634"/>
      <c r="DR29" s="634"/>
      <c r="DS29" s="634"/>
      <c r="DT29" s="634"/>
      <c r="DU29" s="634"/>
      <c r="DV29" s="635"/>
      <c r="DW29" s="624">
        <v>9.4</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242239</v>
      </c>
      <c r="S30" s="622"/>
      <c r="T30" s="622"/>
      <c r="U30" s="622"/>
      <c r="V30" s="622"/>
      <c r="W30" s="622"/>
      <c r="X30" s="622"/>
      <c r="Y30" s="623"/>
      <c r="Z30" s="659">
        <v>8.1999999999999993</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6"/>
      <c r="BI30" s="696"/>
      <c r="BJ30" s="696"/>
      <c r="BK30" s="696"/>
      <c r="BL30" s="696"/>
      <c r="BM30" s="696"/>
      <c r="BN30" s="696"/>
      <c r="BO30" s="696"/>
      <c r="BP30" s="696"/>
      <c r="BQ30" s="697"/>
      <c r="BR30" s="673" t="s">
        <v>296</v>
      </c>
      <c r="BS30" s="696"/>
      <c r="BT30" s="696"/>
      <c r="BU30" s="696"/>
      <c r="BV30" s="696"/>
      <c r="BW30" s="696"/>
      <c r="BX30" s="696"/>
      <c r="BY30" s="696"/>
      <c r="BZ30" s="696"/>
      <c r="CA30" s="696"/>
      <c r="CB30" s="697"/>
      <c r="CD30" s="642"/>
      <c r="CE30" s="643"/>
      <c r="CF30" s="618" t="s">
        <v>297</v>
      </c>
      <c r="CG30" s="619"/>
      <c r="CH30" s="619"/>
      <c r="CI30" s="619"/>
      <c r="CJ30" s="619"/>
      <c r="CK30" s="619"/>
      <c r="CL30" s="619"/>
      <c r="CM30" s="619"/>
      <c r="CN30" s="619"/>
      <c r="CO30" s="619"/>
      <c r="CP30" s="619"/>
      <c r="CQ30" s="620"/>
      <c r="CR30" s="621">
        <v>252774</v>
      </c>
      <c r="CS30" s="622"/>
      <c r="CT30" s="622"/>
      <c r="CU30" s="622"/>
      <c r="CV30" s="622"/>
      <c r="CW30" s="622"/>
      <c r="CX30" s="622"/>
      <c r="CY30" s="623"/>
      <c r="CZ30" s="624">
        <v>9.1</v>
      </c>
      <c r="DA30" s="636"/>
      <c r="DB30" s="636"/>
      <c r="DC30" s="637"/>
      <c r="DD30" s="627">
        <v>252774</v>
      </c>
      <c r="DE30" s="622"/>
      <c r="DF30" s="622"/>
      <c r="DG30" s="622"/>
      <c r="DH30" s="622"/>
      <c r="DI30" s="622"/>
      <c r="DJ30" s="622"/>
      <c r="DK30" s="623"/>
      <c r="DL30" s="627">
        <v>149346</v>
      </c>
      <c r="DM30" s="622"/>
      <c r="DN30" s="622"/>
      <c r="DO30" s="622"/>
      <c r="DP30" s="622"/>
      <c r="DQ30" s="622"/>
      <c r="DR30" s="622"/>
      <c r="DS30" s="622"/>
      <c r="DT30" s="622"/>
      <c r="DU30" s="622"/>
      <c r="DV30" s="623"/>
      <c r="DW30" s="624">
        <v>9.1999999999999993</v>
      </c>
      <c r="DX30" s="636"/>
      <c r="DY30" s="636"/>
      <c r="DZ30" s="636"/>
      <c r="EA30" s="636"/>
      <c r="EB30" s="636"/>
      <c r="EC30" s="648"/>
    </row>
    <row r="31" spans="2:133" ht="11.25" customHeight="1" x14ac:dyDescent="0.15">
      <c r="B31" s="688" t="s">
        <v>298</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299</v>
      </c>
      <c r="AQ31" s="692"/>
      <c r="AR31" s="692"/>
      <c r="AS31" s="692"/>
      <c r="AT31" s="693" t="s">
        <v>300</v>
      </c>
      <c r="AU31" s="218"/>
      <c r="AV31" s="218"/>
      <c r="AW31" s="218"/>
      <c r="AX31" s="679" t="s">
        <v>178</v>
      </c>
      <c r="AY31" s="680"/>
      <c r="AZ31" s="680"/>
      <c r="BA31" s="680"/>
      <c r="BB31" s="680"/>
      <c r="BC31" s="680"/>
      <c r="BD31" s="680"/>
      <c r="BE31" s="680"/>
      <c r="BF31" s="681"/>
      <c r="BG31" s="683">
        <v>99.7</v>
      </c>
      <c r="BH31" s="684"/>
      <c r="BI31" s="684"/>
      <c r="BJ31" s="684"/>
      <c r="BK31" s="684"/>
      <c r="BL31" s="684"/>
      <c r="BM31" s="685">
        <v>99.4</v>
      </c>
      <c r="BN31" s="684"/>
      <c r="BO31" s="684"/>
      <c r="BP31" s="684"/>
      <c r="BQ31" s="686"/>
      <c r="BR31" s="683">
        <v>99.7</v>
      </c>
      <c r="BS31" s="684"/>
      <c r="BT31" s="684"/>
      <c r="BU31" s="684"/>
      <c r="BV31" s="684"/>
      <c r="BW31" s="684"/>
      <c r="BX31" s="685">
        <v>99.3</v>
      </c>
      <c r="BY31" s="684"/>
      <c r="BZ31" s="684"/>
      <c r="CA31" s="684"/>
      <c r="CB31" s="686"/>
      <c r="CD31" s="642"/>
      <c r="CE31" s="643"/>
      <c r="CF31" s="618" t="s">
        <v>301</v>
      </c>
      <c r="CG31" s="619"/>
      <c r="CH31" s="619"/>
      <c r="CI31" s="619"/>
      <c r="CJ31" s="619"/>
      <c r="CK31" s="619"/>
      <c r="CL31" s="619"/>
      <c r="CM31" s="619"/>
      <c r="CN31" s="619"/>
      <c r="CO31" s="619"/>
      <c r="CP31" s="619"/>
      <c r="CQ31" s="620"/>
      <c r="CR31" s="621">
        <v>2345</v>
      </c>
      <c r="CS31" s="634"/>
      <c r="CT31" s="634"/>
      <c r="CU31" s="634"/>
      <c r="CV31" s="634"/>
      <c r="CW31" s="634"/>
      <c r="CX31" s="634"/>
      <c r="CY31" s="635"/>
      <c r="CZ31" s="624">
        <v>0.1</v>
      </c>
      <c r="DA31" s="636"/>
      <c r="DB31" s="636"/>
      <c r="DC31" s="637"/>
      <c r="DD31" s="627">
        <v>2345</v>
      </c>
      <c r="DE31" s="634"/>
      <c r="DF31" s="634"/>
      <c r="DG31" s="634"/>
      <c r="DH31" s="634"/>
      <c r="DI31" s="634"/>
      <c r="DJ31" s="634"/>
      <c r="DK31" s="635"/>
      <c r="DL31" s="627">
        <v>2345</v>
      </c>
      <c r="DM31" s="634"/>
      <c r="DN31" s="634"/>
      <c r="DO31" s="634"/>
      <c r="DP31" s="634"/>
      <c r="DQ31" s="634"/>
      <c r="DR31" s="634"/>
      <c r="DS31" s="634"/>
      <c r="DT31" s="634"/>
      <c r="DU31" s="634"/>
      <c r="DV31" s="635"/>
      <c r="DW31" s="624">
        <v>0.1</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117617</v>
      </c>
      <c r="S32" s="622"/>
      <c r="T32" s="622"/>
      <c r="U32" s="622"/>
      <c r="V32" s="622"/>
      <c r="W32" s="622"/>
      <c r="X32" s="622"/>
      <c r="Y32" s="623"/>
      <c r="Z32" s="659">
        <v>4</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303</v>
      </c>
      <c r="AX32" s="618" t="s">
        <v>304</v>
      </c>
      <c r="AY32" s="619"/>
      <c r="AZ32" s="619"/>
      <c r="BA32" s="619"/>
      <c r="BB32" s="619"/>
      <c r="BC32" s="619"/>
      <c r="BD32" s="619"/>
      <c r="BE32" s="619"/>
      <c r="BF32" s="620"/>
      <c r="BG32" s="687">
        <v>99.8</v>
      </c>
      <c r="BH32" s="634"/>
      <c r="BI32" s="634"/>
      <c r="BJ32" s="634"/>
      <c r="BK32" s="634"/>
      <c r="BL32" s="634"/>
      <c r="BM32" s="625">
        <v>99.7</v>
      </c>
      <c r="BN32" s="634"/>
      <c r="BO32" s="634"/>
      <c r="BP32" s="634"/>
      <c r="BQ32" s="657"/>
      <c r="BR32" s="687">
        <v>99.7</v>
      </c>
      <c r="BS32" s="634"/>
      <c r="BT32" s="634"/>
      <c r="BU32" s="634"/>
      <c r="BV32" s="634"/>
      <c r="BW32" s="634"/>
      <c r="BX32" s="625">
        <v>99.7</v>
      </c>
      <c r="BY32" s="634"/>
      <c r="BZ32" s="634"/>
      <c r="CA32" s="634"/>
      <c r="CB32" s="657"/>
      <c r="CD32" s="644"/>
      <c r="CE32" s="645"/>
      <c r="CF32" s="618" t="s">
        <v>305</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11482</v>
      </c>
      <c r="S33" s="622"/>
      <c r="T33" s="622"/>
      <c r="U33" s="622"/>
      <c r="V33" s="622"/>
      <c r="W33" s="622"/>
      <c r="X33" s="622"/>
      <c r="Y33" s="623"/>
      <c r="Z33" s="659">
        <v>0.4</v>
      </c>
      <c r="AA33" s="659"/>
      <c r="AB33" s="659"/>
      <c r="AC33" s="659"/>
      <c r="AD33" s="660">
        <v>221</v>
      </c>
      <c r="AE33" s="660"/>
      <c r="AF33" s="660"/>
      <c r="AG33" s="660"/>
      <c r="AH33" s="660"/>
      <c r="AI33" s="660"/>
      <c r="AJ33" s="660"/>
      <c r="AK33" s="660"/>
      <c r="AL33" s="624">
        <v>0</v>
      </c>
      <c r="AM33" s="625"/>
      <c r="AN33" s="625"/>
      <c r="AO33" s="661"/>
      <c r="AP33" s="664"/>
      <c r="AQ33" s="665"/>
      <c r="AR33" s="665"/>
      <c r="AS33" s="665"/>
      <c r="AT33" s="695"/>
      <c r="AU33" s="219"/>
      <c r="AV33" s="219"/>
      <c r="AW33" s="219"/>
      <c r="AX33" s="602" t="s">
        <v>307</v>
      </c>
      <c r="AY33" s="603"/>
      <c r="AZ33" s="603"/>
      <c r="BA33" s="603"/>
      <c r="BB33" s="603"/>
      <c r="BC33" s="603"/>
      <c r="BD33" s="603"/>
      <c r="BE33" s="603"/>
      <c r="BF33" s="604"/>
      <c r="BG33" s="682">
        <v>99.6</v>
      </c>
      <c r="BH33" s="606"/>
      <c r="BI33" s="606"/>
      <c r="BJ33" s="606"/>
      <c r="BK33" s="606"/>
      <c r="BL33" s="606"/>
      <c r="BM33" s="652">
        <v>98.8</v>
      </c>
      <c r="BN33" s="606"/>
      <c r="BO33" s="606"/>
      <c r="BP33" s="606"/>
      <c r="BQ33" s="669"/>
      <c r="BR33" s="682">
        <v>99.6</v>
      </c>
      <c r="BS33" s="606"/>
      <c r="BT33" s="606"/>
      <c r="BU33" s="606"/>
      <c r="BV33" s="606"/>
      <c r="BW33" s="606"/>
      <c r="BX33" s="652">
        <v>98.7</v>
      </c>
      <c r="BY33" s="606"/>
      <c r="BZ33" s="606"/>
      <c r="CA33" s="606"/>
      <c r="CB33" s="669"/>
      <c r="CD33" s="618" t="s">
        <v>308</v>
      </c>
      <c r="CE33" s="619"/>
      <c r="CF33" s="619"/>
      <c r="CG33" s="619"/>
      <c r="CH33" s="619"/>
      <c r="CI33" s="619"/>
      <c r="CJ33" s="619"/>
      <c r="CK33" s="619"/>
      <c r="CL33" s="619"/>
      <c r="CM33" s="619"/>
      <c r="CN33" s="619"/>
      <c r="CO33" s="619"/>
      <c r="CP33" s="619"/>
      <c r="CQ33" s="620"/>
      <c r="CR33" s="621">
        <v>1424897</v>
      </c>
      <c r="CS33" s="634"/>
      <c r="CT33" s="634"/>
      <c r="CU33" s="634"/>
      <c r="CV33" s="634"/>
      <c r="CW33" s="634"/>
      <c r="CX33" s="634"/>
      <c r="CY33" s="635"/>
      <c r="CZ33" s="624">
        <v>51.3</v>
      </c>
      <c r="DA33" s="636"/>
      <c r="DB33" s="636"/>
      <c r="DC33" s="637"/>
      <c r="DD33" s="627">
        <v>963293</v>
      </c>
      <c r="DE33" s="634"/>
      <c r="DF33" s="634"/>
      <c r="DG33" s="634"/>
      <c r="DH33" s="634"/>
      <c r="DI33" s="634"/>
      <c r="DJ33" s="634"/>
      <c r="DK33" s="635"/>
      <c r="DL33" s="627">
        <v>500265</v>
      </c>
      <c r="DM33" s="634"/>
      <c r="DN33" s="634"/>
      <c r="DO33" s="634"/>
      <c r="DP33" s="634"/>
      <c r="DQ33" s="634"/>
      <c r="DR33" s="634"/>
      <c r="DS33" s="634"/>
      <c r="DT33" s="634"/>
      <c r="DU33" s="634"/>
      <c r="DV33" s="635"/>
      <c r="DW33" s="624">
        <v>30.9</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149718</v>
      </c>
      <c r="S34" s="622"/>
      <c r="T34" s="622"/>
      <c r="U34" s="622"/>
      <c r="V34" s="622"/>
      <c r="W34" s="622"/>
      <c r="X34" s="622"/>
      <c r="Y34" s="623"/>
      <c r="Z34" s="659">
        <v>5.0999999999999996</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465430</v>
      </c>
      <c r="CS34" s="622"/>
      <c r="CT34" s="622"/>
      <c r="CU34" s="622"/>
      <c r="CV34" s="622"/>
      <c r="CW34" s="622"/>
      <c r="CX34" s="622"/>
      <c r="CY34" s="623"/>
      <c r="CZ34" s="624">
        <v>16.8</v>
      </c>
      <c r="DA34" s="636"/>
      <c r="DB34" s="636"/>
      <c r="DC34" s="637"/>
      <c r="DD34" s="627">
        <v>280932</v>
      </c>
      <c r="DE34" s="622"/>
      <c r="DF34" s="622"/>
      <c r="DG34" s="622"/>
      <c r="DH34" s="622"/>
      <c r="DI34" s="622"/>
      <c r="DJ34" s="622"/>
      <c r="DK34" s="623"/>
      <c r="DL34" s="627">
        <v>229944</v>
      </c>
      <c r="DM34" s="622"/>
      <c r="DN34" s="622"/>
      <c r="DO34" s="622"/>
      <c r="DP34" s="622"/>
      <c r="DQ34" s="622"/>
      <c r="DR34" s="622"/>
      <c r="DS34" s="622"/>
      <c r="DT34" s="622"/>
      <c r="DU34" s="622"/>
      <c r="DV34" s="623"/>
      <c r="DW34" s="624">
        <v>14.2</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221372</v>
      </c>
      <c r="S35" s="622"/>
      <c r="T35" s="622"/>
      <c r="U35" s="622"/>
      <c r="V35" s="622"/>
      <c r="W35" s="622"/>
      <c r="X35" s="622"/>
      <c r="Y35" s="623"/>
      <c r="Z35" s="659">
        <v>7.5</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29341</v>
      </c>
      <c r="CS35" s="634"/>
      <c r="CT35" s="634"/>
      <c r="CU35" s="634"/>
      <c r="CV35" s="634"/>
      <c r="CW35" s="634"/>
      <c r="CX35" s="634"/>
      <c r="CY35" s="635"/>
      <c r="CZ35" s="624">
        <v>1.1000000000000001</v>
      </c>
      <c r="DA35" s="636"/>
      <c r="DB35" s="636"/>
      <c r="DC35" s="637"/>
      <c r="DD35" s="627">
        <v>26705</v>
      </c>
      <c r="DE35" s="634"/>
      <c r="DF35" s="634"/>
      <c r="DG35" s="634"/>
      <c r="DH35" s="634"/>
      <c r="DI35" s="634"/>
      <c r="DJ35" s="634"/>
      <c r="DK35" s="635"/>
      <c r="DL35" s="627">
        <v>25729</v>
      </c>
      <c r="DM35" s="634"/>
      <c r="DN35" s="634"/>
      <c r="DO35" s="634"/>
      <c r="DP35" s="634"/>
      <c r="DQ35" s="634"/>
      <c r="DR35" s="634"/>
      <c r="DS35" s="634"/>
      <c r="DT35" s="634"/>
      <c r="DU35" s="634"/>
      <c r="DV35" s="635"/>
      <c r="DW35" s="624">
        <v>1.6</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225643</v>
      </c>
      <c r="S36" s="622"/>
      <c r="T36" s="622"/>
      <c r="U36" s="622"/>
      <c r="V36" s="622"/>
      <c r="W36" s="622"/>
      <c r="X36" s="622"/>
      <c r="Y36" s="623"/>
      <c r="Z36" s="659">
        <v>7.7</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339345</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41627</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225707</v>
      </c>
      <c r="CS36" s="622"/>
      <c r="CT36" s="622"/>
      <c r="CU36" s="622"/>
      <c r="CV36" s="622"/>
      <c r="CW36" s="622"/>
      <c r="CX36" s="622"/>
      <c r="CY36" s="623"/>
      <c r="CZ36" s="624">
        <v>8.1</v>
      </c>
      <c r="DA36" s="636"/>
      <c r="DB36" s="636"/>
      <c r="DC36" s="637"/>
      <c r="DD36" s="627">
        <v>152205</v>
      </c>
      <c r="DE36" s="622"/>
      <c r="DF36" s="622"/>
      <c r="DG36" s="622"/>
      <c r="DH36" s="622"/>
      <c r="DI36" s="622"/>
      <c r="DJ36" s="622"/>
      <c r="DK36" s="623"/>
      <c r="DL36" s="627">
        <v>92717</v>
      </c>
      <c r="DM36" s="622"/>
      <c r="DN36" s="622"/>
      <c r="DO36" s="622"/>
      <c r="DP36" s="622"/>
      <c r="DQ36" s="622"/>
      <c r="DR36" s="622"/>
      <c r="DS36" s="622"/>
      <c r="DT36" s="622"/>
      <c r="DU36" s="622"/>
      <c r="DV36" s="623"/>
      <c r="DW36" s="624">
        <v>5.7</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41155</v>
      </c>
      <c r="S37" s="622"/>
      <c r="T37" s="622"/>
      <c r="U37" s="622"/>
      <c r="V37" s="622"/>
      <c r="W37" s="622"/>
      <c r="X37" s="622"/>
      <c r="Y37" s="623"/>
      <c r="Z37" s="659">
        <v>1.4</v>
      </c>
      <c r="AA37" s="659"/>
      <c r="AB37" s="659"/>
      <c r="AC37" s="659"/>
      <c r="AD37" s="660">
        <v>39</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116091</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38301</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17308</v>
      </c>
      <c r="CS37" s="634"/>
      <c r="CT37" s="634"/>
      <c r="CU37" s="634"/>
      <c r="CV37" s="634"/>
      <c r="CW37" s="634"/>
      <c r="CX37" s="634"/>
      <c r="CY37" s="635"/>
      <c r="CZ37" s="624">
        <v>0.6</v>
      </c>
      <c r="DA37" s="636"/>
      <c r="DB37" s="636"/>
      <c r="DC37" s="637"/>
      <c r="DD37" s="627">
        <v>17308</v>
      </c>
      <c r="DE37" s="634"/>
      <c r="DF37" s="634"/>
      <c r="DG37" s="634"/>
      <c r="DH37" s="634"/>
      <c r="DI37" s="634"/>
      <c r="DJ37" s="634"/>
      <c r="DK37" s="635"/>
      <c r="DL37" s="627">
        <v>17308</v>
      </c>
      <c r="DM37" s="634"/>
      <c r="DN37" s="634"/>
      <c r="DO37" s="634"/>
      <c r="DP37" s="634"/>
      <c r="DQ37" s="634"/>
      <c r="DR37" s="634"/>
      <c r="DS37" s="634"/>
      <c r="DT37" s="634"/>
      <c r="DU37" s="634"/>
      <c r="DV37" s="635"/>
      <c r="DW37" s="624">
        <v>1.1000000000000001</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144619</v>
      </c>
      <c r="S38" s="622"/>
      <c r="T38" s="622"/>
      <c r="U38" s="622"/>
      <c r="V38" s="622"/>
      <c r="W38" s="622"/>
      <c r="X38" s="622"/>
      <c r="Y38" s="623"/>
      <c r="Z38" s="659">
        <v>4.9000000000000004</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58992</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317</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339345</v>
      </c>
      <c r="CS38" s="622"/>
      <c r="CT38" s="622"/>
      <c r="CU38" s="622"/>
      <c r="CV38" s="622"/>
      <c r="CW38" s="622"/>
      <c r="CX38" s="622"/>
      <c r="CY38" s="623"/>
      <c r="CZ38" s="624">
        <v>12.2</v>
      </c>
      <c r="DA38" s="636"/>
      <c r="DB38" s="636"/>
      <c r="DC38" s="637"/>
      <c r="DD38" s="627">
        <v>303451</v>
      </c>
      <c r="DE38" s="622"/>
      <c r="DF38" s="622"/>
      <c r="DG38" s="622"/>
      <c r="DH38" s="622"/>
      <c r="DI38" s="622"/>
      <c r="DJ38" s="622"/>
      <c r="DK38" s="623"/>
      <c r="DL38" s="627">
        <v>151875</v>
      </c>
      <c r="DM38" s="622"/>
      <c r="DN38" s="622"/>
      <c r="DO38" s="622"/>
      <c r="DP38" s="622"/>
      <c r="DQ38" s="622"/>
      <c r="DR38" s="622"/>
      <c r="DS38" s="622"/>
      <c r="DT38" s="622"/>
      <c r="DU38" s="622"/>
      <c r="DV38" s="623"/>
      <c r="DW38" s="624">
        <v>9.4</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t="s">
        <v>122</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513</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365074</v>
      </c>
      <c r="CS39" s="634"/>
      <c r="CT39" s="634"/>
      <c r="CU39" s="634"/>
      <c r="CV39" s="634"/>
      <c r="CW39" s="634"/>
      <c r="CX39" s="634"/>
      <c r="CY39" s="635"/>
      <c r="CZ39" s="624">
        <v>13.1</v>
      </c>
      <c r="DA39" s="636"/>
      <c r="DB39" s="636"/>
      <c r="DC39" s="637"/>
      <c r="DD39" s="627">
        <v>200000</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5919</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87</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t="s">
        <v>122</v>
      </c>
      <c r="CS40" s="622"/>
      <c r="CT40" s="622"/>
      <c r="CU40" s="622"/>
      <c r="CV40" s="622"/>
      <c r="CW40" s="622"/>
      <c r="CX40" s="622"/>
      <c r="CY40" s="623"/>
      <c r="CZ40" s="624" t="s">
        <v>122</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2942126</v>
      </c>
      <c r="S41" s="646"/>
      <c r="T41" s="646"/>
      <c r="U41" s="646"/>
      <c r="V41" s="646"/>
      <c r="W41" s="646"/>
      <c r="X41" s="646"/>
      <c r="Y41" s="649"/>
      <c r="Z41" s="650">
        <v>100</v>
      </c>
      <c r="AA41" s="650"/>
      <c r="AB41" s="650"/>
      <c r="AC41" s="650"/>
      <c r="AD41" s="651">
        <v>1613381</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26350</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137912</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418</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301072</v>
      </c>
      <c r="CS42" s="634"/>
      <c r="CT42" s="634"/>
      <c r="CU42" s="634"/>
      <c r="CV42" s="634"/>
      <c r="CW42" s="634"/>
      <c r="CX42" s="634"/>
      <c r="CY42" s="635"/>
      <c r="CZ42" s="624">
        <v>10.8</v>
      </c>
      <c r="DA42" s="636"/>
      <c r="DB42" s="636"/>
      <c r="DC42" s="637"/>
      <c r="DD42" s="627">
        <v>92385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5249</v>
      </c>
      <c r="CS43" s="634"/>
      <c r="CT43" s="634"/>
      <c r="CU43" s="634"/>
      <c r="CV43" s="634"/>
      <c r="CW43" s="634"/>
      <c r="CX43" s="634"/>
      <c r="CY43" s="635"/>
      <c r="CZ43" s="624">
        <v>0.2</v>
      </c>
      <c r="DA43" s="636"/>
      <c r="DB43" s="636"/>
      <c r="DC43" s="637"/>
      <c r="DD43" s="627">
        <v>5249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265736</v>
      </c>
      <c r="CS44" s="622"/>
      <c r="CT44" s="622"/>
      <c r="CU44" s="622"/>
      <c r="CV44" s="622"/>
      <c r="CW44" s="622"/>
      <c r="CX44" s="622"/>
      <c r="CY44" s="623"/>
      <c r="CZ44" s="624">
        <v>9.6</v>
      </c>
      <c r="DA44" s="625"/>
      <c r="DB44" s="625"/>
      <c r="DC44" s="626"/>
      <c r="DD44" s="627">
        <v>82667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100670</v>
      </c>
      <c r="CS45" s="634"/>
      <c r="CT45" s="634"/>
      <c r="CU45" s="634"/>
      <c r="CV45" s="634"/>
      <c r="CW45" s="634"/>
      <c r="CX45" s="634"/>
      <c r="CY45" s="635"/>
      <c r="CZ45" s="624">
        <v>3.6</v>
      </c>
      <c r="DA45" s="636"/>
      <c r="DB45" s="636"/>
      <c r="DC45" s="637"/>
      <c r="DD45" s="627">
        <v>12566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164790</v>
      </c>
      <c r="CS46" s="622"/>
      <c r="CT46" s="622"/>
      <c r="CU46" s="622"/>
      <c r="CV46" s="622"/>
      <c r="CW46" s="622"/>
      <c r="CX46" s="622"/>
      <c r="CY46" s="623"/>
      <c r="CZ46" s="624">
        <v>5.9</v>
      </c>
      <c r="DA46" s="625"/>
      <c r="DB46" s="625"/>
      <c r="DC46" s="626"/>
      <c r="DD46" s="627">
        <v>69825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v>35336</v>
      </c>
      <c r="CS47" s="634"/>
      <c r="CT47" s="634"/>
      <c r="CU47" s="634"/>
      <c r="CV47" s="634"/>
      <c r="CW47" s="634"/>
      <c r="CX47" s="634"/>
      <c r="CY47" s="635"/>
      <c r="CZ47" s="624">
        <v>1.3</v>
      </c>
      <c r="DA47" s="636"/>
      <c r="DB47" s="636"/>
      <c r="DC47" s="637"/>
      <c r="DD47" s="627">
        <v>9718</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2778378</v>
      </c>
      <c r="CS49" s="606"/>
      <c r="CT49" s="606"/>
      <c r="CU49" s="606"/>
      <c r="CV49" s="606"/>
      <c r="CW49" s="606"/>
      <c r="CX49" s="606"/>
      <c r="CY49" s="607"/>
      <c r="CZ49" s="608">
        <v>100</v>
      </c>
      <c r="DA49" s="609"/>
      <c r="DB49" s="609"/>
      <c r="DC49" s="610"/>
      <c r="DD49" s="611">
        <v>1990168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d1ZRUZ5kqLZrkc1xuCTz29iIOh8Kl6U6qY5JTJwnr8FGXyx02FzddXcwUt+hMdPTTfP117eQH9lo+A9acEwroA==" saltValue="BjSnwYqtExrTPcBFDRnzy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102">
        <v>2909</v>
      </c>
      <c r="R7" s="1103"/>
      <c r="S7" s="1103"/>
      <c r="T7" s="1103"/>
      <c r="U7" s="1103"/>
      <c r="V7" s="1103">
        <v>2761</v>
      </c>
      <c r="W7" s="1103"/>
      <c r="X7" s="1103"/>
      <c r="Y7" s="1103"/>
      <c r="Z7" s="1103"/>
      <c r="AA7" s="1103">
        <v>148</v>
      </c>
      <c r="AB7" s="1103"/>
      <c r="AC7" s="1103"/>
      <c r="AD7" s="1103"/>
      <c r="AE7" s="1104"/>
      <c r="AF7" s="1105">
        <v>83</v>
      </c>
      <c r="AG7" s="1106"/>
      <c r="AH7" s="1106"/>
      <c r="AI7" s="1106"/>
      <c r="AJ7" s="1107"/>
      <c r="AK7" s="1108">
        <v>221</v>
      </c>
      <c r="AL7" s="1109"/>
      <c r="AM7" s="1109"/>
      <c r="AN7" s="1109"/>
      <c r="AO7" s="1109"/>
      <c r="AP7" s="1109">
        <v>1405</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551</v>
      </c>
      <c r="BT7" s="1100"/>
      <c r="BU7" s="1100"/>
      <c r="BV7" s="1100"/>
      <c r="BW7" s="1100"/>
      <c r="BX7" s="1100"/>
      <c r="BY7" s="1100"/>
      <c r="BZ7" s="1100"/>
      <c r="CA7" s="1100"/>
      <c r="CB7" s="1100"/>
      <c r="CC7" s="1100"/>
      <c r="CD7" s="1100"/>
      <c r="CE7" s="1100"/>
      <c r="CF7" s="1100"/>
      <c r="CG7" s="1112"/>
      <c r="CH7" s="1096">
        <v>1</v>
      </c>
      <c r="CI7" s="1097"/>
      <c r="CJ7" s="1097"/>
      <c r="CK7" s="1097"/>
      <c r="CL7" s="1098"/>
      <c r="CM7" s="1096">
        <v>28</v>
      </c>
      <c r="CN7" s="1097"/>
      <c r="CO7" s="1097"/>
      <c r="CP7" s="1097"/>
      <c r="CQ7" s="1098"/>
      <c r="CR7" s="1096">
        <v>10</v>
      </c>
      <c r="CS7" s="1097"/>
      <c r="CT7" s="1097"/>
      <c r="CU7" s="1097"/>
      <c r="CV7" s="1098"/>
      <c r="CW7" s="1096">
        <v>6</v>
      </c>
      <c r="CX7" s="1097"/>
      <c r="CY7" s="1097"/>
      <c r="CZ7" s="1097"/>
      <c r="DA7" s="1098"/>
      <c r="DB7" s="1096" t="s">
        <v>554</v>
      </c>
      <c r="DC7" s="1097"/>
      <c r="DD7" s="1097"/>
      <c r="DE7" s="1097"/>
      <c r="DF7" s="1098"/>
      <c r="DG7" s="1096" t="s">
        <v>554</v>
      </c>
      <c r="DH7" s="1097"/>
      <c r="DI7" s="1097"/>
      <c r="DJ7" s="1097"/>
      <c r="DK7" s="1098"/>
      <c r="DL7" s="1096" t="s">
        <v>554</v>
      </c>
      <c r="DM7" s="1097"/>
      <c r="DN7" s="1097"/>
      <c r="DO7" s="1097"/>
      <c r="DP7" s="1098"/>
      <c r="DQ7" s="1096" t="s">
        <v>554</v>
      </c>
      <c r="DR7" s="1097"/>
      <c r="DS7" s="1097"/>
      <c r="DT7" s="1097"/>
      <c r="DU7" s="1098"/>
      <c r="DV7" s="1099"/>
      <c r="DW7" s="1100"/>
      <c r="DX7" s="1100"/>
      <c r="DY7" s="1100"/>
      <c r="DZ7" s="1101"/>
      <c r="EA7" s="234"/>
    </row>
    <row r="8" spans="1:131" s="235" customFormat="1" ht="26.25" customHeight="1" x14ac:dyDescent="0.15">
      <c r="A8" s="238">
        <v>2</v>
      </c>
      <c r="B8" s="1030" t="s">
        <v>376</v>
      </c>
      <c r="C8" s="1031"/>
      <c r="D8" s="1031"/>
      <c r="E8" s="1031"/>
      <c r="F8" s="1031"/>
      <c r="G8" s="1031"/>
      <c r="H8" s="1031"/>
      <c r="I8" s="1031"/>
      <c r="J8" s="1031"/>
      <c r="K8" s="1031"/>
      <c r="L8" s="1031"/>
      <c r="M8" s="1031"/>
      <c r="N8" s="1031"/>
      <c r="O8" s="1031"/>
      <c r="P8" s="1032"/>
      <c r="Q8" s="1038">
        <v>34</v>
      </c>
      <c r="R8" s="1039"/>
      <c r="S8" s="1039"/>
      <c r="T8" s="1039"/>
      <c r="U8" s="1039"/>
      <c r="V8" s="1039">
        <v>18</v>
      </c>
      <c r="W8" s="1039"/>
      <c r="X8" s="1039"/>
      <c r="Y8" s="1039"/>
      <c r="Z8" s="1039"/>
      <c r="AA8" s="1039">
        <v>16</v>
      </c>
      <c r="AB8" s="1039"/>
      <c r="AC8" s="1039"/>
      <c r="AD8" s="1039"/>
      <c r="AE8" s="1040"/>
      <c r="AF8" s="1035">
        <v>16</v>
      </c>
      <c r="AG8" s="1036"/>
      <c r="AH8" s="1036"/>
      <c r="AI8" s="1036"/>
      <c r="AJ8" s="1037"/>
      <c r="AK8" s="1080">
        <v>0</v>
      </c>
      <c r="AL8" s="1081"/>
      <c r="AM8" s="1081"/>
      <c r="AN8" s="1081"/>
      <c r="AO8" s="1081"/>
      <c r="AP8" s="1081">
        <v>0</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378</v>
      </c>
      <c r="B23" s="937" t="s">
        <v>379</v>
      </c>
      <c r="C23" s="938"/>
      <c r="D23" s="938"/>
      <c r="E23" s="938"/>
      <c r="F23" s="938"/>
      <c r="G23" s="938"/>
      <c r="H23" s="938"/>
      <c r="I23" s="938"/>
      <c r="J23" s="938"/>
      <c r="K23" s="938"/>
      <c r="L23" s="938"/>
      <c r="M23" s="938"/>
      <c r="N23" s="938"/>
      <c r="O23" s="938"/>
      <c r="P23" s="948"/>
      <c r="Q23" s="1067">
        <f>SUM(Q7:U22)</f>
        <v>2943</v>
      </c>
      <c r="R23" s="1061"/>
      <c r="S23" s="1061"/>
      <c r="T23" s="1061"/>
      <c r="U23" s="1061"/>
      <c r="V23" s="1061">
        <f>SUM(V7:Z22)</f>
        <v>2779</v>
      </c>
      <c r="W23" s="1061"/>
      <c r="X23" s="1061"/>
      <c r="Y23" s="1061"/>
      <c r="Z23" s="1061"/>
      <c r="AA23" s="1061">
        <f>SUM(AA7:AE22)</f>
        <v>164</v>
      </c>
      <c r="AB23" s="1061"/>
      <c r="AC23" s="1061"/>
      <c r="AD23" s="1061"/>
      <c r="AE23" s="1068"/>
      <c r="AF23" s="1069">
        <v>99</v>
      </c>
      <c r="AG23" s="1061"/>
      <c r="AH23" s="1061"/>
      <c r="AI23" s="1061"/>
      <c r="AJ23" s="1070"/>
      <c r="AK23" s="1071"/>
      <c r="AL23" s="1072"/>
      <c r="AM23" s="1072"/>
      <c r="AN23" s="1072"/>
      <c r="AO23" s="1072"/>
      <c r="AP23" s="1061">
        <f>SUM(AP7:AT22)</f>
        <v>1405</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390</v>
      </c>
      <c r="C28" s="1048"/>
      <c r="D28" s="1048"/>
      <c r="E28" s="1048"/>
      <c r="F28" s="1048"/>
      <c r="G28" s="1048"/>
      <c r="H28" s="1048"/>
      <c r="I28" s="1048"/>
      <c r="J28" s="1048"/>
      <c r="K28" s="1048"/>
      <c r="L28" s="1048"/>
      <c r="M28" s="1048"/>
      <c r="N28" s="1048"/>
      <c r="O28" s="1048"/>
      <c r="P28" s="1049"/>
      <c r="Q28" s="1050">
        <v>341</v>
      </c>
      <c r="R28" s="1051"/>
      <c r="S28" s="1051"/>
      <c r="T28" s="1051"/>
      <c r="U28" s="1051"/>
      <c r="V28" s="1051">
        <v>299</v>
      </c>
      <c r="W28" s="1051"/>
      <c r="X28" s="1051"/>
      <c r="Y28" s="1051"/>
      <c r="Z28" s="1051"/>
      <c r="AA28" s="1051">
        <v>42</v>
      </c>
      <c r="AB28" s="1051"/>
      <c r="AC28" s="1051"/>
      <c r="AD28" s="1051"/>
      <c r="AE28" s="1052"/>
      <c r="AF28" s="1053">
        <v>42</v>
      </c>
      <c r="AG28" s="1051"/>
      <c r="AH28" s="1051"/>
      <c r="AI28" s="1051"/>
      <c r="AJ28" s="1054"/>
      <c r="AK28" s="1042">
        <v>26</v>
      </c>
      <c r="AL28" s="1043"/>
      <c r="AM28" s="1043"/>
      <c r="AN28" s="1043"/>
      <c r="AO28" s="1043"/>
      <c r="AP28" s="1043" t="s">
        <v>552</v>
      </c>
      <c r="AQ28" s="1043"/>
      <c r="AR28" s="1043"/>
      <c r="AS28" s="1043"/>
      <c r="AT28" s="1043"/>
      <c r="AU28" s="1043" t="s">
        <v>552</v>
      </c>
      <c r="AV28" s="1043"/>
      <c r="AW28" s="1043"/>
      <c r="AX28" s="1043"/>
      <c r="AY28" s="1043"/>
      <c r="AZ28" s="1044" t="s">
        <v>552</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391</v>
      </c>
      <c r="C29" s="1031"/>
      <c r="D29" s="1031"/>
      <c r="E29" s="1031"/>
      <c r="F29" s="1031"/>
      <c r="G29" s="1031"/>
      <c r="H29" s="1031"/>
      <c r="I29" s="1031"/>
      <c r="J29" s="1031"/>
      <c r="K29" s="1031"/>
      <c r="L29" s="1031"/>
      <c r="M29" s="1031"/>
      <c r="N29" s="1031"/>
      <c r="O29" s="1031"/>
      <c r="P29" s="1032"/>
      <c r="Q29" s="1038">
        <v>387</v>
      </c>
      <c r="R29" s="1039"/>
      <c r="S29" s="1039"/>
      <c r="T29" s="1039"/>
      <c r="U29" s="1039"/>
      <c r="V29" s="1039">
        <v>378</v>
      </c>
      <c r="W29" s="1039"/>
      <c r="X29" s="1039"/>
      <c r="Y29" s="1039"/>
      <c r="Z29" s="1039"/>
      <c r="AA29" s="1039">
        <v>9</v>
      </c>
      <c r="AB29" s="1039"/>
      <c r="AC29" s="1039"/>
      <c r="AD29" s="1039"/>
      <c r="AE29" s="1040"/>
      <c r="AF29" s="1035">
        <v>9</v>
      </c>
      <c r="AG29" s="1036"/>
      <c r="AH29" s="1036"/>
      <c r="AI29" s="1036"/>
      <c r="AJ29" s="1037"/>
      <c r="AK29" s="980">
        <v>68</v>
      </c>
      <c r="AL29" s="971"/>
      <c r="AM29" s="971"/>
      <c r="AN29" s="971"/>
      <c r="AO29" s="971"/>
      <c r="AP29" s="971" t="s">
        <v>552</v>
      </c>
      <c r="AQ29" s="971"/>
      <c r="AR29" s="971"/>
      <c r="AS29" s="971"/>
      <c r="AT29" s="971"/>
      <c r="AU29" s="971" t="s">
        <v>552</v>
      </c>
      <c r="AV29" s="971"/>
      <c r="AW29" s="971"/>
      <c r="AX29" s="971"/>
      <c r="AY29" s="971"/>
      <c r="AZ29" s="1041" t="s">
        <v>553</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392</v>
      </c>
      <c r="C30" s="1031"/>
      <c r="D30" s="1031"/>
      <c r="E30" s="1031"/>
      <c r="F30" s="1031"/>
      <c r="G30" s="1031"/>
      <c r="H30" s="1031"/>
      <c r="I30" s="1031"/>
      <c r="J30" s="1031"/>
      <c r="K30" s="1031"/>
      <c r="L30" s="1031"/>
      <c r="M30" s="1031"/>
      <c r="N30" s="1031"/>
      <c r="O30" s="1031"/>
      <c r="P30" s="1032"/>
      <c r="Q30" s="1038">
        <v>53</v>
      </c>
      <c r="R30" s="1039"/>
      <c r="S30" s="1039"/>
      <c r="T30" s="1039"/>
      <c r="U30" s="1039"/>
      <c r="V30" s="1039">
        <v>53</v>
      </c>
      <c r="W30" s="1039"/>
      <c r="X30" s="1039"/>
      <c r="Y30" s="1039"/>
      <c r="Z30" s="1039"/>
      <c r="AA30" s="1039">
        <v>0</v>
      </c>
      <c r="AB30" s="1039"/>
      <c r="AC30" s="1039"/>
      <c r="AD30" s="1039"/>
      <c r="AE30" s="1040"/>
      <c r="AF30" s="1035">
        <v>0</v>
      </c>
      <c r="AG30" s="1036"/>
      <c r="AH30" s="1036"/>
      <c r="AI30" s="1036"/>
      <c r="AJ30" s="1037"/>
      <c r="AK30" s="980">
        <v>70</v>
      </c>
      <c r="AL30" s="971"/>
      <c r="AM30" s="971"/>
      <c r="AN30" s="971"/>
      <c r="AO30" s="971"/>
      <c r="AP30" s="971" t="s">
        <v>552</v>
      </c>
      <c r="AQ30" s="971"/>
      <c r="AR30" s="971"/>
      <c r="AS30" s="971"/>
      <c r="AT30" s="971"/>
      <c r="AU30" s="971" t="s">
        <v>552</v>
      </c>
      <c r="AV30" s="971"/>
      <c r="AW30" s="971"/>
      <c r="AX30" s="971"/>
      <c r="AY30" s="971"/>
      <c r="AZ30" s="1041" t="s">
        <v>552</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393</v>
      </c>
      <c r="C31" s="1031"/>
      <c r="D31" s="1031"/>
      <c r="E31" s="1031"/>
      <c r="F31" s="1031"/>
      <c r="G31" s="1031"/>
      <c r="H31" s="1031"/>
      <c r="I31" s="1031"/>
      <c r="J31" s="1031"/>
      <c r="K31" s="1031"/>
      <c r="L31" s="1031"/>
      <c r="M31" s="1031"/>
      <c r="N31" s="1031"/>
      <c r="O31" s="1031"/>
      <c r="P31" s="1032"/>
      <c r="Q31" s="1038">
        <v>115</v>
      </c>
      <c r="R31" s="1039"/>
      <c r="S31" s="1039"/>
      <c r="T31" s="1039"/>
      <c r="U31" s="1039"/>
      <c r="V31" s="1039">
        <v>112</v>
      </c>
      <c r="W31" s="1039"/>
      <c r="X31" s="1039"/>
      <c r="Y31" s="1039"/>
      <c r="Z31" s="1039"/>
      <c r="AA31" s="1039">
        <v>3</v>
      </c>
      <c r="AB31" s="1039"/>
      <c r="AC31" s="1039"/>
      <c r="AD31" s="1039"/>
      <c r="AE31" s="1040"/>
      <c r="AF31" s="1035">
        <v>3</v>
      </c>
      <c r="AG31" s="1036"/>
      <c r="AH31" s="1036"/>
      <c r="AI31" s="1036"/>
      <c r="AJ31" s="1037"/>
      <c r="AK31" s="980">
        <v>59</v>
      </c>
      <c r="AL31" s="971"/>
      <c r="AM31" s="971"/>
      <c r="AN31" s="971"/>
      <c r="AO31" s="971"/>
      <c r="AP31" s="971">
        <v>259</v>
      </c>
      <c r="AQ31" s="971"/>
      <c r="AR31" s="971"/>
      <c r="AS31" s="971"/>
      <c r="AT31" s="971"/>
      <c r="AU31" s="971">
        <v>138</v>
      </c>
      <c r="AV31" s="971"/>
      <c r="AW31" s="971"/>
      <c r="AX31" s="971"/>
      <c r="AY31" s="971"/>
      <c r="AZ31" s="1041" t="s">
        <v>552</v>
      </c>
      <c r="BA31" s="1041"/>
      <c r="BB31" s="1041"/>
      <c r="BC31" s="1041"/>
      <c r="BD31" s="1041"/>
      <c r="BE31" s="972" t="s">
        <v>394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395</v>
      </c>
      <c r="C32" s="1031"/>
      <c r="D32" s="1031"/>
      <c r="E32" s="1031"/>
      <c r="F32" s="1031"/>
      <c r="G32" s="1031"/>
      <c r="H32" s="1031"/>
      <c r="I32" s="1031"/>
      <c r="J32" s="1031"/>
      <c r="K32" s="1031"/>
      <c r="L32" s="1031"/>
      <c r="M32" s="1031"/>
      <c r="N32" s="1031"/>
      <c r="O32" s="1031"/>
      <c r="P32" s="1032"/>
      <c r="Q32" s="1038">
        <v>162</v>
      </c>
      <c r="R32" s="1039"/>
      <c r="S32" s="1039"/>
      <c r="T32" s="1039"/>
      <c r="U32" s="1039"/>
      <c r="V32" s="1039">
        <v>154</v>
      </c>
      <c r="W32" s="1039"/>
      <c r="X32" s="1039"/>
      <c r="Y32" s="1039"/>
      <c r="Z32" s="1039"/>
      <c r="AA32" s="1039">
        <v>8</v>
      </c>
      <c r="AB32" s="1039"/>
      <c r="AC32" s="1039"/>
      <c r="AD32" s="1039"/>
      <c r="AE32" s="1040"/>
      <c r="AF32" s="1035">
        <v>9</v>
      </c>
      <c r="AG32" s="1036"/>
      <c r="AH32" s="1036"/>
      <c r="AI32" s="1036"/>
      <c r="AJ32" s="1037"/>
      <c r="AK32" s="980">
        <v>116</v>
      </c>
      <c r="AL32" s="971"/>
      <c r="AM32" s="971"/>
      <c r="AN32" s="971"/>
      <c r="AO32" s="971"/>
      <c r="AP32" s="971">
        <v>535</v>
      </c>
      <c r="AQ32" s="971"/>
      <c r="AR32" s="971"/>
      <c r="AS32" s="971"/>
      <c r="AT32" s="971"/>
      <c r="AU32" s="971">
        <v>518</v>
      </c>
      <c r="AV32" s="971"/>
      <c r="AW32" s="971"/>
      <c r="AX32" s="971"/>
      <c r="AY32" s="971"/>
      <c r="AZ32" s="1041" t="s">
        <v>552</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378</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63</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399</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400</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545</v>
      </c>
      <c r="C68" s="986"/>
      <c r="D68" s="986"/>
      <c r="E68" s="986"/>
      <c r="F68" s="986"/>
      <c r="G68" s="986"/>
      <c r="H68" s="986"/>
      <c r="I68" s="986"/>
      <c r="J68" s="986"/>
      <c r="K68" s="986"/>
      <c r="L68" s="986"/>
      <c r="M68" s="986"/>
      <c r="N68" s="986"/>
      <c r="O68" s="986"/>
      <c r="P68" s="987"/>
      <c r="Q68" s="988">
        <v>2</v>
      </c>
      <c r="R68" s="982"/>
      <c r="S68" s="982"/>
      <c r="T68" s="982"/>
      <c r="U68" s="982"/>
      <c r="V68" s="982">
        <v>1</v>
      </c>
      <c r="W68" s="982"/>
      <c r="X68" s="982"/>
      <c r="Y68" s="982"/>
      <c r="Z68" s="982"/>
      <c r="AA68" s="982">
        <v>1</v>
      </c>
      <c r="AB68" s="982"/>
      <c r="AC68" s="982"/>
      <c r="AD68" s="982"/>
      <c r="AE68" s="982"/>
      <c r="AF68" s="982">
        <v>1</v>
      </c>
      <c r="AG68" s="982"/>
      <c r="AH68" s="982"/>
      <c r="AI68" s="982"/>
      <c r="AJ68" s="982"/>
      <c r="AK68" s="982">
        <v>0</v>
      </c>
      <c r="AL68" s="982"/>
      <c r="AM68" s="982"/>
      <c r="AN68" s="982"/>
      <c r="AO68" s="982"/>
      <c r="AP68" s="982">
        <v>0</v>
      </c>
      <c r="AQ68" s="982"/>
      <c r="AR68" s="982"/>
      <c r="AS68" s="982"/>
      <c r="AT68" s="982"/>
      <c r="AU68" s="982">
        <v>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546</v>
      </c>
      <c r="C69" s="975"/>
      <c r="D69" s="975"/>
      <c r="E69" s="975"/>
      <c r="F69" s="975"/>
      <c r="G69" s="975"/>
      <c r="H69" s="975"/>
      <c r="I69" s="975"/>
      <c r="J69" s="975"/>
      <c r="K69" s="975"/>
      <c r="L69" s="975"/>
      <c r="M69" s="975"/>
      <c r="N69" s="975"/>
      <c r="O69" s="975"/>
      <c r="P69" s="976"/>
      <c r="Q69" s="978">
        <v>4557</v>
      </c>
      <c r="R69" s="979"/>
      <c r="S69" s="979"/>
      <c r="T69" s="979"/>
      <c r="U69" s="980"/>
      <c r="V69" s="971">
        <v>3585</v>
      </c>
      <c r="W69" s="971"/>
      <c r="X69" s="971"/>
      <c r="Y69" s="971"/>
      <c r="Z69" s="971"/>
      <c r="AA69" s="981">
        <v>972</v>
      </c>
      <c r="AB69" s="979"/>
      <c r="AC69" s="979"/>
      <c r="AD69" s="979"/>
      <c r="AE69" s="980"/>
      <c r="AF69" s="971">
        <v>972</v>
      </c>
      <c r="AG69" s="971"/>
      <c r="AH69" s="971"/>
      <c r="AI69" s="971"/>
      <c r="AJ69" s="971"/>
      <c r="AK69" s="971">
        <v>2</v>
      </c>
      <c r="AL69" s="971"/>
      <c r="AM69" s="971"/>
      <c r="AN69" s="971"/>
      <c r="AO69" s="971"/>
      <c r="AP69" s="971">
        <v>0</v>
      </c>
      <c r="AQ69" s="971"/>
      <c r="AR69" s="971"/>
      <c r="AS69" s="971"/>
      <c r="AT69" s="971"/>
      <c r="AU69" s="971">
        <v>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547</v>
      </c>
      <c r="C70" s="975"/>
      <c r="D70" s="975"/>
      <c r="E70" s="975"/>
      <c r="F70" s="975"/>
      <c r="G70" s="975"/>
      <c r="H70" s="975"/>
      <c r="I70" s="975"/>
      <c r="J70" s="975"/>
      <c r="K70" s="975"/>
      <c r="L70" s="975"/>
      <c r="M70" s="975"/>
      <c r="N70" s="975"/>
      <c r="O70" s="975"/>
      <c r="P70" s="976"/>
      <c r="Q70" s="978">
        <v>101</v>
      </c>
      <c r="R70" s="979"/>
      <c r="S70" s="979"/>
      <c r="T70" s="979"/>
      <c r="U70" s="980"/>
      <c r="V70" s="971">
        <v>70</v>
      </c>
      <c r="W70" s="971"/>
      <c r="X70" s="971"/>
      <c r="Y70" s="971"/>
      <c r="Z70" s="971"/>
      <c r="AA70" s="981">
        <v>31</v>
      </c>
      <c r="AB70" s="979"/>
      <c r="AC70" s="979"/>
      <c r="AD70" s="979"/>
      <c r="AE70" s="980"/>
      <c r="AF70" s="971">
        <v>31</v>
      </c>
      <c r="AG70" s="971"/>
      <c r="AH70" s="971"/>
      <c r="AI70" s="971"/>
      <c r="AJ70" s="971"/>
      <c r="AK70" s="971">
        <v>0</v>
      </c>
      <c r="AL70" s="971"/>
      <c r="AM70" s="971"/>
      <c r="AN70" s="971"/>
      <c r="AO70" s="971"/>
      <c r="AP70" s="971">
        <v>0</v>
      </c>
      <c r="AQ70" s="971"/>
      <c r="AR70" s="971"/>
      <c r="AS70" s="971"/>
      <c r="AT70" s="971"/>
      <c r="AU70" s="971">
        <v>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548</v>
      </c>
      <c r="C71" s="975"/>
      <c r="D71" s="975"/>
      <c r="E71" s="975"/>
      <c r="F71" s="975"/>
      <c r="G71" s="975"/>
      <c r="H71" s="975"/>
      <c r="I71" s="975"/>
      <c r="J71" s="975"/>
      <c r="K71" s="975"/>
      <c r="L71" s="975"/>
      <c r="M71" s="975"/>
      <c r="N71" s="975"/>
      <c r="O71" s="975"/>
      <c r="P71" s="976"/>
      <c r="Q71" s="977">
        <v>438</v>
      </c>
      <c r="R71" s="971"/>
      <c r="S71" s="971"/>
      <c r="T71" s="971"/>
      <c r="U71" s="971"/>
      <c r="V71" s="971">
        <v>394</v>
      </c>
      <c r="W71" s="971"/>
      <c r="X71" s="971"/>
      <c r="Y71" s="971"/>
      <c r="Z71" s="971"/>
      <c r="AA71" s="981">
        <v>44</v>
      </c>
      <c r="AB71" s="979"/>
      <c r="AC71" s="979"/>
      <c r="AD71" s="979"/>
      <c r="AE71" s="980"/>
      <c r="AF71" s="971">
        <v>44</v>
      </c>
      <c r="AG71" s="971"/>
      <c r="AH71" s="971"/>
      <c r="AI71" s="971"/>
      <c r="AJ71" s="971"/>
      <c r="AK71" s="971">
        <v>0</v>
      </c>
      <c r="AL71" s="971"/>
      <c r="AM71" s="971"/>
      <c r="AN71" s="971"/>
      <c r="AO71" s="971"/>
      <c r="AP71" s="971">
        <v>0</v>
      </c>
      <c r="AQ71" s="971"/>
      <c r="AR71" s="971"/>
      <c r="AS71" s="971"/>
      <c r="AT71" s="971"/>
      <c r="AU71" s="971">
        <v>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549</v>
      </c>
      <c r="C72" s="975"/>
      <c r="D72" s="975"/>
      <c r="E72" s="975"/>
      <c r="F72" s="975"/>
      <c r="G72" s="975"/>
      <c r="H72" s="975"/>
      <c r="I72" s="975"/>
      <c r="J72" s="975"/>
      <c r="K72" s="975"/>
      <c r="L72" s="975"/>
      <c r="M72" s="975"/>
      <c r="N72" s="975"/>
      <c r="O72" s="975"/>
      <c r="P72" s="976"/>
      <c r="Q72" s="977">
        <v>80</v>
      </c>
      <c r="R72" s="971"/>
      <c r="S72" s="971"/>
      <c r="T72" s="971"/>
      <c r="U72" s="971"/>
      <c r="V72" s="971">
        <v>73</v>
      </c>
      <c r="W72" s="971"/>
      <c r="X72" s="971"/>
      <c r="Y72" s="971"/>
      <c r="Z72" s="971"/>
      <c r="AA72" s="981">
        <v>7</v>
      </c>
      <c r="AB72" s="979"/>
      <c r="AC72" s="979"/>
      <c r="AD72" s="979"/>
      <c r="AE72" s="980"/>
      <c r="AF72" s="971">
        <v>7</v>
      </c>
      <c r="AG72" s="971"/>
      <c r="AH72" s="971"/>
      <c r="AI72" s="971"/>
      <c r="AJ72" s="971"/>
      <c r="AK72" s="971">
        <v>20</v>
      </c>
      <c r="AL72" s="971"/>
      <c r="AM72" s="971"/>
      <c r="AN72" s="971"/>
      <c r="AO72" s="971"/>
      <c r="AP72" s="971">
        <v>0</v>
      </c>
      <c r="AQ72" s="971"/>
      <c r="AR72" s="971"/>
      <c r="AS72" s="971"/>
      <c r="AT72" s="971"/>
      <c r="AU72" s="971">
        <v>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550</v>
      </c>
      <c r="C73" s="975"/>
      <c r="D73" s="975"/>
      <c r="E73" s="975"/>
      <c r="F73" s="975"/>
      <c r="G73" s="975"/>
      <c r="H73" s="975"/>
      <c r="I73" s="975"/>
      <c r="J73" s="975"/>
      <c r="K73" s="975"/>
      <c r="L73" s="975"/>
      <c r="M73" s="975"/>
      <c r="N73" s="975"/>
      <c r="O73" s="975"/>
      <c r="P73" s="976"/>
      <c r="Q73" s="977">
        <v>141377</v>
      </c>
      <c r="R73" s="971"/>
      <c r="S73" s="971"/>
      <c r="T73" s="971"/>
      <c r="U73" s="971"/>
      <c r="V73" s="971">
        <v>138807</v>
      </c>
      <c r="W73" s="971"/>
      <c r="X73" s="971"/>
      <c r="Y73" s="971"/>
      <c r="Z73" s="971"/>
      <c r="AA73" s="981">
        <v>2570</v>
      </c>
      <c r="AB73" s="979"/>
      <c r="AC73" s="979"/>
      <c r="AD73" s="979"/>
      <c r="AE73" s="980"/>
      <c r="AF73" s="971">
        <v>2570</v>
      </c>
      <c r="AG73" s="971"/>
      <c r="AH73" s="971"/>
      <c r="AI73" s="971"/>
      <c r="AJ73" s="971"/>
      <c r="AK73" s="971">
        <v>0</v>
      </c>
      <c r="AL73" s="971"/>
      <c r="AM73" s="971"/>
      <c r="AN73" s="971"/>
      <c r="AO73" s="971"/>
      <c r="AP73" s="971">
        <v>0</v>
      </c>
      <c r="AQ73" s="971"/>
      <c r="AR73" s="971"/>
      <c r="AS73" s="971"/>
      <c r="AT73" s="971"/>
      <c r="AU73" s="971">
        <v>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378</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f>SUM(AF68:AJ87)</f>
        <v>3625</v>
      </c>
      <c r="AG88" s="959"/>
      <c r="AH88" s="959"/>
      <c r="AI88" s="959"/>
      <c r="AJ88" s="959"/>
      <c r="AK88" s="963"/>
      <c r="AL88" s="963"/>
      <c r="AM88" s="963"/>
      <c r="AN88" s="963"/>
      <c r="AO88" s="963"/>
      <c r="AP88" s="959">
        <f>SUM(AP68:AT87)</f>
        <v>0</v>
      </c>
      <c r="AQ88" s="959"/>
      <c r="AR88" s="959"/>
      <c r="AS88" s="959"/>
      <c r="AT88" s="959"/>
      <c r="AU88" s="959">
        <f>SUM(AU68:AY87)</f>
        <v>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295</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295</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295</v>
      </c>
      <c r="DR109" s="896"/>
      <c r="DS109" s="896"/>
      <c r="DT109" s="896"/>
      <c r="DU109" s="897"/>
      <c r="DV109" s="898" t="s">
        <v>412</v>
      </c>
      <c r="DW109" s="896"/>
      <c r="DX109" s="896"/>
      <c r="DY109" s="896"/>
      <c r="DZ109" s="929"/>
    </row>
    <row r="110" spans="1:131" s="230" customFormat="1" ht="26.25" customHeight="1" x14ac:dyDescent="0.15">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164429</v>
      </c>
      <c r="AB110" s="889"/>
      <c r="AC110" s="889"/>
      <c r="AD110" s="889"/>
      <c r="AE110" s="890"/>
      <c r="AF110" s="891">
        <v>174626</v>
      </c>
      <c r="AG110" s="889"/>
      <c r="AH110" s="889"/>
      <c r="AI110" s="889"/>
      <c r="AJ110" s="890"/>
      <c r="AK110" s="891">
        <v>151691</v>
      </c>
      <c r="AL110" s="889"/>
      <c r="AM110" s="889"/>
      <c r="AN110" s="889"/>
      <c r="AO110" s="890"/>
      <c r="AP110" s="892">
        <v>11.2</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2179967</v>
      </c>
      <c r="BR110" s="842"/>
      <c r="BS110" s="842"/>
      <c r="BT110" s="842"/>
      <c r="BU110" s="842"/>
      <c r="BV110" s="842">
        <v>1513233</v>
      </c>
      <c r="BW110" s="842"/>
      <c r="BX110" s="842"/>
      <c r="BY110" s="842"/>
      <c r="BZ110" s="842"/>
      <c r="CA110" s="842">
        <v>1405078</v>
      </c>
      <c r="CB110" s="842"/>
      <c r="CC110" s="842"/>
      <c r="CD110" s="842"/>
      <c r="CE110" s="842"/>
      <c r="CF110" s="866">
        <v>103.9</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866901</v>
      </c>
      <c r="BR112" s="817"/>
      <c r="BS112" s="817"/>
      <c r="BT112" s="817"/>
      <c r="BU112" s="817"/>
      <c r="BV112" s="817">
        <v>731247</v>
      </c>
      <c r="BW112" s="817"/>
      <c r="BX112" s="817"/>
      <c r="BY112" s="817"/>
      <c r="BZ112" s="817"/>
      <c r="CA112" s="817">
        <v>729212</v>
      </c>
      <c r="CB112" s="817"/>
      <c r="CC112" s="817"/>
      <c r="CD112" s="817"/>
      <c r="CE112" s="817"/>
      <c r="CF112" s="875">
        <v>53.9</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139654</v>
      </c>
      <c r="AB113" s="919"/>
      <c r="AC113" s="919"/>
      <c r="AD113" s="919"/>
      <c r="AE113" s="920"/>
      <c r="AF113" s="921">
        <v>121522</v>
      </c>
      <c r="AG113" s="919"/>
      <c r="AH113" s="919"/>
      <c r="AI113" s="919"/>
      <c r="AJ113" s="920"/>
      <c r="AK113" s="921">
        <v>129780</v>
      </c>
      <c r="AL113" s="919"/>
      <c r="AM113" s="919"/>
      <c r="AN113" s="919"/>
      <c r="AO113" s="920"/>
      <c r="AP113" s="922">
        <v>9.6</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v>1231</v>
      </c>
      <c r="BR113" s="817"/>
      <c r="BS113" s="817"/>
      <c r="BT113" s="817"/>
      <c r="BU113" s="817"/>
      <c r="BV113" s="817" t="s">
        <v>122</v>
      </c>
      <c r="BW113" s="817"/>
      <c r="BX113" s="817"/>
      <c r="BY113" s="817"/>
      <c r="BZ113" s="817"/>
      <c r="CA113" s="817" t="s">
        <v>122</v>
      </c>
      <c r="CB113" s="817"/>
      <c r="CC113" s="817"/>
      <c r="CD113" s="817"/>
      <c r="CE113" s="817"/>
      <c r="CF113" s="875" t="s">
        <v>122</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1238</v>
      </c>
      <c r="AB114" s="780"/>
      <c r="AC114" s="780"/>
      <c r="AD114" s="780"/>
      <c r="AE114" s="781"/>
      <c r="AF114" s="782">
        <v>1233</v>
      </c>
      <c r="AG114" s="780"/>
      <c r="AH114" s="780"/>
      <c r="AI114" s="780"/>
      <c r="AJ114" s="781"/>
      <c r="AK114" s="782" t="s">
        <v>122</v>
      </c>
      <c r="AL114" s="780"/>
      <c r="AM114" s="780"/>
      <c r="AN114" s="780"/>
      <c r="AO114" s="781"/>
      <c r="AP114" s="824" t="s">
        <v>122</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247808</v>
      </c>
      <c r="BR114" s="817"/>
      <c r="BS114" s="817"/>
      <c r="BT114" s="817"/>
      <c r="BU114" s="817"/>
      <c r="BV114" s="817">
        <v>236251</v>
      </c>
      <c r="BW114" s="817"/>
      <c r="BX114" s="817"/>
      <c r="BY114" s="817"/>
      <c r="BZ114" s="817"/>
      <c r="CA114" s="817">
        <v>261874</v>
      </c>
      <c r="CB114" s="817"/>
      <c r="CC114" s="817"/>
      <c r="CD114" s="817"/>
      <c r="CE114" s="817"/>
      <c r="CF114" s="875">
        <v>19.399999999999999</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305321</v>
      </c>
      <c r="AB117" s="903"/>
      <c r="AC117" s="903"/>
      <c r="AD117" s="903"/>
      <c r="AE117" s="904"/>
      <c r="AF117" s="905">
        <v>297381</v>
      </c>
      <c r="AG117" s="903"/>
      <c r="AH117" s="903"/>
      <c r="AI117" s="903"/>
      <c r="AJ117" s="904"/>
      <c r="AK117" s="905">
        <v>281471</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295</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442</v>
      </c>
      <c r="BP119" s="878"/>
      <c r="BQ119" s="879">
        <v>3295907</v>
      </c>
      <c r="BR119" s="845"/>
      <c r="BS119" s="845"/>
      <c r="BT119" s="845"/>
      <c r="BU119" s="845"/>
      <c r="BV119" s="845">
        <v>2480731</v>
      </c>
      <c r="BW119" s="845"/>
      <c r="BX119" s="845"/>
      <c r="BY119" s="845"/>
      <c r="BZ119" s="845"/>
      <c r="CA119" s="845">
        <v>2396164</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4019041</v>
      </c>
      <c r="BR120" s="842"/>
      <c r="BS120" s="842"/>
      <c r="BT120" s="842"/>
      <c r="BU120" s="842"/>
      <c r="BV120" s="842">
        <v>3610952</v>
      </c>
      <c r="BW120" s="842"/>
      <c r="BX120" s="842"/>
      <c r="BY120" s="842"/>
      <c r="BZ120" s="842"/>
      <c r="CA120" s="842">
        <v>3755531</v>
      </c>
      <c r="CB120" s="842"/>
      <c r="CC120" s="842"/>
      <c r="CD120" s="842"/>
      <c r="CE120" s="842"/>
      <c r="CF120" s="866">
        <v>277.8</v>
      </c>
      <c r="CG120" s="867"/>
      <c r="CH120" s="867"/>
      <c r="CI120" s="867"/>
      <c r="CJ120" s="867"/>
      <c r="CK120" s="868" t="s">
        <v>446</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662071</v>
      </c>
      <c r="DH120" s="842"/>
      <c r="DI120" s="842"/>
      <c r="DJ120" s="842"/>
      <c r="DK120" s="842"/>
      <c r="DL120" s="842">
        <v>584156</v>
      </c>
      <c r="DM120" s="842"/>
      <c r="DN120" s="842"/>
      <c r="DO120" s="842"/>
      <c r="DP120" s="842"/>
      <c r="DQ120" s="842">
        <v>548429</v>
      </c>
      <c r="DR120" s="842"/>
      <c r="DS120" s="842"/>
      <c r="DT120" s="842"/>
      <c r="DU120" s="842"/>
      <c r="DV120" s="843">
        <v>40.6</v>
      </c>
      <c r="DW120" s="843"/>
      <c r="DX120" s="843"/>
      <c r="DY120" s="843"/>
      <c r="DZ120" s="844"/>
    </row>
    <row r="121" spans="1:130" s="230" customFormat="1" ht="26.25" customHeight="1" x14ac:dyDescent="0.15">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t="s">
        <v>122</v>
      </c>
      <c r="BR121" s="817"/>
      <c r="BS121" s="817"/>
      <c r="BT121" s="817"/>
      <c r="BU121" s="817"/>
      <c r="BV121" s="817" t="s">
        <v>122</v>
      </c>
      <c r="BW121" s="817"/>
      <c r="BX121" s="817"/>
      <c r="BY121" s="817"/>
      <c r="BZ121" s="817"/>
      <c r="CA121" s="817" t="s">
        <v>122</v>
      </c>
      <c r="CB121" s="817"/>
      <c r="CC121" s="817"/>
      <c r="CD121" s="817"/>
      <c r="CE121" s="817"/>
      <c r="CF121" s="875" t="s">
        <v>122</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816">
        <v>204830</v>
      </c>
      <c r="DH121" s="817"/>
      <c r="DI121" s="817"/>
      <c r="DJ121" s="817"/>
      <c r="DK121" s="817"/>
      <c r="DL121" s="817">
        <v>147091</v>
      </c>
      <c r="DM121" s="817"/>
      <c r="DN121" s="817"/>
      <c r="DO121" s="817"/>
      <c r="DP121" s="817"/>
      <c r="DQ121" s="817">
        <v>180783</v>
      </c>
      <c r="DR121" s="817"/>
      <c r="DS121" s="817"/>
      <c r="DT121" s="817"/>
      <c r="DU121" s="817"/>
      <c r="DV121" s="794">
        <v>13.4</v>
      </c>
      <c r="DW121" s="794"/>
      <c r="DX121" s="794"/>
      <c r="DY121" s="794"/>
      <c r="DZ121" s="795"/>
    </row>
    <row r="122" spans="1:130" s="230" customFormat="1" ht="26.25" customHeight="1" x14ac:dyDescent="0.15">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2552938</v>
      </c>
      <c r="BR122" s="845"/>
      <c r="BS122" s="845"/>
      <c r="BT122" s="845"/>
      <c r="BU122" s="845"/>
      <c r="BV122" s="845">
        <v>2545207</v>
      </c>
      <c r="BW122" s="845"/>
      <c r="BX122" s="845"/>
      <c r="BY122" s="845"/>
      <c r="BZ122" s="845"/>
      <c r="CA122" s="845">
        <v>2412294</v>
      </c>
      <c r="CB122" s="845"/>
      <c r="CC122" s="845"/>
      <c r="CD122" s="845"/>
      <c r="CE122" s="845"/>
      <c r="CF122" s="846">
        <v>178.4</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450</v>
      </c>
      <c r="BP123" s="878"/>
      <c r="BQ123" s="832">
        <v>6571979</v>
      </c>
      <c r="BR123" s="833"/>
      <c r="BS123" s="833"/>
      <c r="BT123" s="833"/>
      <c r="BU123" s="833"/>
      <c r="BV123" s="833">
        <v>6156159</v>
      </c>
      <c r="BW123" s="833"/>
      <c r="BX123" s="833"/>
      <c r="BY123" s="833"/>
      <c r="BZ123" s="833"/>
      <c r="CA123" s="833">
        <v>6167825</v>
      </c>
      <c r="CB123" s="833"/>
      <c r="CC123" s="833"/>
      <c r="CD123" s="833"/>
      <c r="CE123" s="833"/>
      <c r="CF123" s="748"/>
      <c r="CG123" s="749"/>
      <c r="CH123" s="749"/>
      <c r="CI123" s="749"/>
      <c r="CJ123" s="834"/>
      <c r="CK123" s="869"/>
      <c r="CL123" s="855"/>
      <c r="CM123" s="855"/>
      <c r="CN123" s="855"/>
      <c r="CO123" s="856"/>
      <c r="CP123" s="835" t="s">
        <v>392</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t="s">
        <v>122</v>
      </c>
      <c r="AB128" s="801"/>
      <c r="AC128" s="801"/>
      <c r="AD128" s="801"/>
      <c r="AE128" s="802"/>
      <c r="AF128" s="803" t="s">
        <v>122</v>
      </c>
      <c r="AG128" s="801"/>
      <c r="AH128" s="801"/>
      <c r="AI128" s="801"/>
      <c r="AJ128" s="802"/>
      <c r="AK128" s="803">
        <v>36</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1672783</v>
      </c>
      <c r="AB129" s="780"/>
      <c r="AC129" s="780"/>
      <c r="AD129" s="780"/>
      <c r="AE129" s="781"/>
      <c r="AF129" s="782">
        <v>1624690</v>
      </c>
      <c r="AG129" s="780"/>
      <c r="AH129" s="780"/>
      <c r="AI129" s="780"/>
      <c r="AJ129" s="781"/>
      <c r="AK129" s="782">
        <v>1608110</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280380</v>
      </c>
      <c r="AB130" s="780"/>
      <c r="AC130" s="780"/>
      <c r="AD130" s="780"/>
      <c r="AE130" s="781"/>
      <c r="AF130" s="782">
        <v>282786</v>
      </c>
      <c r="AG130" s="780"/>
      <c r="AH130" s="780"/>
      <c r="AI130" s="780"/>
      <c r="AJ130" s="781"/>
      <c r="AK130" s="782">
        <v>256264</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1.5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1392403</v>
      </c>
      <c r="AB131" s="764"/>
      <c r="AC131" s="764"/>
      <c r="AD131" s="764"/>
      <c r="AE131" s="765"/>
      <c r="AF131" s="766">
        <v>1341904</v>
      </c>
      <c r="AG131" s="764"/>
      <c r="AH131" s="764"/>
      <c r="AI131" s="764"/>
      <c r="AJ131" s="765"/>
      <c r="AK131" s="766">
        <v>1351846</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1.791219927</v>
      </c>
      <c r="AB132" s="745"/>
      <c r="AC132" s="745"/>
      <c r="AD132" s="745"/>
      <c r="AE132" s="746"/>
      <c r="AF132" s="747">
        <v>1.087633691</v>
      </c>
      <c r="AG132" s="745"/>
      <c r="AH132" s="745"/>
      <c r="AI132" s="745"/>
      <c r="AJ132" s="746"/>
      <c r="AK132" s="747">
        <v>1.8619724440000001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1.8</v>
      </c>
      <c r="AB133" s="724"/>
      <c r="AC133" s="724"/>
      <c r="AD133" s="724"/>
      <c r="AE133" s="725"/>
      <c r="AF133" s="723">
        <v>1.5</v>
      </c>
      <c r="AG133" s="724"/>
      <c r="AH133" s="724"/>
      <c r="AI133" s="724"/>
      <c r="AJ133" s="725"/>
      <c r="AK133" s="723">
        <v>1.5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cGHxn+4QMRISzFTQawvfkDpqoP5AEtHDuZs06KfIiykPuN12G+Q3J/+1jRGTbNjFndP9QN328nz0N/pUoVRXQ==" saltValue="wJuD+ftawaVVIz1Y9/AJc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IMJzuggZCO9qCUmLcK7vvOHBTQ86yPlyOVIBO8at97M86rlvExyh72DrOAJ5+F1oEHPTlL1YydoIAommvhnJAA==" saltValue="E9f5tJOBlXzGcAdLd1PzTA==" spinCount="100000" sheet="1" objects="1" scenarios="1"/>
  <dataConsolidate link="1"/>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2I1K+ji87Wa9JI0nTtuXgDsxt7/12SaC4k8bPQP3tOLiqR77M+rQlbDXOcKp7KzH9jd73XUzTx/hvUBDJJBZg==" saltValue="tg00keBPOOK98Qhv8r5Fs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484</v>
      </c>
      <c r="AL9" s="1131"/>
      <c r="AM9" s="1131"/>
      <c r="AN9" s="1132"/>
      <c r="AO9" s="281">
        <v>640665</v>
      </c>
      <c r="AP9" s="281">
        <v>299236</v>
      </c>
      <c r="AQ9" s="282">
        <v>243450</v>
      </c>
      <c r="AR9" s="283">
        <v>22.9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485</v>
      </c>
      <c r="AL10" s="1131"/>
      <c r="AM10" s="1131"/>
      <c r="AN10" s="1132"/>
      <c r="AO10" s="284">
        <v>2493</v>
      </c>
      <c r="AP10" s="284">
        <v>1164</v>
      </c>
      <c r="AQ10" s="285">
        <v>36828</v>
      </c>
      <c r="AR10" s="286">
        <v>-96.8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486</v>
      </c>
      <c r="AL11" s="1131"/>
      <c r="AM11" s="1131"/>
      <c r="AN11" s="1132"/>
      <c r="AO11" s="284" t="s">
        <v>487</v>
      </c>
      <c r="AP11" s="284" t="s">
        <v>487</v>
      </c>
      <c r="AQ11" s="285">
        <v>2575</v>
      </c>
      <c r="AR11" s="286" t="s">
        <v>487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488</v>
      </c>
      <c r="AL12" s="1131"/>
      <c r="AM12" s="1131"/>
      <c r="AN12" s="1132"/>
      <c r="AO12" s="284" t="s">
        <v>487</v>
      </c>
      <c r="AP12" s="284" t="s">
        <v>487</v>
      </c>
      <c r="AQ12" s="285" t="s">
        <v>487</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489</v>
      </c>
      <c r="AL13" s="1131"/>
      <c r="AM13" s="1131"/>
      <c r="AN13" s="1132"/>
      <c r="AO13" s="284">
        <v>4773</v>
      </c>
      <c r="AP13" s="284">
        <v>2229</v>
      </c>
      <c r="AQ13" s="285">
        <v>11862</v>
      </c>
      <c r="AR13" s="286">
        <v>-81.2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490</v>
      </c>
      <c r="AL14" s="1131"/>
      <c r="AM14" s="1131"/>
      <c r="AN14" s="1132"/>
      <c r="AO14" s="284">
        <v>5249</v>
      </c>
      <c r="AP14" s="284">
        <v>2452</v>
      </c>
      <c r="AQ14" s="285">
        <v>4647</v>
      </c>
      <c r="AR14" s="286">
        <v>-47.2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491</v>
      </c>
      <c r="AL15" s="1134"/>
      <c r="AM15" s="1134"/>
      <c r="AN15" s="1135"/>
      <c r="AO15" s="284">
        <v>-46612</v>
      </c>
      <c r="AP15" s="284">
        <v>-21771</v>
      </c>
      <c r="AQ15" s="285">
        <v>-13358</v>
      </c>
      <c r="AR15" s="286">
        <v>63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606568</v>
      </c>
      <c r="AP16" s="284">
        <v>283311</v>
      </c>
      <c r="AQ16" s="285">
        <v>286004</v>
      </c>
      <c r="AR16" s="286">
        <v>-0.9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496</v>
      </c>
      <c r="AL21" s="1137"/>
      <c r="AM21" s="1137"/>
      <c r="AN21" s="1138"/>
      <c r="AO21" s="297">
        <v>25.22</v>
      </c>
      <c r="AP21" s="298">
        <v>24.25</v>
      </c>
      <c r="AQ21" s="299">
        <v>0.97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497</v>
      </c>
      <c r="AL22" s="1137"/>
      <c r="AM22" s="1137"/>
      <c r="AN22" s="1138"/>
      <c r="AO22" s="302">
        <v>98.2</v>
      </c>
      <c r="AP22" s="303">
        <v>95.4</v>
      </c>
      <c r="AQ22" s="304">
        <v>2.8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501</v>
      </c>
      <c r="AL32" s="1121"/>
      <c r="AM32" s="1121"/>
      <c r="AN32" s="1122"/>
      <c r="AO32" s="312">
        <v>151691</v>
      </c>
      <c r="AP32" s="312">
        <v>70851</v>
      </c>
      <c r="AQ32" s="313">
        <v>167387</v>
      </c>
      <c r="AR32" s="314">
        <v>-57.7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502</v>
      </c>
      <c r="AL33" s="1121"/>
      <c r="AM33" s="1121"/>
      <c r="AN33" s="112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503</v>
      </c>
      <c r="AL34" s="1121"/>
      <c r="AM34" s="1121"/>
      <c r="AN34" s="1122"/>
      <c r="AO34" s="312" t="s">
        <v>487</v>
      </c>
      <c r="AP34" s="312" t="s">
        <v>487</v>
      </c>
      <c r="AQ34" s="313">
        <v>5</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504</v>
      </c>
      <c r="AL35" s="1121"/>
      <c r="AM35" s="1121"/>
      <c r="AN35" s="1122"/>
      <c r="AO35" s="312">
        <v>129780</v>
      </c>
      <c r="AP35" s="312">
        <v>60617</v>
      </c>
      <c r="AQ35" s="313">
        <v>34589</v>
      </c>
      <c r="AR35" s="314">
        <v>75.2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505</v>
      </c>
      <c r="AL36" s="1121"/>
      <c r="AM36" s="1121"/>
      <c r="AN36" s="1122"/>
      <c r="AO36" s="312" t="s">
        <v>487</v>
      </c>
      <c r="AP36" s="312" t="s">
        <v>487</v>
      </c>
      <c r="AQ36" s="313">
        <v>2508</v>
      </c>
      <c r="AR36" s="314" t="s">
        <v>487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506</v>
      </c>
      <c r="AL37" s="1121"/>
      <c r="AM37" s="1121"/>
      <c r="AN37" s="1122"/>
      <c r="AO37" s="312" t="s">
        <v>487</v>
      </c>
      <c r="AP37" s="312" t="s">
        <v>487</v>
      </c>
      <c r="AQ37" s="313">
        <v>1525</v>
      </c>
      <c r="AR37" s="314" t="s">
        <v>487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507</v>
      </c>
      <c r="AL38" s="1124"/>
      <c r="AM38" s="1124"/>
      <c r="AN38" s="1125"/>
      <c r="AO38" s="315" t="s">
        <v>487</v>
      </c>
      <c r="AP38" s="315" t="s">
        <v>487</v>
      </c>
      <c r="AQ38" s="316">
        <v>44</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508</v>
      </c>
      <c r="AL39" s="1124"/>
      <c r="AM39" s="1124"/>
      <c r="AN39" s="1125"/>
      <c r="AO39" s="312">
        <v>-36</v>
      </c>
      <c r="AP39" s="312">
        <v>-17</v>
      </c>
      <c r="AQ39" s="313">
        <v>-7489</v>
      </c>
      <c r="AR39" s="314">
        <v>-99.8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509</v>
      </c>
      <c r="AL40" s="1121"/>
      <c r="AM40" s="1121"/>
      <c r="AN40" s="1122"/>
      <c r="AO40" s="312">
        <v>-256264</v>
      </c>
      <c r="AP40" s="312">
        <v>-119694</v>
      </c>
      <c r="AQ40" s="313">
        <v>-138932</v>
      </c>
      <c r="AR40" s="314">
        <v>-13.8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25171</v>
      </c>
      <c r="AP41" s="312">
        <v>11757</v>
      </c>
      <c r="AQ41" s="313">
        <v>59636</v>
      </c>
      <c r="AR41" s="314">
        <v>-80.3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479</v>
      </c>
      <c r="AN49" s="1115" t="s">
        <v>512</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455658</v>
      </c>
      <c r="AN51" s="334">
        <v>198544</v>
      </c>
      <c r="AO51" s="335">
        <v>84.5</v>
      </c>
      <c r="AP51" s="336">
        <v>268375</v>
      </c>
      <c r="AQ51" s="337">
        <v>-1.2</v>
      </c>
      <c r="AR51" s="338">
        <v>85.7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438771</v>
      </c>
      <c r="AN52" s="342">
        <v>191186</v>
      </c>
      <c r="AO52" s="343">
        <v>86.7</v>
      </c>
      <c r="AP52" s="344">
        <v>119602</v>
      </c>
      <c r="AQ52" s="345">
        <v>1.5</v>
      </c>
      <c r="AR52" s="346">
        <v>85.2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678971</v>
      </c>
      <c r="AN53" s="334">
        <v>301631</v>
      </c>
      <c r="AO53" s="335">
        <v>51.9</v>
      </c>
      <c r="AP53" s="336">
        <v>301035</v>
      </c>
      <c r="AQ53" s="337">
        <v>12.2</v>
      </c>
      <c r="AR53" s="338">
        <v>39.700000000000003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595255</v>
      </c>
      <c r="AN54" s="342">
        <v>264440</v>
      </c>
      <c r="AO54" s="343">
        <v>38.299999999999997</v>
      </c>
      <c r="AP54" s="344">
        <v>154376</v>
      </c>
      <c r="AQ54" s="345">
        <v>29.1</v>
      </c>
      <c r="AR54" s="346">
        <v>9.1999999999999993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1247657</v>
      </c>
      <c r="AN55" s="334">
        <v>566345</v>
      </c>
      <c r="AO55" s="335">
        <v>87.8</v>
      </c>
      <c r="AP55" s="336">
        <v>277467</v>
      </c>
      <c r="AQ55" s="337">
        <v>-7.8</v>
      </c>
      <c r="AR55" s="338">
        <v>95.6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1164230</v>
      </c>
      <c r="AN56" s="342">
        <v>528475</v>
      </c>
      <c r="AO56" s="343">
        <v>99.8</v>
      </c>
      <c r="AP56" s="344">
        <v>128378</v>
      </c>
      <c r="AQ56" s="345">
        <v>-16.8</v>
      </c>
      <c r="AR56" s="346">
        <v>116.6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403332</v>
      </c>
      <c r="AN57" s="334">
        <v>185867</v>
      </c>
      <c r="AO57" s="335">
        <v>-67.2</v>
      </c>
      <c r="AP57" s="336">
        <v>282256</v>
      </c>
      <c r="AQ57" s="337">
        <v>1.7</v>
      </c>
      <c r="AR57" s="338">
        <v>-68.900000000000006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296679</v>
      </c>
      <c r="AN58" s="342">
        <v>136718</v>
      </c>
      <c r="AO58" s="343">
        <v>-74.099999999999994</v>
      </c>
      <c r="AP58" s="344">
        <v>145453</v>
      </c>
      <c r="AQ58" s="345">
        <v>13.3</v>
      </c>
      <c r="AR58" s="346">
        <v>-87.4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265736</v>
      </c>
      <c r="AN59" s="334">
        <v>124118</v>
      </c>
      <c r="AO59" s="335">
        <v>-33.200000000000003</v>
      </c>
      <c r="AP59" s="336">
        <v>295341</v>
      </c>
      <c r="AQ59" s="337">
        <v>4.5999999999999996</v>
      </c>
      <c r="AR59" s="338">
        <v>-37.799999999999997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164790</v>
      </c>
      <c r="AN60" s="342">
        <v>76969</v>
      </c>
      <c r="AO60" s="343">
        <v>-43.7</v>
      </c>
      <c r="AP60" s="344">
        <v>137402</v>
      </c>
      <c r="AQ60" s="345">
        <v>-5.5</v>
      </c>
      <c r="AR60" s="346">
        <v>-38.200000000000003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610271</v>
      </c>
      <c r="AN61" s="349">
        <v>275301</v>
      </c>
      <c r="AO61" s="350">
        <v>24.8</v>
      </c>
      <c r="AP61" s="351">
        <v>284895</v>
      </c>
      <c r="AQ61" s="352">
        <v>1.9</v>
      </c>
      <c r="AR61" s="338">
        <v>22.9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531945</v>
      </c>
      <c r="AN62" s="342">
        <v>239558</v>
      </c>
      <c r="AO62" s="343">
        <v>21.4</v>
      </c>
      <c r="AP62" s="344">
        <v>137042</v>
      </c>
      <c r="AQ62" s="345">
        <v>4.3</v>
      </c>
      <c r="AR62" s="346">
        <v>17.100000000000001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czjyiZSg+D1FLuCkPV9HDwvLQgkFBYiAHekaEVG6NoodB/88P0ianBJrX/qGbIDIe30l4jQgRAz2HhSjydUADA==" saltValue="fNyYAGhE+MV7FBm8rEDsr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0" spans="125:125" ht="13.5" hidden="1" customHeight="1" x14ac:dyDescent="0.15"/>
    <row r="121" spans="125:125" ht="13.5" hidden="1" customHeight="1" x14ac:dyDescent="0.15">
      <c r="DU121" s="259"/>
    </row>
  </sheetData>
  <sheetProtection algorithmName="SHA-512" hashValue="mXwdCZCTiMlODQLfM8i5nNaZe0ozMwwLM4QsNVc8icZoLYyPGdNnUpUaLDQHSH9eLFyjC5Z5up8eTlDvYT5pZg==" saltValue="Uw85g51apThQ2yo5FTkisQ==" spinCount="100000" sheet="1" objects="1" scenarios="1"/>
  <dataConsolidate link="1"/>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jdqsWeZ3hE5q2yWapX8uCBpgLOYH08aQ5LXmsBHTB3cPhiTEIjqOMzVjtoEf61nnDi+cx4A6VMklifETATIe1g==" saltValue="CdQ5RJ6vzjXLzHCJNApNI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95.33</v>
      </c>
      <c r="G47" s="12">
        <v>91.46</v>
      </c>
      <c r="H47" s="12">
        <v>84.11</v>
      </c>
      <c r="I47" s="12">
        <v>86.64</v>
      </c>
      <c r="J47" s="13">
        <v>87.58</v>
      </c>
    </row>
    <row r="48" spans="2:10" ht="57.75" customHeight="1" x14ac:dyDescent="0.15">
      <c r="B48" s="14"/>
      <c r="C48" s="1141" t="s">
        <v>4</v>
      </c>
      <c r="D48" s="1141"/>
      <c r="E48" s="1142"/>
      <c r="F48" s="15">
        <v>4.7699999999999996</v>
      </c>
      <c r="G48" s="16">
        <v>6.46</v>
      </c>
      <c r="H48" s="16">
        <v>10.029999999999999</v>
      </c>
      <c r="I48" s="16">
        <v>10.8</v>
      </c>
      <c r="J48" s="17">
        <v>6.16</v>
      </c>
    </row>
    <row r="49" spans="2:10" ht="57.75" customHeight="1" thickBot="1" x14ac:dyDescent="0.2">
      <c r="B49" s="18"/>
      <c r="C49" s="1143" t="s">
        <v>5</v>
      </c>
      <c r="D49" s="1143"/>
      <c r="E49" s="1144"/>
      <c r="F49" s="19">
        <v>3.14</v>
      </c>
      <c r="G49" s="20">
        <v>4.72</v>
      </c>
      <c r="H49" s="20">
        <v>6.61</v>
      </c>
      <c r="I49" s="20">
        <v>43.13</v>
      </c>
      <c r="J49" s="21">
        <v>1.73</v>
      </c>
    </row>
    <row r="50" spans="2:10" x14ac:dyDescent="0.15"/>
  </sheetData>
  <sheetProtection algorithmName="SHA-512" hashValue="ZidcBcLpIQleQfGC4GNUIEgFhc8WAOTgMAXs8kE7kVAeNe2xubOHfEBr4kn/4WtrJMnkOLlwKYtCtP7j/5PnqA==" saltValue="/U5qg8omGAQEpyXfx1jX7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531</v>
      </c>
      <c r="D34" s="1151"/>
      <c r="E34" s="1152"/>
      <c r="F34" s="32">
        <v>4.76</v>
      </c>
      <c r="G34" s="33">
        <v>5.25</v>
      </c>
      <c r="H34" s="33">
        <v>8.18</v>
      </c>
      <c r="I34" s="33">
        <v>8.7100000000000009</v>
      </c>
      <c r="J34" s="34">
        <v>5.15</v>
      </c>
      <c r="K34" s="22"/>
      <c r="L34" s="22"/>
      <c r="M34" s="22"/>
      <c r="N34" s="22"/>
      <c r="O34" s="22"/>
      <c r="P34" s="22"/>
    </row>
    <row r="35" spans="1:16" ht="39" customHeight="1" x14ac:dyDescent="0.15">
      <c r="A35" s="22"/>
      <c r="B35" s="35"/>
      <c r="C35" s="1145" t="s">
        <v>532</v>
      </c>
      <c r="D35" s="1146"/>
      <c r="E35" s="1147"/>
      <c r="F35" s="36">
        <v>2.35</v>
      </c>
      <c r="G35" s="37">
        <v>2.64</v>
      </c>
      <c r="H35" s="37">
        <v>2.38</v>
      </c>
      <c r="I35" s="37">
        <v>3.02</v>
      </c>
      <c r="J35" s="38">
        <v>2.58</v>
      </c>
      <c r="K35" s="22"/>
      <c r="L35" s="22"/>
      <c r="M35" s="22"/>
      <c r="N35" s="22"/>
      <c r="O35" s="22"/>
      <c r="P35" s="22"/>
    </row>
    <row r="36" spans="1:16" ht="39" customHeight="1" x14ac:dyDescent="0.15">
      <c r="A36" s="22"/>
      <c r="B36" s="35"/>
      <c r="C36" s="1145" t="s">
        <v>533</v>
      </c>
      <c r="D36" s="1146"/>
      <c r="E36" s="1147"/>
      <c r="F36" s="36">
        <v>0</v>
      </c>
      <c r="G36" s="37">
        <v>1.2</v>
      </c>
      <c r="H36" s="37">
        <v>1.84</v>
      </c>
      <c r="I36" s="37">
        <v>2.08</v>
      </c>
      <c r="J36" s="38">
        <v>1</v>
      </c>
      <c r="K36" s="22"/>
      <c r="L36" s="22"/>
      <c r="M36" s="22"/>
      <c r="N36" s="22"/>
      <c r="O36" s="22"/>
      <c r="P36" s="22"/>
    </row>
    <row r="37" spans="1:16" ht="39" customHeight="1" x14ac:dyDescent="0.15">
      <c r="A37" s="22"/>
      <c r="B37" s="35"/>
      <c r="C37" s="1145" t="s">
        <v>534</v>
      </c>
      <c r="D37" s="1146"/>
      <c r="E37" s="1147"/>
      <c r="F37" s="36">
        <v>1.55</v>
      </c>
      <c r="G37" s="37">
        <v>1.08</v>
      </c>
      <c r="H37" s="37">
        <v>1.2</v>
      </c>
      <c r="I37" s="37">
        <v>0.97</v>
      </c>
      <c r="J37" s="38">
        <v>0.57999999999999996</v>
      </c>
      <c r="K37" s="22"/>
      <c r="L37" s="22"/>
      <c r="M37" s="22"/>
      <c r="N37" s="22"/>
      <c r="O37" s="22"/>
      <c r="P37" s="22"/>
    </row>
    <row r="38" spans="1:16" ht="39" customHeight="1" x14ac:dyDescent="0.15">
      <c r="A38" s="22"/>
      <c r="B38" s="35"/>
      <c r="C38" s="1145" t="s">
        <v>535</v>
      </c>
      <c r="D38" s="1146"/>
      <c r="E38" s="1147"/>
      <c r="F38" s="36">
        <v>0.15</v>
      </c>
      <c r="G38" s="37">
        <v>0.15</v>
      </c>
      <c r="H38" s="37">
        <v>0.1</v>
      </c>
      <c r="I38" s="37">
        <v>0.18</v>
      </c>
      <c r="J38" s="38">
        <v>0.54</v>
      </c>
      <c r="K38" s="22"/>
      <c r="L38" s="22"/>
      <c r="M38" s="22"/>
      <c r="N38" s="22"/>
      <c r="O38" s="22"/>
      <c r="P38" s="22"/>
    </row>
    <row r="39" spans="1:16" ht="39" customHeight="1" x14ac:dyDescent="0.15">
      <c r="A39" s="22"/>
      <c r="B39" s="35"/>
      <c r="C39" s="1145" t="s">
        <v>536</v>
      </c>
      <c r="D39" s="1146"/>
      <c r="E39" s="1147"/>
      <c r="F39" s="36">
        <v>0.38</v>
      </c>
      <c r="G39" s="37">
        <v>0.28999999999999998</v>
      </c>
      <c r="H39" s="37">
        <v>0.02</v>
      </c>
      <c r="I39" s="37">
        <v>0.4</v>
      </c>
      <c r="J39" s="38">
        <v>0.19</v>
      </c>
      <c r="K39" s="22"/>
      <c r="L39" s="22"/>
      <c r="M39" s="22"/>
      <c r="N39" s="22"/>
      <c r="O39" s="22"/>
      <c r="P39" s="22"/>
    </row>
    <row r="40" spans="1:16" ht="39" customHeight="1" x14ac:dyDescent="0.15">
      <c r="A40" s="22"/>
      <c r="B40" s="35"/>
      <c r="C40" s="1145" t="s">
        <v>537</v>
      </c>
      <c r="D40" s="1146"/>
      <c r="E40" s="1147"/>
      <c r="F40" s="36">
        <v>0.02</v>
      </c>
      <c r="G40" s="37">
        <v>0.04</v>
      </c>
      <c r="H40" s="37">
        <v>0.05</v>
      </c>
      <c r="I40" s="37">
        <v>0.02</v>
      </c>
      <c r="J40" s="38">
        <v>0.02</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538</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539</v>
      </c>
      <c r="D43" s="1149"/>
      <c r="E43" s="1150"/>
      <c r="F43" s="41" t="s">
        <v>487</v>
      </c>
      <c r="G43" s="42" t="s">
        <v>487</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AyuvzDbDldY66C6AJC+OhKQQ0uquP5HDXfd++LGT3TF65oXQ7hyKV8smyW2UAn+/AuJQUKnnETtb0A+8eI1/w==" saltValue="ZiDksT2r2XAoeiAGKrJD9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179</v>
      </c>
      <c r="L45" s="60">
        <v>177</v>
      </c>
      <c r="M45" s="60">
        <v>164</v>
      </c>
      <c r="N45" s="60">
        <v>175</v>
      </c>
      <c r="O45" s="61">
        <v>152</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x14ac:dyDescent="0.15">
      <c r="A48" s="48"/>
      <c r="B48" s="1178"/>
      <c r="C48" s="1179"/>
      <c r="D48" s="62"/>
      <c r="E48" s="1155" t="s">
        <v>13</v>
      </c>
      <c r="F48" s="1155"/>
      <c r="G48" s="1155"/>
      <c r="H48" s="1155"/>
      <c r="I48" s="1155"/>
      <c r="J48" s="1156"/>
      <c r="K48" s="63">
        <v>148</v>
      </c>
      <c r="L48" s="64">
        <v>132</v>
      </c>
      <c r="M48" s="64">
        <v>140</v>
      </c>
      <c r="N48" s="64">
        <v>122</v>
      </c>
      <c r="O48" s="65">
        <v>130</v>
      </c>
      <c r="P48" s="48"/>
      <c r="Q48" s="48"/>
      <c r="R48" s="48"/>
      <c r="S48" s="48"/>
      <c r="T48" s="48"/>
      <c r="U48" s="48"/>
    </row>
    <row r="49" spans="1:21" ht="30.75" customHeight="1" x14ac:dyDescent="0.15">
      <c r="A49" s="48"/>
      <c r="B49" s="1178"/>
      <c r="C49" s="1179"/>
      <c r="D49" s="62"/>
      <c r="E49" s="1155" t="s">
        <v>14</v>
      </c>
      <c r="F49" s="1155"/>
      <c r="G49" s="1155"/>
      <c r="H49" s="1155"/>
      <c r="I49" s="1155"/>
      <c r="J49" s="1156"/>
      <c r="K49" s="63">
        <v>1</v>
      </c>
      <c r="L49" s="64">
        <v>1</v>
      </c>
      <c r="M49" s="64">
        <v>1</v>
      </c>
      <c r="N49" s="64">
        <v>1</v>
      </c>
      <c r="O49" s="65" t="s">
        <v>487</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487</v>
      </c>
      <c r="L50" s="64" t="s">
        <v>487</v>
      </c>
      <c r="M50" s="64" t="s">
        <v>487</v>
      </c>
      <c r="N50" s="64" t="s">
        <v>487</v>
      </c>
      <c r="O50" s="65" t="s">
        <v>487</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487</v>
      </c>
      <c r="L51" s="64" t="s">
        <v>487</v>
      </c>
      <c r="M51" s="64" t="s">
        <v>487</v>
      </c>
      <c r="N51" s="64" t="s">
        <v>487</v>
      </c>
      <c r="O51" s="65" t="s">
        <v>487</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304</v>
      </c>
      <c r="L52" s="64">
        <v>297</v>
      </c>
      <c r="M52" s="64">
        <v>282</v>
      </c>
      <c r="N52" s="64">
        <v>283</v>
      </c>
      <c r="O52" s="65">
        <v>256</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24</v>
      </c>
      <c r="L53" s="69">
        <v>13</v>
      </c>
      <c r="M53" s="69">
        <v>23</v>
      </c>
      <c r="N53" s="69">
        <v>15</v>
      </c>
      <c r="O53" s="70">
        <v>26</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ReLN2KuZONSTjOqoKg8BFltp/i1UWyngauDT0RZdvrnzGKnAnhFX0Eu7z59/aZZOamcjf1QUVmOb+QEYHpwSig==" saltValue="0Sw0YC3XAbPfoEwqL4Am9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96" t="s">
        <v>30</v>
      </c>
      <c r="C41" s="1197"/>
      <c r="D41" s="105"/>
      <c r="E41" s="1198" t="s">
        <v>31</v>
      </c>
      <c r="F41" s="1198"/>
      <c r="G41" s="1198"/>
      <c r="H41" s="1199"/>
      <c r="I41" s="355">
        <v>1384</v>
      </c>
      <c r="J41" s="356">
        <v>1688</v>
      </c>
      <c r="K41" s="356">
        <v>2180</v>
      </c>
      <c r="L41" s="356">
        <v>1513</v>
      </c>
      <c r="M41" s="357">
        <v>1405</v>
      </c>
    </row>
    <row r="42" spans="2:13" ht="27.75" customHeight="1" x14ac:dyDescent="0.15">
      <c r="B42" s="1186"/>
      <c r="C42" s="1187"/>
      <c r="D42" s="106"/>
      <c r="E42" s="1190" t="s">
        <v>32</v>
      </c>
      <c r="F42" s="1190"/>
      <c r="G42" s="1190"/>
      <c r="H42" s="1191"/>
      <c r="I42" s="358" t="s">
        <v>487</v>
      </c>
      <c r="J42" s="359" t="s">
        <v>487</v>
      </c>
      <c r="K42" s="359" t="s">
        <v>487</v>
      </c>
      <c r="L42" s="359" t="s">
        <v>487</v>
      </c>
      <c r="M42" s="360" t="s">
        <v>487</v>
      </c>
    </row>
    <row r="43" spans="2:13" ht="27.75" customHeight="1" x14ac:dyDescent="0.15">
      <c r="B43" s="1186"/>
      <c r="C43" s="1187"/>
      <c r="D43" s="106"/>
      <c r="E43" s="1190" t="s">
        <v>33</v>
      </c>
      <c r="F43" s="1190"/>
      <c r="G43" s="1190"/>
      <c r="H43" s="1191"/>
      <c r="I43" s="358">
        <v>996</v>
      </c>
      <c r="J43" s="359">
        <v>952</v>
      </c>
      <c r="K43" s="359">
        <v>867</v>
      </c>
      <c r="L43" s="359">
        <v>731</v>
      </c>
      <c r="M43" s="360">
        <v>729</v>
      </c>
    </row>
    <row r="44" spans="2:13" ht="27.75" customHeight="1" x14ac:dyDescent="0.15">
      <c r="B44" s="1186"/>
      <c r="C44" s="1187"/>
      <c r="D44" s="106"/>
      <c r="E44" s="1190" t="s">
        <v>34</v>
      </c>
      <c r="F44" s="1190"/>
      <c r="G44" s="1190"/>
      <c r="H44" s="1191"/>
      <c r="I44" s="358">
        <v>1</v>
      </c>
      <c r="J44" s="359">
        <v>2</v>
      </c>
      <c r="K44" s="359">
        <v>1</v>
      </c>
      <c r="L44" s="359" t="s">
        <v>487</v>
      </c>
      <c r="M44" s="360" t="s">
        <v>487</v>
      </c>
    </row>
    <row r="45" spans="2:13" ht="27.75" customHeight="1" x14ac:dyDescent="0.15">
      <c r="B45" s="1186"/>
      <c r="C45" s="1187"/>
      <c r="D45" s="106"/>
      <c r="E45" s="1190" t="s">
        <v>35</v>
      </c>
      <c r="F45" s="1190"/>
      <c r="G45" s="1190"/>
      <c r="H45" s="1191"/>
      <c r="I45" s="358">
        <v>268</v>
      </c>
      <c r="J45" s="359">
        <v>246</v>
      </c>
      <c r="K45" s="359">
        <v>248</v>
      </c>
      <c r="L45" s="359">
        <v>236</v>
      </c>
      <c r="M45" s="360">
        <v>262</v>
      </c>
    </row>
    <row r="46" spans="2:13" ht="27.75" customHeight="1" x14ac:dyDescent="0.15">
      <c r="B46" s="1186"/>
      <c r="C46" s="1187"/>
      <c r="D46" s="107"/>
      <c r="E46" s="1190" t="s">
        <v>36</v>
      </c>
      <c r="F46" s="1190"/>
      <c r="G46" s="1190"/>
      <c r="H46" s="1191"/>
      <c r="I46" s="358" t="s">
        <v>487</v>
      </c>
      <c r="J46" s="359" t="s">
        <v>487</v>
      </c>
      <c r="K46" s="359" t="s">
        <v>487</v>
      </c>
      <c r="L46" s="359" t="s">
        <v>487</v>
      </c>
      <c r="M46" s="360" t="s">
        <v>487</v>
      </c>
    </row>
    <row r="47" spans="2:13" ht="27.75" customHeight="1" x14ac:dyDescent="0.15">
      <c r="B47" s="1186"/>
      <c r="C47" s="1187"/>
      <c r="D47" s="108"/>
      <c r="E47" s="1200" t="s">
        <v>37</v>
      </c>
      <c r="F47" s="1201"/>
      <c r="G47" s="1201"/>
      <c r="H47" s="1202"/>
      <c r="I47" s="358" t="s">
        <v>487</v>
      </c>
      <c r="J47" s="359" t="s">
        <v>487</v>
      </c>
      <c r="K47" s="359" t="s">
        <v>487</v>
      </c>
      <c r="L47" s="359" t="s">
        <v>487</v>
      </c>
      <c r="M47" s="360" t="s">
        <v>487</v>
      </c>
    </row>
    <row r="48" spans="2:13" ht="27.75" customHeight="1" x14ac:dyDescent="0.15">
      <c r="B48" s="1186"/>
      <c r="C48" s="1187"/>
      <c r="D48" s="106"/>
      <c r="E48" s="1190" t="s">
        <v>38</v>
      </c>
      <c r="F48" s="1190"/>
      <c r="G48" s="1190"/>
      <c r="H48" s="1191"/>
      <c r="I48" s="358" t="s">
        <v>487</v>
      </c>
      <c r="J48" s="359" t="s">
        <v>487</v>
      </c>
      <c r="K48" s="359" t="s">
        <v>487</v>
      </c>
      <c r="L48" s="359" t="s">
        <v>487</v>
      </c>
      <c r="M48" s="360" t="s">
        <v>487</v>
      </c>
    </row>
    <row r="49" spans="2:13" ht="27.75" customHeight="1" x14ac:dyDescent="0.15">
      <c r="B49" s="1188"/>
      <c r="C49" s="1189"/>
      <c r="D49" s="106"/>
      <c r="E49" s="1190" t="s">
        <v>39</v>
      </c>
      <c r="F49" s="1190"/>
      <c r="G49" s="1190"/>
      <c r="H49" s="1191"/>
      <c r="I49" s="358" t="s">
        <v>487</v>
      </c>
      <c r="J49" s="359" t="s">
        <v>487</v>
      </c>
      <c r="K49" s="359" t="s">
        <v>487</v>
      </c>
      <c r="L49" s="359" t="s">
        <v>487</v>
      </c>
      <c r="M49" s="360" t="s">
        <v>487</v>
      </c>
    </row>
    <row r="50" spans="2:13" ht="27.75" customHeight="1" x14ac:dyDescent="0.15">
      <c r="B50" s="1184" t="s">
        <v>40</v>
      </c>
      <c r="C50" s="1185"/>
      <c r="D50" s="109"/>
      <c r="E50" s="1190" t="s">
        <v>41</v>
      </c>
      <c r="F50" s="1190"/>
      <c r="G50" s="1190"/>
      <c r="H50" s="1191"/>
      <c r="I50" s="358">
        <v>4051</v>
      </c>
      <c r="J50" s="359">
        <v>3803</v>
      </c>
      <c r="K50" s="359">
        <v>4019</v>
      </c>
      <c r="L50" s="359">
        <v>3611</v>
      </c>
      <c r="M50" s="360">
        <v>3756</v>
      </c>
    </row>
    <row r="51" spans="2:13" ht="27.75" customHeight="1" x14ac:dyDescent="0.15">
      <c r="B51" s="1186"/>
      <c r="C51" s="1187"/>
      <c r="D51" s="106"/>
      <c r="E51" s="1190" t="s">
        <v>42</v>
      </c>
      <c r="F51" s="1190"/>
      <c r="G51" s="1190"/>
      <c r="H51" s="1191"/>
      <c r="I51" s="358" t="s">
        <v>487</v>
      </c>
      <c r="J51" s="359" t="s">
        <v>487</v>
      </c>
      <c r="K51" s="359" t="s">
        <v>487</v>
      </c>
      <c r="L51" s="359" t="s">
        <v>487</v>
      </c>
      <c r="M51" s="360" t="s">
        <v>487</v>
      </c>
    </row>
    <row r="52" spans="2:13" ht="27.75" customHeight="1" x14ac:dyDescent="0.15">
      <c r="B52" s="1188"/>
      <c r="C52" s="1189"/>
      <c r="D52" s="106"/>
      <c r="E52" s="1190" t="s">
        <v>43</v>
      </c>
      <c r="F52" s="1190"/>
      <c r="G52" s="1190"/>
      <c r="H52" s="1191"/>
      <c r="I52" s="358">
        <v>2372</v>
      </c>
      <c r="J52" s="359">
        <v>2559</v>
      </c>
      <c r="K52" s="359">
        <v>2553</v>
      </c>
      <c r="L52" s="359">
        <v>2545</v>
      </c>
      <c r="M52" s="360">
        <v>2412</v>
      </c>
    </row>
    <row r="53" spans="2:13" ht="27.75" customHeight="1" thickBot="1" x14ac:dyDescent="0.2">
      <c r="B53" s="1192" t="s">
        <v>19</v>
      </c>
      <c r="C53" s="1193"/>
      <c r="D53" s="110"/>
      <c r="E53" s="1194" t="s">
        <v>44</v>
      </c>
      <c r="F53" s="1194"/>
      <c r="G53" s="1194"/>
      <c r="H53" s="1195"/>
      <c r="I53" s="361">
        <v>-3774</v>
      </c>
      <c r="J53" s="362">
        <v>-3473</v>
      </c>
      <c r="K53" s="362">
        <v>-3276</v>
      </c>
      <c r="L53" s="362">
        <v>-3675</v>
      </c>
      <c r="M53" s="363">
        <v>-3772</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2Ln62nx/+P+D2cY+aeLBfnYhPpQ3Ank8UjOR7QebKRPS7fNrFUjEpdSjLQr6fQlF4bSSJ0Kzq//9AL7MdsW7og==" saltValue="NGII5JpwZo8kJSpSj/9aa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1407</v>
      </c>
      <c r="G55" s="122">
        <v>1408</v>
      </c>
      <c r="H55" s="123">
        <v>1408</v>
      </c>
    </row>
    <row r="56" spans="2:8" ht="52.5" customHeight="1" x14ac:dyDescent="0.15">
      <c r="B56" s="124"/>
      <c r="C56" s="1213" t="s">
        <v>47</v>
      </c>
      <c r="D56" s="1213"/>
      <c r="E56" s="1214"/>
      <c r="F56" s="125">
        <v>1286</v>
      </c>
      <c r="G56" s="125">
        <v>844</v>
      </c>
      <c r="H56" s="126">
        <v>941</v>
      </c>
    </row>
    <row r="57" spans="2:8" ht="53.25" customHeight="1" x14ac:dyDescent="0.15">
      <c r="B57" s="124"/>
      <c r="C57" s="1215" t="s">
        <v>48</v>
      </c>
      <c r="D57" s="1215"/>
      <c r="E57" s="1216"/>
      <c r="F57" s="127">
        <v>1047</v>
      </c>
      <c r="G57" s="127">
        <v>1092</v>
      </c>
      <c r="H57" s="128">
        <v>1138</v>
      </c>
    </row>
    <row r="58" spans="2:8" ht="45.75" customHeight="1" x14ac:dyDescent="0.15">
      <c r="B58" s="129"/>
      <c r="C58" s="1203" t="s">
        <v>555</v>
      </c>
      <c r="D58" s="1204"/>
      <c r="E58" s="1205"/>
      <c r="F58" s="130">
        <v>405</v>
      </c>
      <c r="G58" s="130">
        <v>405</v>
      </c>
      <c r="H58" s="131">
        <v>406</v>
      </c>
    </row>
    <row r="59" spans="2:8" ht="45.75" customHeight="1" x14ac:dyDescent="0.15">
      <c r="B59" s="129"/>
      <c r="C59" s="1203" t="s">
        <v>556</v>
      </c>
      <c r="D59" s="1204"/>
      <c r="E59" s="1205"/>
      <c r="F59" s="130">
        <v>211</v>
      </c>
      <c r="G59" s="130">
        <v>247</v>
      </c>
      <c r="H59" s="131">
        <v>284</v>
      </c>
    </row>
    <row r="60" spans="2:8" ht="45.75" customHeight="1" x14ac:dyDescent="0.15">
      <c r="B60" s="129"/>
      <c r="C60" s="1203" t="s">
        <v>557</v>
      </c>
      <c r="D60" s="1204"/>
      <c r="E60" s="1205"/>
      <c r="F60" s="130">
        <v>0</v>
      </c>
      <c r="G60" s="130">
        <v>212</v>
      </c>
      <c r="H60" s="131">
        <v>212</v>
      </c>
    </row>
    <row r="61" spans="2:8" ht="45.75" customHeight="1" x14ac:dyDescent="0.15">
      <c r="B61" s="129"/>
      <c r="C61" s="1203" t="s">
        <v>558</v>
      </c>
      <c r="D61" s="1204"/>
      <c r="E61" s="1205"/>
      <c r="F61" s="130">
        <v>147</v>
      </c>
      <c r="G61" s="130">
        <v>147</v>
      </c>
      <c r="H61" s="131">
        <v>147</v>
      </c>
    </row>
    <row r="62" spans="2:8" ht="45.75" customHeight="1" thickBot="1" x14ac:dyDescent="0.2">
      <c r="B62" s="132"/>
      <c r="C62" s="1206" t="s">
        <v>559</v>
      </c>
      <c r="D62" s="1207"/>
      <c r="E62" s="1208"/>
      <c r="F62" s="133">
        <v>40</v>
      </c>
      <c r="G62" s="133">
        <v>43</v>
      </c>
      <c r="H62" s="134">
        <v>49</v>
      </c>
    </row>
    <row r="63" spans="2:8" ht="52.5" customHeight="1" thickBot="1" x14ac:dyDescent="0.2">
      <c r="B63" s="135"/>
      <c r="C63" s="1209" t="s">
        <v>49</v>
      </c>
      <c r="D63" s="1209"/>
      <c r="E63" s="1210"/>
      <c r="F63" s="136">
        <v>3740</v>
      </c>
      <c r="G63" s="136">
        <v>3343</v>
      </c>
      <c r="H63" s="137">
        <v>3487</v>
      </c>
    </row>
    <row r="64" spans="2:8" x14ac:dyDescent="0.15"/>
  </sheetData>
  <sheetProtection algorithmName="SHA-512" hashValue="1LiYBd/vEdMtNyf7msWjuvP084EqUaS8FqIS0ywEnq0+UICI2CVxmzKOlqJ72wdbmwMdcfdQaZkCFwswdjJjTg==" saltValue="2AZSYooMckwI8edHf0HF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O1" zoomScaleNormal="100" zoomScaleSheetLayoutView="55" workbookViewId="0">
      <selection activeCell="AN43" sqref="AN43:DC47"/>
    </sheetView>
  </sheetViews>
  <sheetFormatPr defaultColWidth="0" defaultRowHeight="0" customHeight="1" zeroHeight="1" x14ac:dyDescent="0.15"/>
  <cols>
    <col min="1" max="1" width="6.375" style="1217" customWidth="1"/>
    <col min="2" max="107" width="2.5" style="1217" customWidth="1"/>
    <col min="108" max="108" width="6.125" style="1219" customWidth="1"/>
    <col min="109" max="109" width="5.875" style="1218" customWidth="1"/>
    <col min="110" max="16384" width="8.625" style="1217" hidden="1"/>
  </cols>
  <sheetData>
    <row r="1" spans="1:109" ht="42.75" customHeight="1" x14ac:dyDescent="0.15">
      <c r="A1" s="1276"/>
      <c r="B1" s="1275"/>
      <c r="DD1" s="1217"/>
      <c r="DE1" s="1217"/>
    </row>
    <row r="2" spans="1:109"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17"/>
      <c r="DE2" s="1217"/>
    </row>
    <row r="3" spans="1:109"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17"/>
      <c r="DE3" s="1217"/>
    </row>
    <row r="4" spans="1:109" s="259" customFormat="1" ht="13.5"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row>
    <row r="5" spans="1:109" s="259" customFormat="1" ht="13.5"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row>
    <row r="6" spans="1:109" s="259" customFormat="1" ht="13.5"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row>
    <row r="7" spans="1:109" s="259" customFormat="1" ht="13.5"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row>
    <row r="8" spans="1:109" s="259" customFormat="1" ht="13.5"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row>
    <row r="9" spans="1:109" s="259" customFormat="1" ht="13.5"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row>
    <row r="10" spans="1:109" s="259" customFormat="1" ht="13.5"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row>
    <row r="11" spans="1:109" s="259" customFormat="1" ht="13.5"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row>
    <row r="12" spans="1:109" s="259" customFormat="1" ht="13.5"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row>
    <row r="13" spans="1:109" s="259" customFormat="1" ht="13.5"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row>
    <row r="14" spans="1:109" s="259" customFormat="1" ht="13.5"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row>
    <row r="15" spans="1:109" s="259" customFormat="1" ht="13.5" x14ac:dyDescent="0.15">
      <c r="A15" s="1217"/>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row>
    <row r="16" spans="1:109" s="259" customFormat="1" ht="13.5" x14ac:dyDescent="0.15">
      <c r="A16" s="1217"/>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row>
    <row r="17" spans="1:109" s="259" customFormat="1" ht="13.5" x14ac:dyDescent="0.15">
      <c r="A17" s="1217"/>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row>
    <row r="18" spans="1:109" s="259" customFormat="1" ht="13.5" x14ac:dyDescent="0.15">
      <c r="A18" s="1217"/>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row>
    <row r="19" spans="1:109" ht="13.5" x14ac:dyDescent="0.15">
      <c r="DD19" s="1217"/>
      <c r="DE19" s="1217"/>
    </row>
    <row r="20" spans="1:109" ht="13.5" x14ac:dyDescent="0.15">
      <c r="DD20" s="1217"/>
      <c r="DE20" s="1217"/>
    </row>
    <row r="21" spans="1:109" ht="17.25" customHeight="1" x14ac:dyDescent="0.15">
      <c r="B21" s="1273"/>
      <c r="C21" s="1270"/>
      <c r="D21" s="1270"/>
      <c r="E21" s="1270"/>
      <c r="F21" s="1270"/>
      <c r="G21" s="1270"/>
      <c r="H21" s="1270"/>
      <c r="I21" s="1270"/>
      <c r="J21" s="1270"/>
      <c r="K21" s="1270"/>
      <c r="L21" s="1270"/>
      <c r="M21" s="1270"/>
      <c r="N21" s="1272"/>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0"/>
      <c r="AJ21" s="1270"/>
      <c r="AK21" s="1270"/>
      <c r="AL21" s="1270"/>
      <c r="AM21" s="1270"/>
      <c r="AN21" s="1270"/>
      <c r="AO21" s="1270"/>
      <c r="AP21" s="1270"/>
      <c r="AQ21" s="1270"/>
      <c r="AR21" s="1270"/>
      <c r="AS21" s="1270"/>
      <c r="AT21" s="1272"/>
      <c r="AU21" s="1270"/>
      <c r="AV21" s="1270"/>
      <c r="AW21" s="1270"/>
      <c r="AX21" s="1270"/>
      <c r="AY21" s="1270"/>
      <c r="AZ21" s="1270"/>
      <c r="BA21" s="1270"/>
      <c r="BB21" s="1270"/>
      <c r="BC21" s="1270"/>
      <c r="BD21" s="1270"/>
      <c r="BE21" s="1270"/>
      <c r="BF21" s="1272"/>
      <c r="BG21" s="1270"/>
      <c r="BH21" s="1270"/>
      <c r="BI21" s="1270"/>
      <c r="BJ21" s="1270"/>
      <c r="BK21" s="1270"/>
      <c r="BL21" s="1270"/>
      <c r="BM21" s="1270"/>
      <c r="BN21" s="1270"/>
      <c r="BO21" s="1270"/>
      <c r="BP21" s="1270"/>
      <c r="BQ21" s="1270"/>
      <c r="BR21" s="1272"/>
      <c r="BS21" s="1270"/>
      <c r="BT21" s="1270"/>
      <c r="BU21" s="1270"/>
      <c r="BV21" s="1270"/>
      <c r="BW21" s="1270"/>
      <c r="BX21" s="1270"/>
      <c r="BY21" s="1270"/>
      <c r="BZ21" s="1270"/>
      <c r="CA21" s="1270"/>
      <c r="CB21" s="1270"/>
      <c r="CC21" s="1270"/>
      <c r="CD21" s="1272"/>
      <c r="CE21" s="1270"/>
      <c r="CF21" s="1270"/>
      <c r="CG21" s="1270"/>
      <c r="CH21" s="1270"/>
      <c r="CI21" s="1270"/>
      <c r="CJ21" s="1270"/>
      <c r="CK21" s="1270"/>
      <c r="CL21" s="1270"/>
      <c r="CM21" s="1270"/>
      <c r="CN21" s="1270"/>
      <c r="CO21" s="1270"/>
      <c r="CP21" s="1272"/>
      <c r="CQ21" s="1270"/>
      <c r="CR21" s="1270"/>
      <c r="CS21" s="1270"/>
      <c r="CT21" s="1270"/>
      <c r="CU21" s="1270"/>
      <c r="CV21" s="1270"/>
      <c r="CW21" s="1270"/>
      <c r="CX21" s="1270"/>
      <c r="CY21" s="1270"/>
      <c r="CZ21" s="1270"/>
      <c r="DA21" s="1270"/>
      <c r="DB21" s="1272"/>
      <c r="DC21" s="1270"/>
      <c r="DD21" s="1269"/>
      <c r="DE21" s="1217"/>
    </row>
    <row r="22" spans="1:109" ht="17.25" customHeight="1" x14ac:dyDescent="0.15">
      <c r="B22" s="1218"/>
    </row>
    <row r="23" spans="1:109" ht="13.5" x14ac:dyDescent="0.15">
      <c r="B23" s="1218"/>
    </row>
    <row r="24" spans="1:109" ht="13.5" x14ac:dyDescent="0.15">
      <c r="B24" s="1218"/>
    </row>
    <row r="25" spans="1:109" ht="13.5" x14ac:dyDescent="0.15">
      <c r="B25" s="1218"/>
    </row>
    <row r="26" spans="1:109" ht="13.5" x14ac:dyDescent="0.15">
      <c r="B26" s="1218"/>
    </row>
    <row r="27" spans="1:109" ht="13.5" x14ac:dyDescent="0.15">
      <c r="B27" s="1218"/>
    </row>
    <row r="28" spans="1:109" ht="13.5" x14ac:dyDescent="0.15">
      <c r="B28" s="1218"/>
    </row>
    <row r="29" spans="1:109" ht="13.5" x14ac:dyDescent="0.15">
      <c r="B29" s="1218"/>
    </row>
    <row r="30" spans="1:109" ht="13.5" x14ac:dyDescent="0.15">
      <c r="B30" s="1218"/>
    </row>
    <row r="31" spans="1:109" ht="13.5" x14ac:dyDescent="0.15">
      <c r="B31" s="1218"/>
    </row>
    <row r="32" spans="1:109" ht="13.5" x14ac:dyDescent="0.15">
      <c r="B32" s="1218"/>
    </row>
    <row r="33" spans="2:109" ht="13.5" x14ac:dyDescent="0.15">
      <c r="B33" s="1218"/>
    </row>
    <row r="34" spans="2:109" ht="13.5" x14ac:dyDescent="0.15">
      <c r="B34" s="1218"/>
    </row>
    <row r="35" spans="2:109" ht="13.5" x14ac:dyDescent="0.15">
      <c r="B35" s="1218"/>
    </row>
    <row r="36" spans="2:109" ht="13.5" x14ac:dyDescent="0.15">
      <c r="B36" s="1218"/>
    </row>
    <row r="37" spans="2:109" ht="13.5" x14ac:dyDescent="0.15">
      <c r="B37" s="1218"/>
    </row>
    <row r="38" spans="2:109" ht="13.5" x14ac:dyDescent="0.15">
      <c r="B38" s="1218"/>
    </row>
    <row r="39" spans="2:109" ht="13.5" x14ac:dyDescent="0.15">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5" x14ac:dyDescent="0.15">
      <c r="B40" s="1259"/>
      <c r="DD40" s="1259"/>
      <c r="DE40" s="1217"/>
    </row>
    <row r="41" spans="2:109" ht="17.25" x14ac:dyDescent="0.15">
      <c r="B41" s="1271" t="s">
        <v>572</v>
      </c>
      <c r="C41" s="1270"/>
      <c r="D41" s="1270"/>
      <c r="E41" s="1270"/>
      <c r="F41" s="1270"/>
      <c r="G41" s="1270"/>
      <c r="H41" s="1270"/>
      <c r="I41" s="1270"/>
      <c r="J41" s="1270"/>
      <c r="K41" s="1270"/>
      <c r="L41" s="1270"/>
      <c r="M41" s="1270"/>
      <c r="N41" s="1270"/>
      <c r="O41" s="1270"/>
      <c r="P41" s="1270"/>
      <c r="Q41" s="1270"/>
      <c r="R41" s="1270"/>
      <c r="S41" s="1270"/>
      <c r="T41" s="1270"/>
      <c r="U41" s="1270"/>
      <c r="V41" s="1270"/>
      <c r="W41" s="1270"/>
      <c r="X41" s="1270"/>
      <c r="Y41" s="1270"/>
      <c r="Z41" s="1270"/>
      <c r="AA41" s="1270"/>
      <c r="AB41" s="1270"/>
      <c r="AC41" s="1270"/>
      <c r="AD41" s="1270"/>
      <c r="AE41" s="1270"/>
      <c r="AF41" s="1270"/>
      <c r="AG41" s="1270"/>
      <c r="AH41" s="1270"/>
      <c r="AI41" s="1270"/>
      <c r="AJ41" s="1270"/>
      <c r="AK41" s="1270"/>
      <c r="AL41" s="1270"/>
      <c r="AM41" s="1270"/>
      <c r="AN41" s="1270"/>
      <c r="AO41" s="1270"/>
      <c r="AP41" s="1270"/>
      <c r="AQ41" s="1270"/>
      <c r="AR41" s="1270"/>
      <c r="AS41" s="1270"/>
      <c r="AT41" s="1270"/>
      <c r="AU41" s="1270"/>
      <c r="AV41" s="1270"/>
      <c r="AW41" s="1270"/>
      <c r="AX41" s="1270"/>
      <c r="AY41" s="1270"/>
      <c r="AZ41" s="1270"/>
      <c r="BA41" s="1270"/>
      <c r="BB41" s="1270"/>
      <c r="BC41" s="1270"/>
      <c r="BD41" s="1270"/>
      <c r="BE41" s="1270"/>
      <c r="BF41" s="1270"/>
      <c r="BG41" s="1270"/>
      <c r="BH41" s="1270"/>
      <c r="BI41" s="1270"/>
      <c r="BJ41" s="1270"/>
      <c r="BK41" s="1270"/>
      <c r="BL41" s="1270"/>
      <c r="BM41" s="1270"/>
      <c r="BN41" s="1270"/>
      <c r="BO41" s="1270"/>
      <c r="BP41" s="1270"/>
      <c r="BQ41" s="1270"/>
      <c r="BR41" s="1270"/>
      <c r="BS41" s="1270"/>
      <c r="BT41" s="1270"/>
      <c r="BU41" s="1270"/>
      <c r="BV41" s="1270"/>
      <c r="BW41" s="1270"/>
      <c r="BX41" s="1270"/>
      <c r="BY41" s="1270"/>
      <c r="BZ41" s="1270"/>
      <c r="CA41" s="1270"/>
      <c r="CB41" s="1270"/>
      <c r="CC41" s="1270"/>
      <c r="CD41" s="1270"/>
      <c r="CE41" s="1270"/>
      <c r="CF41" s="1270"/>
      <c r="CG41" s="1270"/>
      <c r="CH41" s="1270"/>
      <c r="CI41" s="1270"/>
      <c r="CJ41" s="1270"/>
      <c r="CK41" s="1270"/>
      <c r="CL41" s="1270"/>
      <c r="CM41" s="1270"/>
      <c r="CN41" s="1270"/>
      <c r="CO41" s="1270"/>
      <c r="CP41" s="1270"/>
      <c r="CQ41" s="1270"/>
      <c r="CR41" s="1270"/>
      <c r="CS41" s="1270"/>
      <c r="CT41" s="1270"/>
      <c r="CU41" s="1270"/>
      <c r="CV41" s="1270"/>
      <c r="CW41" s="1270"/>
      <c r="CX41" s="1270"/>
      <c r="CY41" s="1270"/>
      <c r="CZ41" s="1270"/>
      <c r="DA41" s="1270"/>
      <c r="DB41" s="1270"/>
      <c r="DC41" s="1270"/>
      <c r="DD41" s="1269"/>
    </row>
    <row r="42" spans="2:109" ht="13.5" x14ac:dyDescent="0.15">
      <c r="B42" s="1218"/>
      <c r="G42" s="1255"/>
      <c r="I42" s="1260"/>
      <c r="J42" s="1260"/>
      <c r="K42" s="1260"/>
      <c r="AM42" s="1255"/>
      <c r="AN42" s="1255" t="s">
        <v>568</v>
      </c>
      <c r="AP42" s="1260"/>
      <c r="AQ42" s="1260"/>
      <c r="AR42" s="1260"/>
      <c r="AY42" s="1255"/>
      <c r="BA42" s="1260"/>
      <c r="BB42" s="1260"/>
      <c r="BC42" s="1260"/>
      <c r="BK42" s="1255"/>
      <c r="BM42" s="1260"/>
      <c r="BN42" s="1260"/>
      <c r="BO42" s="1260"/>
      <c r="BW42" s="1255"/>
      <c r="BY42" s="1260"/>
      <c r="BZ42" s="1260"/>
      <c r="CA42" s="1260"/>
      <c r="CI42" s="1255"/>
      <c r="CK42" s="1260"/>
      <c r="CL42" s="1260"/>
      <c r="CM42" s="1260"/>
      <c r="CU42" s="1255"/>
      <c r="CW42" s="1260"/>
      <c r="CX42" s="1260"/>
      <c r="CY42" s="1260"/>
    </row>
    <row r="43" spans="2:109" ht="13.5" customHeight="1" x14ac:dyDescent="0.15">
      <c r="B43" s="1218"/>
      <c r="AN43" s="1252" t="s">
        <v>571</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5" x14ac:dyDescent="0.15">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5" x14ac:dyDescent="0.15">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5" x14ac:dyDescent="0.15">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5" x14ac:dyDescent="0.15">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5" x14ac:dyDescent="0.15">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5" x14ac:dyDescent="0.15">
      <c r="B49" s="1218"/>
      <c r="AN49" s="1217" t="s">
        <v>566</v>
      </c>
    </row>
    <row r="50" spans="1:109" ht="13.5" x14ac:dyDescent="0.15">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526</v>
      </c>
      <c r="BQ50" s="1226"/>
      <c r="BR50" s="1226"/>
      <c r="BS50" s="1226"/>
      <c r="BT50" s="1226"/>
      <c r="BU50" s="1226"/>
      <c r="BV50" s="1226"/>
      <c r="BW50" s="1226"/>
      <c r="BX50" s="1226" t="s">
        <v>527</v>
      </c>
      <c r="BY50" s="1226"/>
      <c r="BZ50" s="1226"/>
      <c r="CA50" s="1226"/>
      <c r="CB50" s="1226"/>
      <c r="CC50" s="1226"/>
      <c r="CD50" s="1226"/>
      <c r="CE50" s="1226"/>
      <c r="CF50" s="1226" t="s">
        <v>528</v>
      </c>
      <c r="CG50" s="1226"/>
      <c r="CH50" s="1226"/>
      <c r="CI50" s="1226"/>
      <c r="CJ50" s="1226"/>
      <c r="CK50" s="1226"/>
      <c r="CL50" s="1226"/>
      <c r="CM50" s="1226"/>
      <c r="CN50" s="1226" t="s">
        <v>529</v>
      </c>
      <c r="CO50" s="1226"/>
      <c r="CP50" s="1226"/>
      <c r="CQ50" s="1226"/>
      <c r="CR50" s="1226"/>
      <c r="CS50" s="1226"/>
      <c r="CT50" s="1226"/>
      <c r="CU50" s="1226"/>
      <c r="CV50" s="1226" t="s">
        <v>530</v>
      </c>
      <c r="CW50" s="1226"/>
      <c r="CX50" s="1226"/>
      <c r="CY50" s="1226"/>
      <c r="CZ50" s="1226"/>
      <c r="DA50" s="1226"/>
      <c r="DB50" s="1226"/>
      <c r="DC50" s="1226"/>
    </row>
    <row r="51" spans="1:109" ht="13.5" customHeight="1" x14ac:dyDescent="0.15">
      <c r="B51" s="1218"/>
      <c r="G51" s="1233"/>
      <c r="H51" s="1233"/>
      <c r="I51" s="1268"/>
      <c r="J51" s="1268"/>
      <c r="K51" s="1232"/>
      <c r="L51" s="1232"/>
      <c r="M51" s="1232"/>
      <c r="N51" s="1232"/>
      <c r="AM51" s="1231"/>
      <c r="AN51" s="1225" t="s">
        <v>565</v>
      </c>
      <c r="AO51" s="1225"/>
      <c r="AP51" s="1225"/>
      <c r="AQ51" s="1225"/>
      <c r="AR51" s="1225"/>
      <c r="AS51" s="1225"/>
      <c r="AT51" s="1225"/>
      <c r="AU51" s="1225"/>
      <c r="AV51" s="1225"/>
      <c r="AW51" s="1225"/>
      <c r="AX51" s="1225"/>
      <c r="AY51" s="1225"/>
      <c r="AZ51" s="1225"/>
      <c r="BA51" s="1225"/>
      <c r="BB51" s="1225" t="s">
        <v>562</v>
      </c>
      <c r="BC51" s="1225"/>
      <c r="BD51" s="1225"/>
      <c r="BE51" s="1225"/>
      <c r="BF51" s="1225"/>
      <c r="BG51" s="1225"/>
      <c r="BH51" s="1225"/>
      <c r="BI51" s="1225"/>
      <c r="BJ51" s="1225"/>
      <c r="BK51" s="1225"/>
      <c r="BL51" s="1225"/>
      <c r="BM51" s="1225"/>
      <c r="BN51" s="1225"/>
      <c r="BO51" s="1225"/>
      <c r="BP51" s="1224"/>
      <c r="BQ51" s="1224"/>
      <c r="BR51" s="1224"/>
      <c r="BS51" s="1224"/>
      <c r="BT51" s="1224"/>
      <c r="BU51" s="1224"/>
      <c r="BV51" s="1224"/>
      <c r="BW51" s="1224"/>
      <c r="BX51" s="1224"/>
      <c r="BY51" s="1224"/>
      <c r="BZ51" s="1224"/>
      <c r="CA51" s="1224"/>
      <c r="CB51" s="1224"/>
      <c r="CC51" s="1224"/>
      <c r="CD51" s="1224"/>
      <c r="CE51" s="1224"/>
      <c r="CF51" s="1224"/>
      <c r="CG51" s="1224"/>
      <c r="CH51" s="1224"/>
      <c r="CI51" s="1224"/>
      <c r="CJ51" s="1224"/>
      <c r="CK51" s="1224"/>
      <c r="CL51" s="1224"/>
      <c r="CM51" s="1224"/>
      <c r="CN51" s="1224"/>
      <c r="CO51" s="1224"/>
      <c r="CP51" s="1224"/>
      <c r="CQ51" s="1224"/>
      <c r="CR51" s="1224"/>
      <c r="CS51" s="1224"/>
      <c r="CT51" s="1224"/>
      <c r="CU51" s="1224"/>
      <c r="CV51" s="1224"/>
      <c r="CW51" s="1224"/>
      <c r="CX51" s="1224"/>
      <c r="CY51" s="1224"/>
      <c r="CZ51" s="1224"/>
      <c r="DA51" s="1224"/>
      <c r="DB51" s="1224"/>
      <c r="DC51" s="1224"/>
    </row>
    <row r="52" spans="1:109" ht="13.5" x14ac:dyDescent="0.15">
      <c r="B52" s="1218"/>
      <c r="G52" s="1233"/>
      <c r="H52" s="1233"/>
      <c r="I52" s="1268"/>
      <c r="J52" s="1268"/>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5" x14ac:dyDescent="0.15">
      <c r="A53" s="1260"/>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570</v>
      </c>
      <c r="BC53" s="1225"/>
      <c r="BD53" s="1225"/>
      <c r="BE53" s="1225"/>
      <c r="BF53" s="1225"/>
      <c r="BG53" s="1225"/>
      <c r="BH53" s="1225"/>
      <c r="BI53" s="1225"/>
      <c r="BJ53" s="1225"/>
      <c r="BK53" s="1225"/>
      <c r="BL53" s="1225"/>
      <c r="BM53" s="1225"/>
      <c r="BN53" s="1225"/>
      <c r="BO53" s="1225"/>
      <c r="BP53" s="1224">
        <v>50.7</v>
      </c>
      <c r="BQ53" s="1224"/>
      <c r="BR53" s="1224"/>
      <c r="BS53" s="1224"/>
      <c r="BT53" s="1224"/>
      <c r="BU53" s="1224"/>
      <c r="BV53" s="1224"/>
      <c r="BW53" s="1224"/>
      <c r="BX53" s="1224">
        <v>50.9</v>
      </c>
      <c r="BY53" s="1224"/>
      <c r="BZ53" s="1224"/>
      <c r="CA53" s="1224"/>
      <c r="CB53" s="1224"/>
      <c r="CC53" s="1224"/>
      <c r="CD53" s="1224"/>
      <c r="CE53" s="1224"/>
      <c r="CF53" s="1224">
        <v>46.2</v>
      </c>
      <c r="CG53" s="1224"/>
      <c r="CH53" s="1224"/>
      <c r="CI53" s="1224"/>
      <c r="CJ53" s="1224"/>
      <c r="CK53" s="1224"/>
      <c r="CL53" s="1224"/>
      <c r="CM53" s="1224"/>
      <c r="CN53" s="1224">
        <v>46.9</v>
      </c>
      <c r="CO53" s="1224"/>
      <c r="CP53" s="1224"/>
      <c r="CQ53" s="1224"/>
      <c r="CR53" s="1224"/>
      <c r="CS53" s="1224"/>
      <c r="CT53" s="1224"/>
      <c r="CU53" s="1224"/>
      <c r="CV53" s="1224">
        <v>48</v>
      </c>
      <c r="CW53" s="1224"/>
      <c r="CX53" s="1224"/>
      <c r="CY53" s="1224"/>
      <c r="CZ53" s="1224"/>
      <c r="DA53" s="1224"/>
      <c r="DB53" s="1224"/>
      <c r="DC53" s="1224"/>
    </row>
    <row r="54" spans="1:109" ht="13.5" x14ac:dyDescent="0.15">
      <c r="A54" s="1260"/>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5" x14ac:dyDescent="0.15">
      <c r="A55" s="1260"/>
      <c r="B55" s="1218"/>
      <c r="G55" s="1229"/>
      <c r="H55" s="1229"/>
      <c r="I55" s="1229"/>
      <c r="J55" s="1229"/>
      <c r="K55" s="1232"/>
      <c r="L55" s="1232"/>
      <c r="M55" s="1232"/>
      <c r="N55" s="1232"/>
      <c r="AN55" s="1226" t="s">
        <v>563</v>
      </c>
      <c r="AO55" s="1226"/>
      <c r="AP55" s="1226"/>
      <c r="AQ55" s="1226"/>
      <c r="AR55" s="1226"/>
      <c r="AS55" s="1226"/>
      <c r="AT55" s="1226"/>
      <c r="AU55" s="1226"/>
      <c r="AV55" s="1226"/>
      <c r="AW55" s="1226"/>
      <c r="AX55" s="1226"/>
      <c r="AY55" s="1226"/>
      <c r="AZ55" s="1226"/>
      <c r="BA55" s="1226"/>
      <c r="BB55" s="1225" t="s">
        <v>561</v>
      </c>
      <c r="BC55" s="1225"/>
      <c r="BD55" s="1225"/>
      <c r="BE55" s="1225"/>
      <c r="BF55" s="1225"/>
      <c r="BG55" s="1225"/>
      <c r="BH55" s="1225"/>
      <c r="BI55" s="1225"/>
      <c r="BJ55" s="1225"/>
      <c r="BK55" s="1225"/>
      <c r="BL55" s="1225"/>
      <c r="BM55" s="1225"/>
      <c r="BN55" s="1225"/>
      <c r="BO55" s="1225"/>
      <c r="BP55" s="1224">
        <v>0</v>
      </c>
      <c r="BQ55" s="1224"/>
      <c r="BR55" s="1224"/>
      <c r="BS55" s="1224"/>
      <c r="BT55" s="1224"/>
      <c r="BU55" s="1224"/>
      <c r="BV55" s="1224"/>
      <c r="BW55" s="1224"/>
      <c r="BX55" s="1224">
        <v>0</v>
      </c>
      <c r="BY55" s="1224"/>
      <c r="BZ55" s="1224"/>
      <c r="CA55" s="1224"/>
      <c r="CB55" s="1224"/>
      <c r="CC55" s="1224"/>
      <c r="CD55" s="1224"/>
      <c r="CE55" s="1224"/>
      <c r="CF55" s="1224">
        <v>0</v>
      </c>
      <c r="CG55" s="1224"/>
      <c r="CH55" s="1224"/>
      <c r="CI55" s="1224"/>
      <c r="CJ55" s="1224"/>
      <c r="CK55" s="1224"/>
      <c r="CL55" s="1224"/>
      <c r="CM55" s="1224"/>
      <c r="CN55" s="1224">
        <v>0</v>
      </c>
      <c r="CO55" s="1224"/>
      <c r="CP55" s="1224"/>
      <c r="CQ55" s="1224"/>
      <c r="CR55" s="1224"/>
      <c r="CS55" s="1224"/>
      <c r="CT55" s="1224"/>
      <c r="CU55" s="1224"/>
      <c r="CV55" s="1224">
        <v>0</v>
      </c>
      <c r="CW55" s="1224"/>
      <c r="CX55" s="1224"/>
      <c r="CY55" s="1224"/>
      <c r="CZ55" s="1224"/>
      <c r="DA55" s="1224"/>
      <c r="DB55" s="1224"/>
      <c r="DC55" s="1224"/>
    </row>
    <row r="56" spans="1:109" ht="13.5" x14ac:dyDescent="0.15">
      <c r="A56" s="1260"/>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60" customFormat="1" ht="13.5" x14ac:dyDescent="0.15">
      <c r="B57" s="1261"/>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570</v>
      </c>
      <c r="BC57" s="1225"/>
      <c r="BD57" s="1225"/>
      <c r="BE57" s="1225"/>
      <c r="BF57" s="1225"/>
      <c r="BG57" s="1225"/>
      <c r="BH57" s="1225"/>
      <c r="BI57" s="1225"/>
      <c r="BJ57" s="1225"/>
      <c r="BK57" s="1225"/>
      <c r="BL57" s="1225"/>
      <c r="BM57" s="1225"/>
      <c r="BN57" s="1225"/>
      <c r="BO57" s="1225"/>
      <c r="BP57" s="1224">
        <v>60.2</v>
      </c>
      <c r="BQ57" s="1224"/>
      <c r="BR57" s="1224"/>
      <c r="BS57" s="1224"/>
      <c r="BT57" s="1224"/>
      <c r="BU57" s="1224"/>
      <c r="BV57" s="1224"/>
      <c r="BW57" s="1224"/>
      <c r="BX57" s="1224">
        <v>61</v>
      </c>
      <c r="BY57" s="1224"/>
      <c r="BZ57" s="1224"/>
      <c r="CA57" s="1224"/>
      <c r="CB57" s="1224"/>
      <c r="CC57" s="1224"/>
      <c r="CD57" s="1224"/>
      <c r="CE57" s="1224"/>
      <c r="CF57" s="1224">
        <v>62.2</v>
      </c>
      <c r="CG57" s="1224"/>
      <c r="CH57" s="1224"/>
      <c r="CI57" s="1224"/>
      <c r="CJ57" s="1224"/>
      <c r="CK57" s="1224"/>
      <c r="CL57" s="1224"/>
      <c r="CM57" s="1224"/>
      <c r="CN57" s="1224">
        <v>63.6</v>
      </c>
      <c r="CO57" s="1224"/>
      <c r="CP57" s="1224"/>
      <c r="CQ57" s="1224"/>
      <c r="CR57" s="1224"/>
      <c r="CS57" s="1224"/>
      <c r="CT57" s="1224"/>
      <c r="CU57" s="1224"/>
      <c r="CV57" s="1224">
        <v>65.900000000000006</v>
      </c>
      <c r="CW57" s="1224"/>
      <c r="CX57" s="1224"/>
      <c r="CY57" s="1224"/>
      <c r="CZ57" s="1224"/>
      <c r="DA57" s="1224"/>
      <c r="DB57" s="1224"/>
      <c r="DC57" s="1224"/>
      <c r="DD57" s="1266"/>
      <c r="DE57" s="1261"/>
    </row>
    <row r="58" spans="1:109" s="1260" customFormat="1" ht="13.5" x14ac:dyDescent="0.15">
      <c r="A58" s="1217"/>
      <c r="B58" s="1261"/>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6"/>
      <c r="DE58" s="1261"/>
    </row>
    <row r="59" spans="1:109" s="1260" customFormat="1" ht="13.5" x14ac:dyDescent="0.15">
      <c r="A59" s="1217"/>
      <c r="B59" s="1261"/>
      <c r="K59" s="1267"/>
      <c r="L59" s="1267"/>
      <c r="M59" s="1267"/>
      <c r="N59" s="1267"/>
      <c r="AQ59" s="1267"/>
      <c r="AR59" s="1267"/>
      <c r="AS59" s="1267"/>
      <c r="AT59" s="1267"/>
      <c r="BC59" s="1267"/>
      <c r="BD59" s="1267"/>
      <c r="BE59" s="1267"/>
      <c r="BF59" s="1267"/>
      <c r="BO59" s="1267"/>
      <c r="BP59" s="1267"/>
      <c r="BQ59" s="1267"/>
      <c r="BR59" s="1267"/>
      <c r="CA59" s="1267"/>
      <c r="CB59" s="1267"/>
      <c r="CC59" s="1267"/>
      <c r="CD59" s="1267"/>
      <c r="CM59" s="1267"/>
      <c r="CN59" s="1267"/>
      <c r="CO59" s="1267"/>
      <c r="CP59" s="1267"/>
      <c r="CY59" s="1267"/>
      <c r="CZ59" s="1267"/>
      <c r="DA59" s="1267"/>
      <c r="DB59" s="1267"/>
      <c r="DC59" s="1267"/>
      <c r="DD59" s="1266"/>
      <c r="DE59" s="1261"/>
    </row>
    <row r="60" spans="1:109" s="1260" customFormat="1" ht="13.5" x14ac:dyDescent="0.15">
      <c r="A60" s="1217"/>
      <c r="B60" s="1261"/>
      <c r="K60" s="1267"/>
      <c r="L60" s="1267"/>
      <c r="M60" s="1267"/>
      <c r="N60" s="1267"/>
      <c r="AQ60" s="1267"/>
      <c r="AR60" s="1267"/>
      <c r="AS60" s="1267"/>
      <c r="AT60" s="1267"/>
      <c r="BC60" s="1267"/>
      <c r="BD60" s="1267"/>
      <c r="BE60" s="1267"/>
      <c r="BF60" s="1267"/>
      <c r="BO60" s="1267"/>
      <c r="BP60" s="1267"/>
      <c r="BQ60" s="1267"/>
      <c r="BR60" s="1267"/>
      <c r="CA60" s="1267"/>
      <c r="CB60" s="1267"/>
      <c r="CC60" s="1267"/>
      <c r="CD60" s="1267"/>
      <c r="CM60" s="1267"/>
      <c r="CN60" s="1267"/>
      <c r="CO60" s="1267"/>
      <c r="CP60" s="1267"/>
      <c r="CY60" s="1267"/>
      <c r="CZ60" s="1267"/>
      <c r="DA60" s="1267"/>
      <c r="DB60" s="1267"/>
      <c r="DC60" s="1267"/>
      <c r="DD60" s="1266"/>
      <c r="DE60" s="1261"/>
    </row>
    <row r="61" spans="1:109" s="1260" customFormat="1" ht="13.5" x14ac:dyDescent="0.15">
      <c r="A61" s="1217"/>
      <c r="B61" s="1265"/>
      <c r="C61" s="1264"/>
      <c r="D61" s="1264"/>
      <c r="E61" s="1264"/>
      <c r="F61" s="1264"/>
      <c r="G61" s="1264"/>
      <c r="H61" s="1264"/>
      <c r="I61" s="1264"/>
      <c r="J61" s="1264"/>
      <c r="K61" s="1264"/>
      <c r="L61" s="1264"/>
      <c r="M61" s="1263"/>
      <c r="N61" s="1263"/>
      <c r="O61" s="1264"/>
      <c r="P61" s="1264"/>
      <c r="Q61" s="1264"/>
      <c r="R61" s="1264"/>
      <c r="S61" s="1264"/>
      <c r="T61" s="1264"/>
      <c r="U61" s="1264"/>
      <c r="V61" s="1264"/>
      <c r="W61" s="1264"/>
      <c r="X61" s="1264"/>
      <c r="Y61" s="1264"/>
      <c r="Z61" s="1264"/>
      <c r="AA61" s="1264"/>
      <c r="AB61" s="1264"/>
      <c r="AC61" s="1264"/>
      <c r="AD61" s="1264"/>
      <c r="AE61" s="1264"/>
      <c r="AF61" s="1264"/>
      <c r="AG61" s="1264"/>
      <c r="AH61" s="1264"/>
      <c r="AI61" s="1264"/>
      <c r="AJ61" s="1264"/>
      <c r="AK61" s="1264"/>
      <c r="AL61" s="1264"/>
      <c r="AM61" s="1264"/>
      <c r="AN61" s="1264"/>
      <c r="AO61" s="1264"/>
      <c r="AP61" s="1264"/>
      <c r="AQ61" s="1264"/>
      <c r="AR61" s="1264"/>
      <c r="AS61" s="1263"/>
      <c r="AT61" s="1263"/>
      <c r="AU61" s="1264"/>
      <c r="AV61" s="1264"/>
      <c r="AW61" s="1264"/>
      <c r="AX61" s="1264"/>
      <c r="AY61" s="1264"/>
      <c r="AZ61" s="1264"/>
      <c r="BA61" s="1264"/>
      <c r="BB61" s="1264"/>
      <c r="BC61" s="1264"/>
      <c r="BD61" s="1264"/>
      <c r="BE61" s="1263"/>
      <c r="BF61" s="1263"/>
      <c r="BG61" s="1264"/>
      <c r="BH61" s="1264"/>
      <c r="BI61" s="1264"/>
      <c r="BJ61" s="1264"/>
      <c r="BK61" s="1264"/>
      <c r="BL61" s="1264"/>
      <c r="BM61" s="1264"/>
      <c r="BN61" s="1264"/>
      <c r="BO61" s="1264"/>
      <c r="BP61" s="1264"/>
      <c r="BQ61" s="1263"/>
      <c r="BR61" s="1263"/>
      <c r="BS61" s="1264"/>
      <c r="BT61" s="1264"/>
      <c r="BU61" s="1264"/>
      <c r="BV61" s="1264"/>
      <c r="BW61" s="1264"/>
      <c r="BX61" s="1264"/>
      <c r="BY61" s="1264"/>
      <c r="BZ61" s="1264"/>
      <c r="CA61" s="1264"/>
      <c r="CB61" s="1264"/>
      <c r="CC61" s="1263"/>
      <c r="CD61" s="1263"/>
      <c r="CE61" s="1264"/>
      <c r="CF61" s="1264"/>
      <c r="CG61" s="1264"/>
      <c r="CH61" s="1264"/>
      <c r="CI61" s="1264"/>
      <c r="CJ61" s="1264"/>
      <c r="CK61" s="1264"/>
      <c r="CL61" s="1264"/>
      <c r="CM61" s="1264"/>
      <c r="CN61" s="1264"/>
      <c r="CO61" s="1263"/>
      <c r="CP61" s="1263"/>
      <c r="CQ61" s="1264"/>
      <c r="CR61" s="1264"/>
      <c r="CS61" s="1264"/>
      <c r="CT61" s="1264"/>
      <c r="CU61" s="1264"/>
      <c r="CV61" s="1264"/>
      <c r="CW61" s="1264"/>
      <c r="CX61" s="1264"/>
      <c r="CY61" s="1264"/>
      <c r="CZ61" s="1264"/>
      <c r="DA61" s="1263"/>
      <c r="DB61" s="1263"/>
      <c r="DC61" s="1263"/>
      <c r="DD61" s="1262"/>
      <c r="DE61" s="1261"/>
    </row>
    <row r="62" spans="1:109" ht="13.5" x14ac:dyDescent="0.15">
      <c r="B62" s="1259"/>
      <c r="C62" s="1259"/>
      <c r="D62" s="1259"/>
      <c r="E62" s="1259"/>
      <c r="F62" s="1259"/>
      <c r="G62" s="1259"/>
      <c r="H62" s="1259"/>
      <c r="I62" s="1259"/>
      <c r="J62" s="1259"/>
      <c r="K62" s="1259"/>
      <c r="L62" s="1259"/>
      <c r="M62" s="1259"/>
      <c r="N62" s="1259"/>
      <c r="O62" s="1259"/>
      <c r="P62" s="1259"/>
      <c r="Q62" s="1259"/>
      <c r="R62" s="1259"/>
      <c r="S62" s="1259"/>
      <c r="T62" s="1259"/>
      <c r="U62" s="1259"/>
      <c r="V62" s="1259"/>
      <c r="W62" s="1259"/>
      <c r="X62" s="1259"/>
      <c r="Y62" s="1259"/>
      <c r="Z62" s="1259"/>
      <c r="AA62" s="1259"/>
      <c r="AB62" s="1259"/>
      <c r="AC62" s="1259"/>
      <c r="AD62" s="1259"/>
      <c r="AE62" s="1259"/>
      <c r="AF62" s="1259"/>
      <c r="AG62" s="1259"/>
      <c r="AH62" s="1259"/>
      <c r="AI62" s="1259"/>
      <c r="AJ62" s="1259"/>
      <c r="AK62" s="1259"/>
      <c r="AL62" s="1259"/>
      <c r="AM62" s="1259"/>
      <c r="AN62" s="1259"/>
      <c r="AO62" s="1259"/>
      <c r="AP62" s="1259"/>
      <c r="AQ62" s="1259"/>
      <c r="AR62" s="1259"/>
      <c r="AS62" s="1259"/>
      <c r="AT62" s="1259"/>
      <c r="AU62" s="1259"/>
      <c r="AV62" s="1259"/>
      <c r="AW62" s="1259"/>
      <c r="AX62" s="1259"/>
      <c r="AY62" s="1259"/>
      <c r="AZ62" s="1259"/>
      <c r="BA62" s="1259"/>
      <c r="BB62" s="1259"/>
      <c r="BC62" s="1259"/>
      <c r="BD62" s="1259"/>
      <c r="BE62" s="1259"/>
      <c r="BF62" s="1259"/>
      <c r="BG62" s="1259"/>
      <c r="BH62" s="1259"/>
      <c r="BI62" s="1259"/>
      <c r="BJ62" s="1259"/>
      <c r="BK62" s="1259"/>
      <c r="BL62" s="1259"/>
      <c r="BM62" s="1259"/>
      <c r="BN62" s="1259"/>
      <c r="BO62" s="1259"/>
      <c r="BP62" s="1259"/>
      <c r="BQ62" s="1259"/>
      <c r="BR62" s="1259"/>
      <c r="BS62" s="1259"/>
      <c r="BT62" s="1259"/>
      <c r="BU62" s="1259"/>
      <c r="BV62" s="1259"/>
      <c r="BW62" s="1259"/>
      <c r="BX62" s="1259"/>
      <c r="BY62" s="1259"/>
      <c r="BZ62" s="1259"/>
      <c r="CA62" s="1259"/>
      <c r="CB62" s="1259"/>
      <c r="CC62" s="1259"/>
      <c r="CD62" s="1259"/>
      <c r="CE62" s="1259"/>
      <c r="CF62" s="1259"/>
      <c r="CG62" s="1259"/>
      <c r="CH62" s="1259"/>
      <c r="CI62" s="1259"/>
      <c r="CJ62" s="1259"/>
      <c r="CK62" s="1259"/>
      <c r="CL62" s="1259"/>
      <c r="CM62" s="1259"/>
      <c r="CN62" s="1259"/>
      <c r="CO62" s="1259"/>
      <c r="CP62" s="1259"/>
      <c r="CQ62" s="1259"/>
      <c r="CR62" s="1259"/>
      <c r="CS62" s="1259"/>
      <c r="CT62" s="1259"/>
      <c r="CU62" s="1259"/>
      <c r="CV62" s="1259"/>
      <c r="CW62" s="1259"/>
      <c r="CX62" s="1259"/>
      <c r="CY62" s="1259"/>
      <c r="CZ62" s="1259"/>
      <c r="DA62" s="1259"/>
      <c r="DB62" s="1259"/>
      <c r="DC62" s="1259"/>
      <c r="DD62" s="1259"/>
      <c r="DE62" s="1217"/>
    </row>
    <row r="63" spans="1:109" ht="17.25" x14ac:dyDescent="0.15">
      <c r="B63" s="1258" t="s">
        <v>569</v>
      </c>
    </row>
    <row r="64" spans="1:109" ht="13.5" x14ac:dyDescent="0.15">
      <c r="B64" s="1218"/>
      <c r="G64" s="1255"/>
      <c r="I64" s="1257"/>
      <c r="J64" s="1257"/>
      <c r="K64" s="1257"/>
      <c r="L64" s="1257"/>
      <c r="M64" s="1257"/>
      <c r="N64" s="1256"/>
      <c r="AM64" s="1255"/>
      <c r="AN64" s="1254" t="s">
        <v>568</v>
      </c>
      <c r="AO64" s="1253"/>
      <c r="AP64" s="1254"/>
      <c r="AQ64" s="1254"/>
      <c r="AR64" s="1254"/>
      <c r="AS64" s="1253"/>
      <c r="AT64" s="1253"/>
      <c r="AU64" s="1253"/>
      <c r="AV64" s="1253"/>
      <c r="AW64" s="1253"/>
      <c r="AX64" s="1253"/>
      <c r="AY64" s="1254"/>
      <c r="AZ64" s="1253"/>
      <c r="BA64" s="1254"/>
      <c r="BB64" s="1254"/>
      <c r="BC64" s="1254"/>
      <c r="BD64" s="1253"/>
      <c r="BE64" s="1253"/>
      <c r="BF64" s="1253"/>
      <c r="BG64" s="1253"/>
      <c r="BH64" s="1253"/>
      <c r="BI64" s="1253"/>
      <c r="BJ64" s="1253"/>
      <c r="BK64" s="1254"/>
      <c r="BL64" s="1253"/>
      <c r="BM64" s="1254"/>
      <c r="BN64" s="1254"/>
      <c r="BO64" s="1254"/>
      <c r="BP64" s="1253"/>
      <c r="BQ64" s="1253"/>
      <c r="BR64" s="1253"/>
      <c r="BS64" s="1253"/>
      <c r="BT64" s="1253"/>
      <c r="BU64" s="1253"/>
      <c r="BV64" s="1253"/>
      <c r="BW64" s="1254"/>
      <c r="BX64" s="1253"/>
      <c r="BY64" s="1254"/>
      <c r="BZ64" s="1254"/>
      <c r="CA64" s="1254"/>
      <c r="CB64" s="1253"/>
      <c r="CC64" s="1253"/>
      <c r="CD64" s="1253"/>
      <c r="CE64" s="1253"/>
      <c r="CF64" s="1253"/>
      <c r="CG64" s="1253"/>
      <c r="CH64" s="1253"/>
      <c r="CI64" s="1254"/>
      <c r="CJ64" s="1253"/>
      <c r="CK64" s="1254"/>
      <c r="CL64" s="1254"/>
      <c r="CM64" s="1254"/>
      <c r="CN64" s="1253"/>
      <c r="CO64" s="1253"/>
      <c r="CP64" s="1253"/>
      <c r="CQ64" s="1253"/>
      <c r="CR64" s="1253"/>
      <c r="CS64" s="1253"/>
      <c r="CT64" s="1253"/>
      <c r="CU64" s="1254"/>
      <c r="CV64" s="1253"/>
      <c r="CW64" s="1254"/>
      <c r="CX64" s="1254"/>
      <c r="CY64" s="1254"/>
      <c r="CZ64" s="1253"/>
      <c r="DA64" s="1253"/>
      <c r="DB64" s="1253"/>
      <c r="DC64" s="1253"/>
    </row>
    <row r="65" spans="2:107" ht="13.5" x14ac:dyDescent="0.15">
      <c r="B65" s="1218"/>
      <c r="AN65" s="1252" t="s">
        <v>567</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5" x14ac:dyDescent="0.15">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5" x14ac:dyDescent="0.15">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5" x14ac:dyDescent="0.15">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5" x14ac:dyDescent="0.15">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5" x14ac:dyDescent="0.15">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5" x14ac:dyDescent="0.15">
      <c r="B71" s="1218"/>
      <c r="G71" s="1239"/>
      <c r="I71" s="1242"/>
      <c r="J71" s="1241"/>
      <c r="K71" s="1241"/>
      <c r="L71" s="1240"/>
      <c r="M71" s="1241"/>
      <c r="N71" s="1240"/>
      <c r="AM71" s="1239"/>
      <c r="AN71" s="1217" t="s">
        <v>566</v>
      </c>
    </row>
    <row r="72" spans="2:107" ht="13.5" x14ac:dyDescent="0.15">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526</v>
      </c>
      <c r="BQ72" s="1226"/>
      <c r="BR72" s="1226"/>
      <c r="BS72" s="1226"/>
      <c r="BT72" s="1226"/>
      <c r="BU72" s="1226"/>
      <c r="BV72" s="1226"/>
      <c r="BW72" s="1226"/>
      <c r="BX72" s="1226" t="s">
        <v>527</v>
      </c>
      <c r="BY72" s="1226"/>
      <c r="BZ72" s="1226"/>
      <c r="CA72" s="1226"/>
      <c r="CB72" s="1226"/>
      <c r="CC72" s="1226"/>
      <c r="CD72" s="1226"/>
      <c r="CE72" s="1226"/>
      <c r="CF72" s="1226" t="s">
        <v>528</v>
      </c>
      <c r="CG72" s="1226"/>
      <c r="CH72" s="1226"/>
      <c r="CI72" s="1226"/>
      <c r="CJ72" s="1226"/>
      <c r="CK72" s="1226"/>
      <c r="CL72" s="1226"/>
      <c r="CM72" s="1226"/>
      <c r="CN72" s="1226" t="s">
        <v>529</v>
      </c>
      <c r="CO72" s="1226"/>
      <c r="CP72" s="1226"/>
      <c r="CQ72" s="1226"/>
      <c r="CR72" s="1226"/>
      <c r="CS72" s="1226"/>
      <c r="CT72" s="1226"/>
      <c r="CU72" s="1226"/>
      <c r="CV72" s="1226" t="s">
        <v>530</v>
      </c>
      <c r="CW72" s="1226"/>
      <c r="CX72" s="1226"/>
      <c r="CY72" s="1226"/>
      <c r="CZ72" s="1226"/>
      <c r="DA72" s="1226"/>
      <c r="DB72" s="1226"/>
      <c r="DC72" s="1226"/>
    </row>
    <row r="73" spans="2:107" ht="13.5" x14ac:dyDescent="0.15">
      <c r="B73" s="1218"/>
      <c r="G73" s="1233"/>
      <c r="H73" s="1233"/>
      <c r="I73" s="1233"/>
      <c r="J73" s="1233"/>
      <c r="K73" s="1230"/>
      <c r="L73" s="1230"/>
      <c r="M73" s="1230"/>
      <c r="N73" s="1230"/>
      <c r="AM73" s="1231"/>
      <c r="AN73" s="1225" t="s">
        <v>565</v>
      </c>
      <c r="AO73" s="1225"/>
      <c r="AP73" s="1225"/>
      <c r="AQ73" s="1225"/>
      <c r="AR73" s="1225"/>
      <c r="AS73" s="1225"/>
      <c r="AT73" s="1225"/>
      <c r="AU73" s="1225"/>
      <c r="AV73" s="1225"/>
      <c r="AW73" s="1225"/>
      <c r="AX73" s="1225"/>
      <c r="AY73" s="1225"/>
      <c r="AZ73" s="1225"/>
      <c r="BA73" s="1225"/>
      <c r="BB73" s="1225" t="s">
        <v>562</v>
      </c>
      <c r="BC73" s="1225"/>
      <c r="BD73" s="1225"/>
      <c r="BE73" s="1225"/>
      <c r="BF73" s="1225"/>
      <c r="BG73" s="1225"/>
      <c r="BH73" s="1225"/>
      <c r="BI73" s="1225"/>
      <c r="BJ73" s="1225"/>
      <c r="BK73" s="1225"/>
      <c r="BL73" s="1225"/>
      <c r="BM73" s="1225"/>
      <c r="BN73" s="1225"/>
      <c r="BO73" s="1225"/>
      <c r="BP73" s="1224"/>
      <c r="BQ73" s="1224"/>
      <c r="BR73" s="1224"/>
      <c r="BS73" s="1224"/>
      <c r="BT73" s="1224"/>
      <c r="BU73" s="1224"/>
      <c r="BV73" s="1224"/>
      <c r="BW73" s="1224"/>
      <c r="BX73" s="1224"/>
      <c r="BY73" s="1224"/>
      <c r="BZ73" s="1224"/>
      <c r="CA73" s="1224"/>
      <c r="CB73" s="1224"/>
      <c r="CC73" s="1224"/>
      <c r="CD73" s="1224"/>
      <c r="CE73" s="1224"/>
      <c r="CF73" s="1224"/>
      <c r="CG73" s="1224"/>
      <c r="CH73" s="1224"/>
      <c r="CI73" s="1224"/>
      <c r="CJ73" s="1224"/>
      <c r="CK73" s="1224"/>
      <c r="CL73" s="1224"/>
      <c r="CM73" s="1224"/>
      <c r="CN73" s="1224"/>
      <c r="CO73" s="1224"/>
      <c r="CP73" s="1224"/>
      <c r="CQ73" s="1224"/>
      <c r="CR73" s="1224"/>
      <c r="CS73" s="1224"/>
      <c r="CT73" s="1224"/>
      <c r="CU73" s="1224"/>
      <c r="CV73" s="1224"/>
      <c r="CW73" s="1224"/>
      <c r="CX73" s="1224"/>
      <c r="CY73" s="1224"/>
      <c r="CZ73" s="1224"/>
      <c r="DA73" s="1224"/>
      <c r="DB73" s="1224"/>
      <c r="DC73" s="1224"/>
    </row>
    <row r="74" spans="2:107" ht="13.5" x14ac:dyDescent="0.15">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5" x14ac:dyDescent="0.15">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560</v>
      </c>
      <c r="BC75" s="1225"/>
      <c r="BD75" s="1225"/>
      <c r="BE75" s="1225"/>
      <c r="BF75" s="1225"/>
      <c r="BG75" s="1225"/>
      <c r="BH75" s="1225"/>
      <c r="BI75" s="1225"/>
      <c r="BJ75" s="1225"/>
      <c r="BK75" s="1225"/>
      <c r="BL75" s="1225"/>
      <c r="BM75" s="1225"/>
      <c r="BN75" s="1225"/>
      <c r="BO75" s="1225"/>
      <c r="BP75" s="1224">
        <v>0</v>
      </c>
      <c r="BQ75" s="1224"/>
      <c r="BR75" s="1224"/>
      <c r="BS75" s="1224"/>
      <c r="BT75" s="1224"/>
      <c r="BU75" s="1224"/>
      <c r="BV75" s="1224"/>
      <c r="BW75" s="1224"/>
      <c r="BX75" s="1224">
        <v>1</v>
      </c>
      <c r="BY75" s="1224"/>
      <c r="BZ75" s="1224"/>
      <c r="CA75" s="1224"/>
      <c r="CB75" s="1224"/>
      <c r="CC75" s="1224"/>
      <c r="CD75" s="1224"/>
      <c r="CE75" s="1224"/>
      <c r="CF75" s="1224">
        <v>1.8</v>
      </c>
      <c r="CG75" s="1224"/>
      <c r="CH75" s="1224"/>
      <c r="CI75" s="1224"/>
      <c r="CJ75" s="1224"/>
      <c r="CK75" s="1224"/>
      <c r="CL75" s="1224"/>
      <c r="CM75" s="1224"/>
      <c r="CN75" s="1224">
        <v>1.5</v>
      </c>
      <c r="CO75" s="1224"/>
      <c r="CP75" s="1224"/>
      <c r="CQ75" s="1224"/>
      <c r="CR75" s="1224"/>
      <c r="CS75" s="1224"/>
      <c r="CT75" s="1224"/>
      <c r="CU75" s="1224"/>
      <c r="CV75" s="1224">
        <v>1.5</v>
      </c>
      <c r="CW75" s="1224"/>
      <c r="CX75" s="1224"/>
      <c r="CY75" s="1224"/>
      <c r="CZ75" s="1224"/>
      <c r="DA75" s="1224"/>
      <c r="DB75" s="1224"/>
      <c r="DC75" s="1224"/>
    </row>
    <row r="76" spans="2:107" ht="13.5" x14ac:dyDescent="0.15">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5" x14ac:dyDescent="0.15">
      <c r="B77" s="1218"/>
      <c r="G77" s="1229"/>
      <c r="H77" s="1229"/>
      <c r="I77" s="1229"/>
      <c r="J77" s="1229"/>
      <c r="K77" s="1230"/>
      <c r="L77" s="1230"/>
      <c r="M77" s="1230"/>
      <c r="N77" s="1230"/>
      <c r="AN77" s="1226" t="s">
        <v>564</v>
      </c>
      <c r="AO77" s="1226"/>
      <c r="AP77" s="1226"/>
      <c r="AQ77" s="1226"/>
      <c r="AR77" s="1226"/>
      <c r="AS77" s="1226"/>
      <c r="AT77" s="1226"/>
      <c r="AU77" s="1226"/>
      <c r="AV77" s="1226"/>
      <c r="AW77" s="1226"/>
      <c r="AX77" s="1226"/>
      <c r="AY77" s="1226"/>
      <c r="AZ77" s="1226"/>
      <c r="BA77" s="1226"/>
      <c r="BB77" s="1225" t="s">
        <v>562</v>
      </c>
      <c r="BC77" s="1225"/>
      <c r="BD77" s="1225"/>
      <c r="BE77" s="1225"/>
      <c r="BF77" s="1225"/>
      <c r="BG77" s="1225"/>
      <c r="BH77" s="1225"/>
      <c r="BI77" s="1225"/>
      <c r="BJ77" s="1225"/>
      <c r="BK77" s="1225"/>
      <c r="BL77" s="1225"/>
      <c r="BM77" s="1225"/>
      <c r="BN77" s="1225"/>
      <c r="BO77" s="1225"/>
      <c r="BP77" s="1224">
        <v>0</v>
      </c>
      <c r="BQ77" s="1224"/>
      <c r="BR77" s="1224"/>
      <c r="BS77" s="1224"/>
      <c r="BT77" s="1224"/>
      <c r="BU77" s="1224"/>
      <c r="BV77" s="1224"/>
      <c r="BW77" s="1224"/>
      <c r="BX77" s="1224">
        <v>0</v>
      </c>
      <c r="BY77" s="1224"/>
      <c r="BZ77" s="1224"/>
      <c r="CA77" s="1224"/>
      <c r="CB77" s="1224"/>
      <c r="CC77" s="1224"/>
      <c r="CD77" s="1224"/>
      <c r="CE77" s="1224"/>
      <c r="CF77" s="1224">
        <v>0</v>
      </c>
      <c r="CG77" s="1224"/>
      <c r="CH77" s="1224"/>
      <c r="CI77" s="1224"/>
      <c r="CJ77" s="1224"/>
      <c r="CK77" s="1224"/>
      <c r="CL77" s="1224"/>
      <c r="CM77" s="1224"/>
      <c r="CN77" s="1224">
        <v>0</v>
      </c>
      <c r="CO77" s="1224"/>
      <c r="CP77" s="1224"/>
      <c r="CQ77" s="1224"/>
      <c r="CR77" s="1224"/>
      <c r="CS77" s="1224"/>
      <c r="CT77" s="1224"/>
      <c r="CU77" s="1224"/>
      <c r="CV77" s="1224">
        <v>0</v>
      </c>
      <c r="CW77" s="1224"/>
      <c r="CX77" s="1224"/>
      <c r="CY77" s="1224"/>
      <c r="CZ77" s="1224"/>
      <c r="DA77" s="1224"/>
      <c r="DB77" s="1224"/>
      <c r="DC77" s="1224"/>
    </row>
    <row r="78" spans="2:107" ht="13.5" x14ac:dyDescent="0.15">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5" x14ac:dyDescent="0.15">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560</v>
      </c>
      <c r="BC79" s="1225"/>
      <c r="BD79" s="1225"/>
      <c r="BE79" s="1225"/>
      <c r="BF79" s="1225"/>
      <c r="BG79" s="1225"/>
      <c r="BH79" s="1225"/>
      <c r="BI79" s="1225"/>
      <c r="BJ79" s="1225"/>
      <c r="BK79" s="1225"/>
      <c r="BL79" s="1225"/>
      <c r="BM79" s="1225"/>
      <c r="BN79" s="1225"/>
      <c r="BO79" s="1225"/>
      <c r="BP79" s="1224">
        <v>7.3</v>
      </c>
      <c r="BQ79" s="1224"/>
      <c r="BR79" s="1224"/>
      <c r="BS79" s="1224"/>
      <c r="BT79" s="1224"/>
      <c r="BU79" s="1224"/>
      <c r="BV79" s="1224"/>
      <c r="BW79" s="1224"/>
      <c r="BX79" s="1224">
        <v>7.4</v>
      </c>
      <c r="BY79" s="1224"/>
      <c r="BZ79" s="1224"/>
      <c r="CA79" s="1224"/>
      <c r="CB79" s="1224"/>
      <c r="CC79" s="1224"/>
      <c r="CD79" s="1224"/>
      <c r="CE79" s="1224"/>
      <c r="CF79" s="1224">
        <v>7.5</v>
      </c>
      <c r="CG79" s="1224"/>
      <c r="CH79" s="1224"/>
      <c r="CI79" s="1224"/>
      <c r="CJ79" s="1224"/>
      <c r="CK79" s="1224"/>
      <c r="CL79" s="1224"/>
      <c r="CM79" s="1224"/>
      <c r="CN79" s="1224">
        <v>7.5</v>
      </c>
      <c r="CO79" s="1224"/>
      <c r="CP79" s="1224"/>
      <c r="CQ79" s="1224"/>
      <c r="CR79" s="1224"/>
      <c r="CS79" s="1224"/>
      <c r="CT79" s="1224"/>
      <c r="CU79" s="1224"/>
      <c r="CV79" s="1224">
        <v>7.7</v>
      </c>
      <c r="CW79" s="1224"/>
      <c r="CX79" s="1224"/>
      <c r="CY79" s="1224"/>
      <c r="CZ79" s="1224"/>
      <c r="DA79" s="1224"/>
      <c r="DB79" s="1224"/>
      <c r="DC79" s="1224"/>
    </row>
    <row r="80" spans="2:107" ht="13.5" x14ac:dyDescent="0.15">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5" x14ac:dyDescent="0.15">
      <c r="B81" s="1218"/>
    </row>
    <row r="82" spans="2:109" ht="17.25" x14ac:dyDescent="0.15">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5" x14ac:dyDescent="0.15">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5" x14ac:dyDescent="0.15">
      <c r="DD84" s="1217"/>
      <c r="DE84" s="1217"/>
    </row>
    <row r="85" spans="2:109" ht="13.5" x14ac:dyDescent="0.15">
      <c r="DD85" s="1217"/>
      <c r="DE85" s="1217"/>
    </row>
  </sheetData>
  <sheetProtection algorithmName="SHA-512" hashValue="zJo2a6J80QxkpJRpS6d+DEu0ViBxZQpwM0oLK2BRPA+CmJtVjjxjdLn+B54fDT+aZ7+PC9hHeouPO7/f6I9zNg==" saltValue="haUCA0V/AjOUdJ/K8euXS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9" zoomScale="70" zoomScaleNormal="70" zoomScaleSheetLayoutView="70" workbookViewId="0">
      <selection activeCell="AD108" sqref="AD108"/>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573</v>
      </c>
    </row>
  </sheetData>
  <sheetProtection algorithmName="SHA-512" hashValue="VgzLPxYzX+qJrrTFG2WMiawVf5dDtpYoz+1R91Z9JBtHTal5mHVursdfSactMz9U+3QApSTJ9l52tzBUzlYLvg==" saltValue="nzIRkpZfcetVMVv7WJrHG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0" zoomScale="70" zoomScaleNormal="70" zoomScaleSheetLayoutView="55" workbookViewId="0">
      <selection activeCell="AN43" sqref="AN43:DC47"/>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574</v>
      </c>
    </row>
  </sheetData>
  <sheetProtection algorithmName="SHA-512" hashValue="o1bf8uLwUNO4rto13DwbJWMlXn6ioVTb/FyRjUbmAjrFiRnmlFCKb0fjEsvTYFrabklUql30jtdgAWTIHTjtCg==" saltValue="XEcyAZhMR2T6ZZ2HCWDwt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198544</v>
      </c>
      <c r="E3" s="156"/>
      <c r="F3" s="157">
        <v>268375</v>
      </c>
      <c r="G3" s="158"/>
      <c r="H3" s="159"/>
    </row>
    <row r="4" spans="1:8" x14ac:dyDescent="0.15">
      <c r="A4" s="160"/>
      <c r="B4" s="161"/>
      <c r="C4" s="162"/>
      <c r="D4" s="163">
        <v>191186</v>
      </c>
      <c r="E4" s="164"/>
      <c r="F4" s="165">
        <v>119602</v>
      </c>
      <c r="G4" s="166"/>
      <c r="H4" s="167"/>
    </row>
    <row r="5" spans="1:8" x14ac:dyDescent="0.15">
      <c r="A5" s="148" t="s">
        <v>520</v>
      </c>
      <c r="B5" s="153"/>
      <c r="C5" s="154"/>
      <c r="D5" s="155">
        <v>301631</v>
      </c>
      <c r="E5" s="156"/>
      <c r="F5" s="157">
        <v>301035</v>
      </c>
      <c r="G5" s="158"/>
      <c r="H5" s="159"/>
    </row>
    <row r="6" spans="1:8" x14ac:dyDescent="0.15">
      <c r="A6" s="160"/>
      <c r="B6" s="161"/>
      <c r="C6" s="162"/>
      <c r="D6" s="163">
        <v>264440</v>
      </c>
      <c r="E6" s="164"/>
      <c r="F6" s="165">
        <v>154376</v>
      </c>
      <c r="G6" s="166"/>
      <c r="H6" s="167"/>
    </row>
    <row r="7" spans="1:8" x14ac:dyDescent="0.15">
      <c r="A7" s="148" t="s">
        <v>521</v>
      </c>
      <c r="B7" s="153"/>
      <c r="C7" s="154"/>
      <c r="D7" s="155">
        <v>566345</v>
      </c>
      <c r="E7" s="156"/>
      <c r="F7" s="157">
        <v>277467</v>
      </c>
      <c r="G7" s="158"/>
      <c r="H7" s="159"/>
    </row>
    <row r="8" spans="1:8" x14ac:dyDescent="0.15">
      <c r="A8" s="160"/>
      <c r="B8" s="161"/>
      <c r="C8" s="162"/>
      <c r="D8" s="163">
        <v>528475</v>
      </c>
      <c r="E8" s="164"/>
      <c r="F8" s="165">
        <v>128378</v>
      </c>
      <c r="G8" s="166"/>
      <c r="H8" s="167"/>
    </row>
    <row r="9" spans="1:8" x14ac:dyDescent="0.15">
      <c r="A9" s="148" t="s">
        <v>522</v>
      </c>
      <c r="B9" s="153"/>
      <c r="C9" s="154"/>
      <c r="D9" s="155">
        <v>185867</v>
      </c>
      <c r="E9" s="156"/>
      <c r="F9" s="157">
        <v>282256</v>
      </c>
      <c r="G9" s="158"/>
      <c r="H9" s="159"/>
    </row>
    <row r="10" spans="1:8" x14ac:dyDescent="0.15">
      <c r="A10" s="160"/>
      <c r="B10" s="161"/>
      <c r="C10" s="162"/>
      <c r="D10" s="163">
        <v>136718</v>
      </c>
      <c r="E10" s="164"/>
      <c r="F10" s="165">
        <v>145453</v>
      </c>
      <c r="G10" s="166"/>
      <c r="H10" s="167"/>
    </row>
    <row r="11" spans="1:8" x14ac:dyDescent="0.15">
      <c r="A11" s="148" t="s">
        <v>523</v>
      </c>
      <c r="B11" s="153"/>
      <c r="C11" s="154"/>
      <c r="D11" s="155">
        <v>124118</v>
      </c>
      <c r="E11" s="156"/>
      <c r="F11" s="157">
        <v>295341</v>
      </c>
      <c r="G11" s="158"/>
      <c r="H11" s="159"/>
    </row>
    <row r="12" spans="1:8" x14ac:dyDescent="0.15">
      <c r="A12" s="160"/>
      <c r="B12" s="161"/>
      <c r="C12" s="168"/>
      <c r="D12" s="163">
        <v>76969</v>
      </c>
      <c r="E12" s="164"/>
      <c r="F12" s="165">
        <v>137402</v>
      </c>
      <c r="G12" s="166"/>
      <c r="H12" s="167"/>
    </row>
    <row r="13" spans="1:8" x14ac:dyDescent="0.15">
      <c r="A13" s="148"/>
      <c r="B13" s="153"/>
      <c r="C13" s="169"/>
      <c r="D13" s="170">
        <v>275301</v>
      </c>
      <c r="E13" s="171"/>
      <c r="F13" s="172">
        <v>284895</v>
      </c>
      <c r="G13" s="173"/>
      <c r="H13" s="159"/>
    </row>
    <row r="14" spans="1:8" x14ac:dyDescent="0.15">
      <c r="A14" s="160"/>
      <c r="B14" s="161"/>
      <c r="C14" s="162"/>
      <c r="D14" s="163">
        <v>239558</v>
      </c>
      <c r="E14" s="164"/>
      <c r="F14" s="165">
        <v>137042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4.7699999999999996</v>
      </c>
      <c r="C19" s="174">
        <f>ROUND(VALUE(SUBSTITUTE(実質収支比率等に係る経年分析!G$48,"▲","-")),2)</f>
        <v>6.46</v>
      </c>
      <c r="D19" s="174">
        <f>ROUND(VALUE(SUBSTITUTE(実質収支比率等に係る経年分析!H$48,"▲","-")),2)</f>
        <v>10.029999999999999</v>
      </c>
      <c r="E19" s="174">
        <f>ROUND(VALUE(SUBSTITUTE(実質収支比率等に係る経年分析!I$48,"▲","-")),2)</f>
        <v>10.8</v>
      </c>
      <c r="F19" s="174">
        <f>ROUND(VALUE(SUBSTITUTE(実質収支比率等に係る経年分析!J$48,"▲","-")),2)</f>
        <v>6.16</v>
      </c>
    </row>
    <row r="20" spans="1:11" x14ac:dyDescent="0.15">
      <c r="A20" s="174" t="s">
        <v>53</v>
      </c>
      <c r="B20" s="174">
        <f>ROUND(VALUE(SUBSTITUTE(実質収支比率等に係る経年分析!F$47,"▲","-")),2)</f>
        <v>95.33</v>
      </c>
      <c r="C20" s="174">
        <f>ROUND(VALUE(SUBSTITUTE(実質収支比率等に係る経年分析!G$47,"▲","-")),2)</f>
        <v>91.46</v>
      </c>
      <c r="D20" s="174">
        <f>ROUND(VALUE(SUBSTITUTE(実質収支比率等に係る経年分析!H$47,"▲","-")),2)</f>
        <v>84.11</v>
      </c>
      <c r="E20" s="174">
        <f>ROUND(VALUE(SUBSTITUTE(実質収支比率等に係る経年分析!I$47,"▲","-")),2)</f>
        <v>86.64</v>
      </c>
      <c r="F20" s="174">
        <f>ROUND(VALUE(SUBSTITUTE(実質収支比率等に係る経年分析!J$47,"▲","-")),2)</f>
        <v>87.58</v>
      </c>
    </row>
    <row r="21" spans="1:11" x14ac:dyDescent="0.15">
      <c r="A21" s="174" t="s">
        <v>54</v>
      </c>
      <c r="B21" s="174">
        <f>IF(ISNUMBER(VALUE(SUBSTITUTE(実質収支比率等に係る経年分析!F$49,"▲","-"))),ROUND(VALUE(SUBSTITUTE(実質収支比率等に係る経年分析!F$49,"▲","-")),2),NA())</f>
        <v>3.14</v>
      </c>
      <c r="C21" s="174">
        <f>IF(ISNUMBER(VALUE(SUBSTITUTE(実質収支比率等に係る経年分析!G$49,"▲","-"))),ROUND(VALUE(SUBSTITUTE(実質収支比率等に係る経年分析!G$49,"▲","-")),2),NA())</f>
        <v>4.72</v>
      </c>
      <c r="D21" s="174">
        <f>IF(ISNUMBER(VALUE(SUBSTITUTE(実質収支比率等に係る経年分析!H$49,"▲","-"))),ROUND(VALUE(SUBSTITUTE(実質収支比率等に係る経年分析!H$49,"▲","-")),2),NA())</f>
        <v>6.61</v>
      </c>
      <c r="E21" s="174">
        <f>IF(ISNUMBER(VALUE(SUBSTITUTE(実質収支比率等に係る経年分析!I$49,"▲","-"))),ROUND(VALUE(SUBSTITUTE(実質収支比率等に係る経年分析!I$49,"▲","-")),2),NA())</f>
        <v>43.13</v>
      </c>
      <c r="F21" s="174">
        <f>IF(ISNUMBER(VALUE(SUBSTITUTE(実質収支比率等に係る経年分析!J$49,"▲","-"))),ROUND(VALUE(SUBSTITUTE(実質収支比率等に係る経年分析!J$49,"▲","-")),2),NA())</f>
        <v>1.73</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佐那河内村後期高齢者医療特別会計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佐那河内村簡易水道特別会計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0.28999999999999998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0.19</v>
      </c>
    </row>
    <row r="32" spans="1:11" x14ac:dyDescent="0.15">
      <c r="A32" s="175" t="str">
        <f>IF(連結実質赤字比率に係る赤字・黒字の構成分析!C$38="",NA(),連結実質赤字比率に係る赤字・黒字の構成分析!C$38)</f>
        <v>佐那河内村農業集落排水事業特別会計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0.54</v>
      </c>
    </row>
    <row r="33" spans="1:16" x14ac:dyDescent="0.15">
      <c r="A33" s="175" t="str">
        <f>IF(連結実質赤字比率に係る赤字・黒字の構成分析!C$37="",NA(),連結実質赤字比率に係る赤字・黒字の構成分析!C$37)</f>
        <v>佐那河内村介護保険事業特別会計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1.55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0.57999999999999996</v>
      </c>
    </row>
    <row r="34" spans="1:16" x14ac:dyDescent="0.15">
      <c r="A34" s="175" t="str">
        <f>IF(連結実質赤字比率に係る赤字・黒字の構成分析!C$36="",NA(),連結実質赤字比率に係る赤字・黒字の構成分析!C$36)</f>
        <v>佐那河内村宅地造成事業特別会計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1.84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2.08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v>
      </c>
    </row>
    <row r="35" spans="1:16" x14ac:dyDescent="0.15">
      <c r="A35" s="175" t="str">
        <f>IF(連結実質赤字比率に係る赤字・黒字の構成分析!C$35="",NA(),連結実質赤字比率に係る赤字・黒字の構成分析!C$35)</f>
        <v>佐那河内村国民健康保険事業特別会計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2.35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2.64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2.38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3.02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2.58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4.76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5.25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8.18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8.7100000000000009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5.15</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304</v>
      </c>
      <c r="E42" s="176"/>
      <c r="F42" s="176"/>
      <c r="G42" s="176">
        <f>'実質公債費比率（分子）の構造'!L$52</f>
        <v>297</v>
      </c>
      <c r="H42" s="176"/>
      <c r="I42" s="176"/>
      <c r="J42" s="176">
        <f>'実質公債費比率（分子）の構造'!M$52</f>
        <v>282</v>
      </c>
      <c r="K42" s="176"/>
      <c r="L42" s="176"/>
      <c r="M42" s="176">
        <f>'実質公債費比率（分子）の構造'!N$52</f>
        <v>283</v>
      </c>
      <c r="N42" s="176"/>
      <c r="O42" s="176"/>
      <c r="P42" s="176">
        <f>'実質公債費比率（分子）の構造'!O$52</f>
        <v>256</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1</v>
      </c>
      <c r="C45" s="176"/>
      <c r="D45" s="176"/>
      <c r="E45" s="176">
        <f>'実質公債費比率（分子）の構造'!L$49</f>
        <v>1</v>
      </c>
      <c r="F45" s="176"/>
      <c r="G45" s="176"/>
      <c r="H45" s="176">
        <f>'実質公債費比率（分子）の構造'!M$49</f>
        <v>1</v>
      </c>
      <c r="I45" s="176"/>
      <c r="J45" s="176"/>
      <c r="K45" s="176">
        <f>'実質公債費比率（分子）の構造'!N$49</f>
        <v>1</v>
      </c>
      <c r="L45" s="176"/>
      <c r="M45" s="176"/>
      <c r="N45" s="176" t="str">
        <f>'実質公債費比率（分子）の構造'!O$49</f>
        <v>-</v>
      </c>
      <c r="O45" s="176"/>
      <c r="P45" s="176"/>
    </row>
    <row r="46" spans="1:16" x14ac:dyDescent="0.15">
      <c r="A46" s="176" t="s">
        <v>64</v>
      </c>
      <c r="B46" s="176">
        <f>'実質公債費比率（分子）の構造'!K$48</f>
        <v>148</v>
      </c>
      <c r="C46" s="176"/>
      <c r="D46" s="176"/>
      <c r="E46" s="176">
        <f>'実質公債費比率（分子）の構造'!L$48</f>
        <v>132</v>
      </c>
      <c r="F46" s="176"/>
      <c r="G46" s="176"/>
      <c r="H46" s="176">
        <f>'実質公債費比率（分子）の構造'!M$48</f>
        <v>140</v>
      </c>
      <c r="I46" s="176"/>
      <c r="J46" s="176"/>
      <c r="K46" s="176">
        <f>'実質公債費比率（分子）の構造'!N$48</f>
        <v>122</v>
      </c>
      <c r="L46" s="176"/>
      <c r="M46" s="176"/>
      <c r="N46" s="176">
        <f>'実質公債費比率（分子）の構造'!O$48</f>
        <v>130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179</v>
      </c>
      <c r="C49" s="176"/>
      <c r="D49" s="176"/>
      <c r="E49" s="176">
        <f>'実質公債費比率（分子）の構造'!L$45</f>
        <v>177</v>
      </c>
      <c r="F49" s="176"/>
      <c r="G49" s="176"/>
      <c r="H49" s="176">
        <f>'実質公債費比率（分子）の構造'!M$45</f>
        <v>164</v>
      </c>
      <c r="I49" s="176"/>
      <c r="J49" s="176"/>
      <c r="K49" s="176">
        <f>'実質公債費比率（分子）の構造'!N$45</f>
        <v>175</v>
      </c>
      <c r="L49" s="176"/>
      <c r="M49" s="176"/>
      <c r="N49" s="176">
        <f>'実質公債費比率（分子）の構造'!O$45</f>
        <v>152</v>
      </c>
      <c r="O49" s="176"/>
      <c r="P49" s="176"/>
    </row>
    <row r="50" spans="1:16" x14ac:dyDescent="0.15">
      <c r="A50" s="176" t="s">
        <v>67</v>
      </c>
      <c r="B50" s="176" t="e">
        <f>NA()</f>
        <v>#N/A</v>
      </c>
      <c r="C50" s="176">
        <f>IF(ISNUMBER('実質公債費比率（分子）の構造'!K$53),'実質公債費比率（分子）の構造'!K$53,NA())</f>
        <v>24</v>
      </c>
      <c r="D50" s="176" t="e">
        <f>NA()</f>
        <v>#N/A</v>
      </c>
      <c r="E50" s="176" t="e">
        <f>NA()</f>
        <v>#N/A</v>
      </c>
      <c r="F50" s="176">
        <f>IF(ISNUMBER('実質公債費比率（分子）の構造'!L$53),'実質公債費比率（分子）の構造'!L$53,NA())</f>
        <v>13</v>
      </c>
      <c r="G50" s="176" t="e">
        <f>NA()</f>
        <v>#N/A</v>
      </c>
      <c r="H50" s="176" t="e">
        <f>NA()</f>
        <v>#N/A</v>
      </c>
      <c r="I50" s="176">
        <f>IF(ISNUMBER('実質公債費比率（分子）の構造'!M$53),'実質公債費比率（分子）の構造'!M$53,NA())</f>
        <v>23</v>
      </c>
      <c r="J50" s="176" t="e">
        <f>NA()</f>
        <v>#N/A</v>
      </c>
      <c r="K50" s="176" t="e">
        <f>NA()</f>
        <v>#N/A</v>
      </c>
      <c r="L50" s="176">
        <f>IF(ISNUMBER('実質公債費比率（分子）の構造'!N$53),'実質公債費比率（分子）の構造'!N$53,NA())</f>
        <v>15</v>
      </c>
      <c r="M50" s="176" t="e">
        <f>NA()</f>
        <v>#N/A</v>
      </c>
      <c r="N50" s="176" t="e">
        <f>NA()</f>
        <v>#N/A</v>
      </c>
      <c r="O50" s="176">
        <f>IF(ISNUMBER('実質公債費比率（分子）の構造'!O$53),'実質公債費比率（分子）の構造'!O$53,NA())</f>
        <v>26</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2372</v>
      </c>
      <c r="E56" s="175"/>
      <c r="F56" s="175"/>
      <c r="G56" s="175">
        <f>'将来負担比率（分子）の構造'!J$52</f>
        <v>2559</v>
      </c>
      <c r="H56" s="175"/>
      <c r="I56" s="175"/>
      <c r="J56" s="175">
        <f>'将来負担比率（分子）の構造'!K$52</f>
        <v>2553</v>
      </c>
      <c r="K56" s="175"/>
      <c r="L56" s="175"/>
      <c r="M56" s="175">
        <f>'将来負担比率（分子）の構造'!L$52</f>
        <v>2545</v>
      </c>
      <c r="N56" s="175"/>
      <c r="O56" s="175"/>
      <c r="P56" s="175">
        <f>'将来負担比率（分子）の構造'!M$52</f>
        <v>2412</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4051</v>
      </c>
      <c r="E58" s="175"/>
      <c r="F58" s="175"/>
      <c r="G58" s="175">
        <f>'将来負担比率（分子）の構造'!J$50</f>
        <v>3803</v>
      </c>
      <c r="H58" s="175"/>
      <c r="I58" s="175"/>
      <c r="J58" s="175">
        <f>'将来負担比率（分子）の構造'!K$50</f>
        <v>4019</v>
      </c>
      <c r="K58" s="175"/>
      <c r="L58" s="175"/>
      <c r="M58" s="175">
        <f>'将来負担比率（分子）の構造'!L$50</f>
        <v>3611</v>
      </c>
      <c r="N58" s="175"/>
      <c r="O58" s="175"/>
      <c r="P58" s="175">
        <f>'将来負担比率（分子）の構造'!M$50</f>
        <v>3756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268</v>
      </c>
      <c r="C62" s="175"/>
      <c r="D62" s="175"/>
      <c r="E62" s="175">
        <f>'将来負担比率（分子）の構造'!J$45</f>
        <v>246</v>
      </c>
      <c r="F62" s="175"/>
      <c r="G62" s="175"/>
      <c r="H62" s="175">
        <f>'将来負担比率（分子）の構造'!K$45</f>
        <v>248</v>
      </c>
      <c r="I62" s="175"/>
      <c r="J62" s="175"/>
      <c r="K62" s="175">
        <f>'将来負担比率（分子）の構造'!L$45</f>
        <v>236</v>
      </c>
      <c r="L62" s="175"/>
      <c r="M62" s="175"/>
      <c r="N62" s="175">
        <f>'将来負担比率（分子）の構造'!M$45</f>
        <v>262</v>
      </c>
      <c r="O62" s="175"/>
      <c r="P62" s="175"/>
    </row>
    <row r="63" spans="1:16" x14ac:dyDescent="0.15">
      <c r="A63" s="175" t="s">
        <v>34</v>
      </c>
      <c r="B63" s="175">
        <f>'将来負担比率（分子）の構造'!I$44</f>
        <v>1</v>
      </c>
      <c r="C63" s="175"/>
      <c r="D63" s="175"/>
      <c r="E63" s="175">
        <f>'将来負担比率（分子）の構造'!J$44</f>
        <v>2</v>
      </c>
      <c r="F63" s="175"/>
      <c r="G63" s="175"/>
      <c r="H63" s="175">
        <f>'将来負担比率（分子）の構造'!K$44</f>
        <v>1</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996</v>
      </c>
      <c r="C64" s="175"/>
      <c r="D64" s="175"/>
      <c r="E64" s="175">
        <f>'将来負担比率（分子）の構造'!J$43</f>
        <v>952</v>
      </c>
      <c r="F64" s="175"/>
      <c r="G64" s="175"/>
      <c r="H64" s="175">
        <f>'将来負担比率（分子）の構造'!K$43</f>
        <v>867</v>
      </c>
      <c r="I64" s="175"/>
      <c r="J64" s="175"/>
      <c r="K64" s="175">
        <f>'将来負担比率（分子）の構造'!L$43</f>
        <v>731</v>
      </c>
      <c r="L64" s="175"/>
      <c r="M64" s="175"/>
      <c r="N64" s="175">
        <f>'将来負担比率（分子）の構造'!M$43</f>
        <v>729</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1384</v>
      </c>
      <c r="C66" s="175"/>
      <c r="D66" s="175"/>
      <c r="E66" s="175">
        <f>'将来負担比率（分子）の構造'!J$41</f>
        <v>1688</v>
      </c>
      <c r="F66" s="175"/>
      <c r="G66" s="175"/>
      <c r="H66" s="175">
        <f>'将来負担比率（分子）の構造'!K$41</f>
        <v>2180</v>
      </c>
      <c r="I66" s="175"/>
      <c r="J66" s="175"/>
      <c r="K66" s="175">
        <f>'将来負担比率（分子）の構造'!L$41</f>
        <v>1513</v>
      </c>
      <c r="L66" s="175"/>
      <c r="M66" s="175"/>
      <c r="N66" s="175">
        <f>'将来負担比率（分子）の構造'!M$41</f>
        <v>1405</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1407</v>
      </c>
      <c r="C72" s="179">
        <f>基金残高に係る経年分析!G55</f>
        <v>1408</v>
      </c>
      <c r="D72" s="179">
        <f>基金残高に係る経年分析!H55</f>
        <v>1408</v>
      </c>
    </row>
    <row r="73" spans="1:16" x14ac:dyDescent="0.15">
      <c r="A73" s="178" t="s">
        <v>74</v>
      </c>
      <c r="B73" s="179">
        <f>基金残高に係る経年分析!F56</f>
        <v>1286</v>
      </c>
      <c r="C73" s="179">
        <f>基金残高に係る経年分析!G56</f>
        <v>844</v>
      </c>
      <c r="D73" s="179">
        <f>基金残高に係る経年分析!H56</f>
        <v>941</v>
      </c>
    </row>
    <row r="74" spans="1:16" x14ac:dyDescent="0.15">
      <c r="A74" s="178" t="s">
        <v>75</v>
      </c>
      <c r="B74" s="179">
        <f>基金残高に係る経年分析!F57</f>
        <v>1047</v>
      </c>
      <c r="C74" s="179">
        <f>基金残高に係る経年分析!G57</f>
        <v>1092</v>
      </c>
      <c r="D74" s="179">
        <f>基金残高に係る経年分析!H57</f>
        <v>1138</v>
      </c>
    </row>
  </sheetData>
  <sheetProtection algorithmName="SHA-512" hashValue="l5Ft7UNgNi+tSca8fVq42H4ydI18UQkifalIP31olGx8/D+10uHnfVhA/b4Whw/oTkwx8jr41g5rkBtKHyPVFw==" saltValue="P890FxI+EGAybvSRUqPi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2025-03-07T02:30:18Z</cp:lastPrinted>
  <dcterms:created xsi:type="dcterms:W3CDTF">2025-02-19T04:25:43Z</dcterms:created>
  <dcterms:modified xsi:type="dcterms:W3CDTF">2025-09-04T00:04:14Z</dcterms:modified>
  <cp:category/>
</cp:coreProperties>
</file>