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mng-sv\01. 総務防災課\総務防災課共有\☆☆☆財政係\01財政\12調査・回答\05財政状況資料集\R6\【提出期限：９月１６日（火）】令和５年度財政状況資料集の作成について（２回目・地方公会計関係）\回答\"/>
    </mc:Choice>
  </mc:AlternateContent>
  <xr:revisionPtr revIDLastSave="0" documentId="13_ncr:1_{95601357-CDD1-4C7B-95ED-B69DF7E980CD}" xr6:coauthVersionLast="47" xr6:coauthVersionMax="47" xr10:uidLastSave="{00000000-0000-0000-0000-000000000000}"/>
  <bookViews>
    <workbookView xWindow="-120" yWindow="-120" windowWidth="24240" windowHeight="13020" firstSheet="13"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21"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O35" i="10"/>
  <c r="BE35" i="10"/>
  <c r="CO34" i="10"/>
  <c r="BE34" i="10"/>
  <c r="C34" i="10"/>
  <c r="C35" i="10" s="1"/>
  <c r="C36"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W34" i="10" l="1"/>
  <c r="BW35" i="10" s="1"/>
  <c r="BW36" i="10" s="1"/>
  <c r="BW37" i="10" s="1"/>
  <c r="BW38" i="10" s="1"/>
  <c r="BW39" i="10" s="1"/>
</calcChain>
</file>

<file path=xl/sharedStrings.xml><?xml version="1.0" encoding="utf-8"?>
<sst xmlns="http://schemas.openxmlformats.org/spreadsheetml/2006/main" count="1158" uniqueCount="577">
  <si>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</si>
  <si>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</si>
  <si>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</si>
  <si>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</si>
  <si>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</si>
  <si>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</si>
  <si>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</si>
  <si>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</si>
  <si>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</si>
  <si>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</si>
  <si>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</si>
  <si>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</si>
  <si>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</si>
  <si>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</si>
  <si>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</si>
  <si>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</si>
  <si>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</si>
  <si>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</si>
  <si>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</si>
  <si>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</si>
  <si>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</si>
  <si>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</si>
  <si>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</si>
  <si>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</si>
  <si>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</si>
  <si>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</si>
  <si>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</si>
  <si>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</si>
  <si>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</si>
  <si>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</si>
  <si>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</si>
  <si>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</si>
  <si>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</si>
  <si>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</si>
  <si>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</si>
  <si>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</si>
  <si>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</si>
  <si>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</si>
  <si>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</si>
  <si>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</si>
  <si>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</si>
  <si>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</si>
  <si>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</si>
  <si>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</si>
  <si>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</si>
  <si>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</si>
  <si>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</si>
  <si>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</si>
  <si>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</si>
  <si>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</si>
  <si>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</si>
  <si>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</si>
  <si>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</si>
  <si>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</si>
  <si>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</si>
  <si>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</si>
  <si>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</si>
  <si>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</si>
  <si>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</si>
  <si>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</si>
  <si>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</si>
  <si>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</si>
  <si>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</si>
  <si>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</si>
  <si>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</si>
  <si>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</si>
  <si>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</si>
  <si>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</si>
  <si>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</si>
  <si>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</si>
  <si>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</si>
  <si>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</si>
  <si>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</si>
  <si>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</si>
  <si>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</si>
  <si>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</si>
  <si>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</si>
  <si>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</si>
  <si>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</si>
  <si>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</si>
  <si>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</si>
  <si>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</si>
  <si>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</si>
  <si>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</si>
  <si>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</si>
  <si>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</si>
  <si>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</si>
  <si>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</si>
  <si>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</si>
  <si>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</si>
  <si>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</si>
  <si>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</si>
  <si>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</si>
  <si>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</si>
  <si>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勝浦町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</si>
  <si>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</si>
  <si>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</si>
  <si>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</si>
  <si>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</si>
  <si>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</si>
  <si>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</si>
  <si>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</si>
  <si>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</si>
  <si>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</si>
  <si>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</si>
  <si>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</si>
  <si>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</si>
  <si>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</si>
  <si>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</si>
  <si>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</si>
  <si>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</si>
  <si>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</si>
  <si>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</si>
  <si>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</si>
  <si>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</si>
  <si>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</si>
  <si>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</si>
  <si>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</si>
  <si>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</si>
  <si>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</si>
  <si>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</si>
  <si>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</si>
  <si>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</si>
  <si>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</si>
  <si>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</si>
  <si>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</si>
  <si>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</si>
  <si>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</si>
  <si>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</si>
  <si>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</si>
  <si>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</si>
  <si>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</si>
  <si>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</si>
  <si>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</si>
  <si>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</si>
  <si>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</si>
  <si>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</si>
  <si>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</si>
  <si>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</si>
  <si>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</si>
  <si>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</si>
  <si>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</si>
  <si>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</si>
  <si>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</si>
  <si>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</si>
  <si>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</si>
  <si>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</si>
  <si>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</si>
  <si>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</si>
  <si>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</si>
  <si>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</si>
  <si>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</si>
  <si>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</si>
  <si>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</si>
  <si>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</si>
  <si>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</si>
  <si>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</si>
  <si>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</si>
  <si>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</si>
  <si>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</si>
  <si>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</si>
  <si>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</si>
  <si>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</si>
  <si>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</si>
  <si>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</si>
  <si>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</si>
  <si>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</si>
  <si>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</si>
  <si>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</si>
  <si>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</si>
  <si>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</si>
  <si>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</si>
  <si>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</si>
  <si>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</si>
  <si>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</si>
  <si>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</si>
  <si>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</si>
  <si>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</si>
  <si>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</si>
  <si>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</si>
  <si>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</si>
  <si>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</si>
  <si>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</si>
  <si>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</si>
  <si>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</si>
  <si>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</si>
  <si>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</si>
  <si>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</si>
  <si>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</si>
  <si>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</si>
  <si>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</si>
  <si>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</si>
  <si>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</si>
  <si>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</si>
  <si>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</si>
  <si>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</si>
  <si>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</si>
  <si>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</si>
  <si>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</si>
  <si>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</si>
  <si>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</si>
  <si>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</si>
  <si>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</si>
  <si>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徳島県勝浦町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</si>
  <si>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</si>
  <si>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</si>
  <si>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</si>
  <si>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</si>
  <si>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</si>
  <si>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</si>
  <si>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</si>
  <si>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</si>
  <si>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</si>
  <si>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</si>
  <si>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</si>
  <si>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</si>
  <si>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</si>
  <si>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</si>
  <si>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</si>
  <si>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</si>
  <si>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</si>
  <si>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</si>
  <si>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</si>
  <si>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</si>
  <si>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</si>
  <si>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</si>
  <si>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</si>
  <si>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</si>
  <si>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</si>
  <si>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</si>
  <si>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</si>
  <si>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</si>
  <si>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</si>
  <si>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</si>
  <si>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</si>
  <si>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</si>
  <si>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</si>
  <si>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</si>
  <si>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</si>
  <si>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</si>
  <si>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</si>
  <si>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</si>
  <si>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</si>
  <si>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</si>
  <si>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</si>
  <si>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</si>
  <si>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</si>
  <si>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</si>
  <si>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</si>
  <si>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</si>
  <si>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</si>
  <si>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</si>
  <si>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</si>
  <si>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</si>
  <si>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</si>
  <si>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</si>
  <si>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</si>
  <si>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</si>
  <si>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</si>
  <si>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</si>
  <si>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</si>
  <si>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</si>
  <si>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</si>
  <si>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</si>
  <si>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</si>
  <si>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</si>
  <si>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</si>
  <si>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</si>
  <si>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</si>
  <si>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</si>
  <si>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</si>
  <si>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</si>
  <si>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</si>
  <si>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</si>
  <si>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</si>
  <si>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</si>
  <si>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</si>
  <si>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</si>
  <si>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</si>
  <si>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</si>
  <si>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</si>
  <si>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</si>
  <si>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</si>
  <si>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</si>
  <si>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</si>
  <si>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</si>
  <si>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</si>
  <si>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</si>
  <si>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</si>
  <si>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</si>
  <si>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</si>
  <si>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</si>
  <si>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</si>
  <si>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</si>
  <si>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</si>
  <si>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</si>
  <si>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</si>
  <si>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</si>
  <si>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</si>
  <si>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</si>
  <si>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</si>
  <si>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</si>
  <si>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</si>
  <si>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</si>
  <si>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</si>
  <si>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</si>
  <si>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</si>
  <si>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</si>
  <si>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</si>
  <si>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</si>
  <si>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</si>
  <si>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</si>
  <si>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</si>
  <si>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</si>
  <si>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</si>
  <si>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</si>
  <si>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</si>
  <si>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</si>
  <si>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</si>
  <si>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</si>
  <si>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</si>
  <si>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</si>
  <si>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</si>
  <si>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</si>
  <si>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</si>
  <si>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</si>
  <si>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</si>
  <si>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</si>
  <si>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</si>
  <si>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</si>
  <si>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</si>
  <si>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</si>
  <si>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</si>
  <si>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</si>
  <si>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</si>
  <si>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</si>
  <si>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</si>
  <si>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</si>
  <si>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</si>
  <si>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</si>
  <si>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</si>
  <si>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</si>
  <si>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</si>
  <si>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</si>
  <si>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</si>
  <si>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</si>
  <si>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</si>
  <si>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</si>
  <si>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</si>
  <si>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</si>
  <si>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</si>
  <si>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</si>
  <si>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</si>
  <si>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</si>
  <si>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徳島県勝浦町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</si>
  <si>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</si>
  <si>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</si>
  <si>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</si>
  <si>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</si>
  <si>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</si>
  <si>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</si>
  <si>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</si>
  <si>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</si>
  <si>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</si>
  <si>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</si>
  <si>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</si>
  <si>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</si>
  <si>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</si>
  <si>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</si>
  <si>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</si>
  <si>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</si>
  <si>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</si>
  <si>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</si>
  <si>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</si>
  <si>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</si>
  <si>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勝浦町住宅新築資金等貸付特別会計</t>
    <phoneticPr fontId="5"/>
  </si>
  <si>
    <t>勝浦町物産販売特別会計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</si>
  <si>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</si>
  <si>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</si>
  <si>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</si>
  <si>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</si>
  <si>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</si>
  <si>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</si>
  <si>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</si>
  <si>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</si>
  <si>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</si>
  <si>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</si>
  <si>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</si>
  <si>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</si>
  <si>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</si>
  <si>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勝浦町国民健康保険特別会計</t>
    <phoneticPr fontId="5"/>
  </si>
  <si>
    <t>勝浦町介護保険特別会計</t>
    <phoneticPr fontId="5"/>
  </si>
  <si>
    <t>勝浦町後期高齢者医療特別会計</t>
    <phoneticPr fontId="5"/>
  </si>
  <si>
    <t>勝浦町病院事業会計</t>
    <phoneticPr fontId="5"/>
  </si>
  <si>
    <t>法適用企業</t>
    <phoneticPr fontId="5"/>
  </si>
  <si>
    <t>勝浦町簡易水道事業会計</t>
    <phoneticPr fontId="5"/>
  </si>
  <si>
    <t>勝浦町農業集落排水事業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</si>
  <si>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</si>
  <si>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</si>
  <si>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</si>
  <si>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</si>
  <si>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</si>
  <si>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</si>
  <si>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</si>
  <si>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</si>
  <si>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</si>
  <si>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</si>
  <si>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</si>
  <si>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</si>
  <si>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</si>
  <si>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</si>
  <si>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</si>
  <si>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</si>
  <si>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</si>
  <si>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</si>
  <si>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</si>
  <si>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</si>
  <si>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</si>
  <si>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</si>
  <si>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</si>
  <si>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</si>
  <si>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</si>
  <si>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</si>
  <si>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</si>
  <si>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</si>
  <si>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</si>
  <si>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</si>
  <si>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</si>
  <si>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</si>
  <si>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</si>
  <si>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</si>
  <si>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</si>
  <si>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</si>
  <si>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</si>
  <si>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</si>
  <si>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</si>
  <si>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</si>
  <si>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</si>
  <si>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</si>
  <si>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</si>
  <si>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</si>
  <si>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</si>
  <si>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</si>
  <si>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</si>
  <si>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</si>
  <si>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</si>
  <si>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</si>
  <si>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</si>
  <si>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</si>
  <si>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</si>
  <si>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</si>
  <si>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勝浦町農業集落排水事業会計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</si>
  <si>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</si>
  <si>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</si>
  <si>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</si>
  <si>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</si>
  <si>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</si>
  <si>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</si>
  <si>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</si>
  <si>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</si>
  <si>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</si>
  <si>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</si>
  <si>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</si>
  <si>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</si>
  <si>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</si>
  <si>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</si>
  <si>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</si>
  <si>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</si>
  <si>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</si>
  <si>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</si>
  <si>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</si>
  <si>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</si>
  <si>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</si>
  <si>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</si>
  <si>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</si>
  <si>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</si>
  <si>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</si>
  <si>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</si>
  <si>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</si>
  <si>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</si>
  <si>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</si>
  <si>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</si>
  <si>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</si>
  <si>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</si>
  <si>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</si>
  <si>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</si>
  <si>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</si>
  <si>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</si>
  <si>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</si>
  <si>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</si>
  <si>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</si>
  <si>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</si>
  <si>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</si>
  <si>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</si>
  <si>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</si>
  <si>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</si>
  <si>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</si>
  <si>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</si>
  <si>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</si>
  <si>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</si>
  <si>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</si>
  <si>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</si>
  <si>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</si>
  <si>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</si>
  <si>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</si>
  <si>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</si>
  <si>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</si>
  <si>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</si>
  <si>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</si>
  <si>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</si>
  <si>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</si>
  <si>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</si>
  <si>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</si>
  <si>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</si>
  <si>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</si>
  <si>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</si>
  <si>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</si>
  <si>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</si>
  <si>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</si>
  <si>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</si>
  <si>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</si>
  <si>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</si>
  <si>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</si>
  <si>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</si>
  <si>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</si>
  <si>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</si>
  <si>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</si>
  <si>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</si>
  <si>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</si>
  <si>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</si>
  <si>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</si>
  <si>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</si>
  <si>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</si>
  <si>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8.60</t>
  </si>
  <si>
    <t>▲ 5.03</t>
  </si>
  <si>
    <t>勝浦町病院事業会計</t>
  </si>
  <si>
    <t>一般会計</t>
  </si>
  <si>
    <t>勝浦町介護保険特別会計</t>
  </si>
  <si>
    <t>勝浦町国民健康保険特別会計</t>
  </si>
  <si>
    <t>勝浦町簡易水道事業会計</t>
  </si>
  <si>
    <t>▲ 1.42</t>
  </si>
  <si>
    <t>勝浦町農業集落排水事業</t>
  </si>
  <si>
    <t>勝浦町住宅新築資金等貸付特別会計</t>
  </si>
  <si>
    <t>勝浦町物産販売特別会計</t>
  </si>
  <si>
    <t>その他会計（赤字）</t>
  </si>
  <si>
    <t>その他会計（黒字）</t>
  </si>
  <si>
    <t>R01</t>
    <phoneticPr fontId="5"/>
  </si>
  <si>
    <t>R02</t>
    <phoneticPr fontId="5"/>
  </si>
  <si>
    <t>R03</t>
    <phoneticPr fontId="5"/>
  </si>
  <si>
    <t>R04</t>
    <phoneticPr fontId="5"/>
  </si>
  <si>
    <t>R05</t>
    <phoneticPr fontId="5"/>
  </si>
  <si>
    <t>星谷橋架け替え事業基金</t>
    <rPh sb="3" eb="4">
      <t>カ</t>
    </rPh>
    <rPh sb="5" eb="6">
      <t>カ</t>
    </rPh>
    <phoneticPr fontId="2"/>
  </si>
  <si>
    <t>国民健康保険勝浦病院改築事業基金</t>
  </si>
  <si>
    <t>勝浦町地域福祉基金</t>
  </si>
  <si>
    <t>横瀬橋架け替え周辺対策事業基金</t>
  </si>
  <si>
    <t>勝浦町山林基金</t>
  </si>
  <si>
    <t>小松島市外三町村衛生組合</t>
  </si>
  <si>
    <t>徳島県市町村議会議員公務災害補償等組合</t>
  </si>
  <si>
    <t>-</t>
    <phoneticPr fontId="2"/>
  </si>
  <si>
    <t>-</t>
    <phoneticPr fontId="2"/>
  </si>
  <si>
    <t>-</t>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</si>
  <si>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</si>
  <si>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徳島県市町村総合事務組合（徳島県滞納整理機構特別会計）</t>
    <rPh sb="0" eb="3">
      <t>トクシマケン</t>
    </rPh>
    <rPh sb="3" eb="6">
      <t>シチョウソン</t>
    </rPh>
    <rPh sb="6" eb="8">
      <t>ソウゴウ</t>
    </rPh>
    <rPh sb="8" eb="10">
      <t>ジム</t>
    </rPh>
    <rPh sb="10" eb="12">
      <t>クミアイ</t>
    </rPh>
    <rPh sb="13" eb="16">
      <t>トクシマケン</t>
    </rPh>
    <rPh sb="16" eb="18">
      <t>タイノウ</t>
    </rPh>
    <rPh sb="18" eb="20">
      <t>セイリ</t>
    </rPh>
    <rPh sb="20" eb="22">
      <t>キコウ</t>
    </rPh>
    <rPh sb="22" eb="24">
      <t>トクベツ</t>
    </rPh>
    <rPh sb="24" eb="26">
      <t>カイケイ</t>
    </rPh>
    <phoneticPr fontId="2"/>
  </si>
  <si>
    <t>-</t>
    <phoneticPr fontId="2"/>
  </si>
  <si>
    <t>徳島県後期高齢者医療広域連合（一般会計）</t>
    <rPh sb="15" eb="19">
      <t>イッパンカイケイ</t>
    </rPh>
    <phoneticPr fontId="2"/>
  </si>
  <si>
    <t>徳島県後期高齢者医療広域連合（特別会計）</t>
    <rPh sb="15" eb="19">
      <t>トクベツカイケイ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</si>
  <si>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</si>
  <si>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</si>
  <si>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</si>
  <si>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</si>
  <si>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</si>
  <si>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</si>
  <si>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</si>
  <si>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</si>
  <si>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</si>
  <si>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財政調整基金や特定目的基金等の積立てによる充当可能額が将来負担額より多いため、将来負担比率がマイナスとなっている。
今後も、義務的経費の削減を中心に財政健全化に努め、公共施設への投資についても、公共施設等総合管理計画に基づき計画的に行い、健全な財政運営に努める。</t>
    <phoneticPr fontId="5"/>
  </si>
  <si>
    <t>　実質公債費比率は類似団体平均を下回っており、健全な状態を保っている。令和3年度に勝浦病院改築事業の主要な工事を終えた。
　橋梁の建替事業を進めているところで、実質公債費比率については令和元年度から比較すると上昇傾向ではあるが普通建設事業の精査・縮小・平準化を図るなどして、地方債の発行抑制を図り、計画的な財源の確保に努める。</t>
    <rPh sb="62" eb="64">
      <t>キョウリョウ</t>
    </rPh>
    <rPh sb="65" eb="67">
      <t>タテカ</t>
    </rPh>
    <rPh sb="80" eb="82">
      <t>ジッシツ</t>
    </rPh>
    <rPh sb="82" eb="87">
      <t>コウサイヒヒリツ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</si>
</sst>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DE58CEA-BBCE-419F-827A-65A00FCF2BD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301035</c:v>
                </c:pt>
                <c:pt idx="2">
                  <c:v>277467</c:v>
                </c:pt>
                <c:pt idx="3">
                  <c:v>282256</c:v>
                </c:pt>
                <c:pt idx="4">
                  <c:v>295341</c:v>
                </c:pt>
              </c:numCache>
            </c:numRef>
          </c:val>
          <c:smooth val="0"/>
          <c:extLst>
            <c:ext xmlns:c16="http://schemas.microsoft.com/office/drawing/2014/chart" uri="{C3380CC4-5D6E-409C-BE32-E72D297353CC}">
              <c16:uniqueId val="{00000000-0346-4C1D-B775-C316A04C0F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55916</c:v>
                </c:pt>
                <c:pt idx="1">
                  <c:v>118769</c:v>
                </c:pt>
                <c:pt idx="2">
                  <c:v>79603</c:v>
                </c:pt>
                <c:pt idx="3">
                  <c:v>81365</c:v>
                </c:pt>
                <c:pt idx="4">
                  <c:v>91456</c:v>
                </c:pt>
              </c:numCache>
            </c:numRef>
          </c:val>
          <c:smooth val="0"/>
          <c:extLst>
            <c:ext xmlns:c16="http://schemas.microsoft.com/office/drawing/2014/chart" uri="{C3380CC4-5D6E-409C-BE32-E72D297353CC}">
              <c16:uniqueId val="{00000001-0346-4C1D-B775-C316A04C0F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8.34</c:v>
                </c:pt>
                <c:pt idx="1">
                  <c:v>4.91</c:v>
                </c:pt>
                <c:pt idx="2">
                  <c:v>12.34</c:v>
                </c:pt>
                <c:pt idx="3">
                  <c:v>12.83</c:v>
                </c:pt>
                <c:pt idx="4">
                  <c:v>16</c:v>
                </c:pt>
              </c:numCache>
            </c:numRef>
          </c:val>
          <c:extLst>
            <c:ext xmlns:c16="http://schemas.microsoft.com/office/drawing/2014/chart" uri="{C3380CC4-5D6E-409C-BE32-E72D297353CC}">
              <c16:uniqueId val="{00000000-319B-42B7-8825-A9D1C01621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86.61</c:v>
                </c:pt>
                <c:pt idx="1">
                  <c:v>81.52</c:v>
                </c:pt>
                <c:pt idx="2">
                  <c:v>73.569999999999993</c:v>
                </c:pt>
                <c:pt idx="3">
                  <c:v>87.06</c:v>
                </c:pt>
                <c:pt idx="4">
                  <c:v>94.36</c:v>
                </c:pt>
              </c:numCache>
            </c:numRef>
          </c:val>
          <c:extLst>
            <c:ext xmlns:c16="http://schemas.microsoft.com/office/drawing/2014/chart" uri="{C3380CC4-5D6E-409C-BE32-E72D297353CC}">
              <c16:uniqueId val="{00000001-319B-42B7-8825-A9D1C01621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-8.6</c:v>
                </c:pt>
                <c:pt idx="1">
                  <c:v>-5.03</c:v>
                </c:pt>
                <c:pt idx="2">
                  <c:v>7.94</c:v>
                </c:pt>
                <c:pt idx="3">
                  <c:v>6.16</c:v>
                </c:pt>
                <c:pt idx="4">
                  <c:v>3.11</c:v>
                </c:pt>
              </c:numCache>
            </c:numRef>
          </c:val>
          <c:smooth val="0"/>
          <c:extLst>
            <c:ext xmlns:c16="http://schemas.microsoft.com/office/drawing/2014/chart" uri="{C3380CC4-5D6E-409C-BE32-E72D297353CC}">
              <c16:uniqueId val="{00000002-319B-42B7-8825-A9D1C01621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AF4-4BB6-812D-6775F4B0E0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F4-4BB6-812D-6775F4B0E05A}"/>
            </c:ext>
          </c:extLst>
        </c:ser>
        <c:ser>
          <c:idx val="2"/>
          <c:order val="2"/>
          <c:tx>
            <c:strRef>
              <c:f>データシート!$A$29</c:f>
              <c:strCache>
                <c:ptCount val="1"/>
                <c:pt idx="0">
                  <c:v>勝浦町物産販売特別会計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0.13</c:v>
                </c:pt>
                <c:pt idx="2">
                  <c:v>#N/A</c:v>
                </c:pt>
                <c:pt idx="3">
                  <c:v>7.0000000000000007E-2</c:v>
                </c:pt>
                <c:pt idx="4">
                  <c:v>#N/A</c:v>
                </c:pt>
                <c:pt idx="5">
                  <c:v>0.08</c:v>
                </c:pt>
                <c:pt idx="6">
                  <c:v>#N/A</c:v>
                </c:pt>
                <c:pt idx="7">
                  <c:v>0.14000000000000001</c:v>
                </c:pt>
                <c:pt idx="8">
                  <c:v>#N/A</c:v>
                </c:pt>
                <c:pt idx="9">
                  <c:v>7.0000000000000007E-2</c:v>
                </c:pt>
              </c:numCache>
            </c:numRef>
          </c:val>
          <c:extLst>
            <c:ext xmlns:c16="http://schemas.microsoft.com/office/drawing/2014/chart" uri="{C3380CC4-5D6E-409C-BE32-E72D297353CC}">
              <c16:uniqueId val="{00000002-EAF4-4BB6-812D-6775F4B0E05A}"/>
            </c:ext>
          </c:extLst>
        </c:ser>
        <c:ser>
          <c:idx val="3"/>
          <c:order val="3"/>
          <c:tx>
            <c:strRef>
              <c:f>データシート!$A$30</c:f>
              <c:strCache>
                <c:ptCount val="1"/>
                <c:pt idx="0">
                  <c:v>勝浦町住宅新築資金等貸付特別会計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0.05</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3-EAF4-4BB6-812D-6775F4B0E05A}"/>
            </c:ext>
          </c:extLst>
        </c:ser>
        <c:ser>
          <c:idx val="4"/>
          <c:order val="4"/>
          <c:tx>
            <c:strRef>
              <c:f>データシート!$A$31</c:f>
              <c:strCache>
                <c:ptCount val="1"/>
                <c:pt idx="0">
                  <c:v>勝浦町農業集落排水事業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0.33</c:v>
                </c:pt>
                <c:pt idx="6">
                  <c:v>#N/A</c:v>
                </c:pt>
                <c:pt idx="7">
                  <c:v>0.01</c:v>
                </c:pt>
                <c:pt idx="8">
                  <c:v>#N/A</c:v>
                </c:pt>
                <c:pt idx="9">
                  <c:v>0.1</c:v>
                </c:pt>
              </c:numCache>
            </c:numRef>
          </c:val>
          <c:extLst>
            <c:ext xmlns:c16="http://schemas.microsoft.com/office/drawing/2014/chart" uri="{C3380CC4-5D6E-409C-BE32-E72D297353CC}">
              <c16:uniqueId val="{00000004-EAF4-4BB6-812D-6775F4B0E05A}"/>
            </c:ext>
          </c:extLst>
        </c:ser>
        <c:ser>
          <c:idx val="5"/>
          <c:order val="5"/>
          <c:tx>
            <c:strRef>
              <c:f>データシート!$A$32</c:f>
              <c:strCache>
                <c:ptCount val="1"/>
                <c:pt idx="0">
                  <c:v>勝浦町簡易水道事業会計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1.42</c:v>
                </c:pt>
                <c:pt idx="5">
                  <c:v>#N/A</c:v>
                </c:pt>
                <c:pt idx="6">
                  <c:v>#N/A</c:v>
                </c:pt>
                <c:pt idx="7">
                  <c:v>0.33</c:v>
                </c:pt>
                <c:pt idx="8">
                  <c:v>#N/A</c:v>
                </c:pt>
                <c:pt idx="9">
                  <c:v>0.84</c:v>
                </c:pt>
              </c:numCache>
            </c:numRef>
          </c:val>
          <c:extLst>
            <c:ext xmlns:c16="http://schemas.microsoft.com/office/drawing/2014/chart" uri="{C3380CC4-5D6E-409C-BE32-E72D297353CC}">
              <c16:uniqueId val="{00000005-EAF4-4BB6-812D-6775F4B0E05A}"/>
            </c:ext>
          </c:extLst>
        </c:ser>
        <c:ser>
          <c:idx val="6"/>
          <c:order val="6"/>
          <c:tx>
            <c:strRef>
              <c:f>データシート!$A$33</c:f>
              <c:strCache>
                <c:ptCount val="1"/>
                <c:pt idx="0">
                  <c:v>勝浦町国民健康保険特別会計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6.43</c:v>
                </c:pt>
                <c:pt idx="2">
                  <c:v>#N/A</c:v>
                </c:pt>
                <c:pt idx="3">
                  <c:v>5.36</c:v>
                </c:pt>
                <c:pt idx="4">
                  <c:v>#N/A</c:v>
                </c:pt>
                <c:pt idx="5">
                  <c:v>4.22</c:v>
                </c:pt>
                <c:pt idx="6">
                  <c:v>#N/A</c:v>
                </c:pt>
                <c:pt idx="7">
                  <c:v>2.74</c:v>
                </c:pt>
                <c:pt idx="8">
                  <c:v>#N/A</c:v>
                </c:pt>
                <c:pt idx="9">
                  <c:v>1.36</c:v>
                </c:pt>
              </c:numCache>
            </c:numRef>
          </c:val>
          <c:extLst>
            <c:ext xmlns:c16="http://schemas.microsoft.com/office/drawing/2014/chart" uri="{C3380CC4-5D6E-409C-BE32-E72D297353CC}">
              <c16:uniqueId val="{00000006-EAF4-4BB6-812D-6775F4B0E05A}"/>
            </c:ext>
          </c:extLst>
        </c:ser>
        <c:ser>
          <c:idx val="7"/>
          <c:order val="7"/>
          <c:tx>
            <c:strRef>
              <c:f>データシート!$A$34</c:f>
              <c:strCache>
                <c:ptCount val="1"/>
                <c:pt idx="0">
                  <c:v>勝浦町介護保険特別会計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1.48</c:v>
                </c:pt>
                <c:pt idx="2">
                  <c:v>#N/A</c:v>
                </c:pt>
                <c:pt idx="3">
                  <c:v>1.52</c:v>
                </c:pt>
                <c:pt idx="4">
                  <c:v>#N/A</c:v>
                </c:pt>
                <c:pt idx="5">
                  <c:v>1.43</c:v>
                </c:pt>
                <c:pt idx="6">
                  <c:v>#N/A</c:v>
                </c:pt>
                <c:pt idx="7">
                  <c:v>2.4700000000000002</c:v>
                </c:pt>
                <c:pt idx="8">
                  <c:v>#N/A</c:v>
                </c:pt>
                <c:pt idx="9">
                  <c:v>4.3099999999999996</c:v>
                </c:pt>
              </c:numCache>
            </c:numRef>
          </c:val>
          <c:extLst>
            <c:ext xmlns:c16="http://schemas.microsoft.com/office/drawing/2014/chart" uri="{C3380CC4-5D6E-409C-BE32-E72D297353CC}">
              <c16:uniqueId val="{00000007-EAF4-4BB6-812D-6775F4B0E05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8.15</c:v>
                </c:pt>
                <c:pt idx="2">
                  <c:v>#N/A</c:v>
                </c:pt>
                <c:pt idx="3">
                  <c:v>4.7699999999999996</c:v>
                </c:pt>
                <c:pt idx="4">
                  <c:v>#N/A</c:v>
                </c:pt>
                <c:pt idx="5">
                  <c:v>12.19</c:v>
                </c:pt>
                <c:pt idx="6">
                  <c:v>#N/A</c:v>
                </c:pt>
                <c:pt idx="7">
                  <c:v>12.62</c:v>
                </c:pt>
                <c:pt idx="8">
                  <c:v>#N/A</c:v>
                </c:pt>
                <c:pt idx="9">
                  <c:v>15.84</c:v>
                </c:pt>
              </c:numCache>
            </c:numRef>
          </c:val>
          <c:extLst>
            <c:ext xmlns:c16="http://schemas.microsoft.com/office/drawing/2014/chart" uri="{C3380CC4-5D6E-409C-BE32-E72D297353CC}">
              <c16:uniqueId val="{00000008-EAF4-4BB6-812D-6775F4B0E05A}"/>
            </c:ext>
          </c:extLst>
        </c:ser>
        <c:ser>
          <c:idx val="9"/>
          <c:order val="9"/>
          <c:tx>
            <c:strRef>
              <c:f>データシート!$A$36</c:f>
              <c:strCache>
                <c:ptCount val="1"/>
                <c:pt idx="0">
                  <c:v>勝浦町病院事業会計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47.97</c:v>
                </c:pt>
                <c:pt idx="2">
                  <c:v>#N/A</c:v>
                </c:pt>
                <c:pt idx="3">
                  <c:v>44.94</c:v>
                </c:pt>
                <c:pt idx="4">
                  <c:v>#N/A</c:v>
                </c:pt>
                <c:pt idx="5">
                  <c:v>39.4</c:v>
                </c:pt>
                <c:pt idx="6">
                  <c:v>#N/A</c:v>
                </c:pt>
                <c:pt idx="7">
                  <c:v>39.619999999999997</c:v>
                </c:pt>
                <c:pt idx="8">
                  <c:v>#N/A</c:v>
                </c:pt>
                <c:pt idx="9">
                  <c:v>36.49</c:v>
                </c:pt>
              </c:numCache>
            </c:numRef>
          </c:val>
          <c:extLst>
            <c:ext xmlns:c16="http://schemas.microsoft.com/office/drawing/2014/chart" uri="{C3380CC4-5D6E-409C-BE32-E72D297353CC}">
              <c16:uniqueId val="{00000009-EAF4-4BB6-812D-6775F4B0E0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334</c:v>
                </c:pt>
                <c:pt idx="5">
                  <c:v>334</c:v>
                </c:pt>
                <c:pt idx="8">
                  <c:v>345</c:v>
                </c:pt>
                <c:pt idx="11">
                  <c:v>348</c:v>
                </c:pt>
                <c:pt idx="14">
                  <c:v>312</c:v>
                </c:pt>
              </c:numCache>
            </c:numRef>
          </c:val>
          <c:extLst>
            <c:ext xmlns:c16="http://schemas.microsoft.com/office/drawing/2014/chart" uri="{C3380CC4-5D6E-409C-BE32-E72D297353CC}">
              <c16:uniqueId val="{00000000-EFCA-4B02-819B-C57CFF12C0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CA-4B02-819B-C57CFF12C0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CA-4B02-819B-C57CFF12C0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2</c:v>
                </c:pt>
                <c:pt idx="9">
                  <c:v>2</c:v>
                </c:pt>
                <c:pt idx="12">
                  <c:v>0</c:v>
                </c:pt>
              </c:numCache>
            </c:numRef>
          </c:val>
          <c:extLst>
            <c:ext xmlns:c16="http://schemas.microsoft.com/office/drawing/2014/chart" uri="{C3380CC4-5D6E-409C-BE32-E72D297353CC}">
              <c16:uniqueId val="{00000003-EFCA-4B02-819B-C57CFF12C0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c:v>
                </c:pt>
                <c:pt idx="3">
                  <c:v>43</c:v>
                </c:pt>
                <c:pt idx="6">
                  <c:v>42</c:v>
                </c:pt>
                <c:pt idx="9">
                  <c:v>42</c:v>
                </c:pt>
                <c:pt idx="12">
                  <c:v>44</c:v>
                </c:pt>
              </c:numCache>
            </c:numRef>
          </c:val>
          <c:extLst>
            <c:ext xmlns:c16="http://schemas.microsoft.com/office/drawing/2014/chart" uri="{C3380CC4-5D6E-409C-BE32-E72D297353CC}">
              <c16:uniqueId val="{00000004-EFCA-4B02-819B-C57CFF12C0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CA-4B02-819B-C57CFF12C0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CA-4B02-819B-C57CFF12C0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383</c:v>
                </c:pt>
                <c:pt idx="3">
                  <c:v>391</c:v>
                </c:pt>
                <c:pt idx="6">
                  <c:v>415</c:v>
                </c:pt>
                <c:pt idx="9">
                  <c:v>424</c:v>
                </c:pt>
                <c:pt idx="12">
                  <c:v>385</c:v>
                </c:pt>
              </c:numCache>
            </c:numRef>
          </c:val>
          <c:extLst>
            <c:ext xmlns:c16="http://schemas.microsoft.com/office/drawing/2014/chart" uri="{C3380CC4-5D6E-409C-BE32-E72D297353CC}">
              <c16:uniqueId val="{00000007-EFCA-4B02-819B-C57CFF12C0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c:v>
                </c:pt>
                <c:pt idx="2">
                  <c:v>#N/A</c:v>
                </c:pt>
                <c:pt idx="3">
                  <c:v>#N/A</c:v>
                </c:pt>
                <c:pt idx="4">
                  <c:v>102</c:v>
                </c:pt>
                <c:pt idx="5">
                  <c:v>#N/A</c:v>
                </c:pt>
                <c:pt idx="6">
                  <c:v>#N/A</c:v>
                </c:pt>
                <c:pt idx="7">
                  <c:v>114</c:v>
                </c:pt>
                <c:pt idx="8">
                  <c:v>#N/A</c:v>
                </c:pt>
                <c:pt idx="9">
                  <c:v>#N/A</c:v>
                </c:pt>
                <c:pt idx="10">
                  <c:v>120</c:v>
                </c:pt>
                <c:pt idx="11">
                  <c:v>#N/A</c:v>
                </c:pt>
                <c:pt idx="12">
                  <c:v>#N/A</c:v>
                </c:pt>
                <c:pt idx="13">
                  <c:v>117</c:v>
                </c:pt>
                <c:pt idx="14">
                  <c:v>#N/A</c:v>
                </c:pt>
              </c:numCache>
            </c:numRef>
          </c:val>
          <c:smooth val="0"/>
          <c:extLst>
            <c:ext xmlns:c16="http://schemas.microsoft.com/office/drawing/2014/chart" uri="{C3380CC4-5D6E-409C-BE32-E72D297353CC}">
              <c16:uniqueId val="{00000008-EFCA-4B02-819B-C57CFF12C0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2915</c:v>
                </c:pt>
                <c:pt idx="5">
                  <c:v>2964</c:v>
                </c:pt>
                <c:pt idx="8">
                  <c:v>3497</c:v>
                </c:pt>
                <c:pt idx="11">
                  <c:v>3386</c:v>
                </c:pt>
                <c:pt idx="14">
                  <c:v>3445</c:v>
                </c:pt>
              </c:numCache>
            </c:numRef>
          </c:val>
          <c:extLst>
            <c:ext xmlns:c16="http://schemas.microsoft.com/office/drawing/2014/chart" uri="{C3380CC4-5D6E-409C-BE32-E72D297353CC}">
              <c16:uniqueId val="{00000000-0DE5-403D-9A32-9FF32F7FE0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DE5-403D-9A32-9FF32F7FE0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3050</c:v>
                </c:pt>
                <c:pt idx="5">
                  <c:v>3212</c:v>
                </c:pt>
                <c:pt idx="8">
                  <c:v>3223</c:v>
                </c:pt>
                <c:pt idx="11">
                  <c:v>3602</c:v>
                </c:pt>
                <c:pt idx="14">
                  <c:v>3841</c:v>
                </c:pt>
              </c:numCache>
            </c:numRef>
          </c:val>
          <c:extLst>
            <c:ext xmlns:c16="http://schemas.microsoft.com/office/drawing/2014/chart" uri="{C3380CC4-5D6E-409C-BE32-E72D297353CC}">
              <c16:uniqueId val="{00000002-0DE5-403D-9A32-9FF32F7FE0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E5-403D-9A32-9FF32F7FE0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E5-403D-9A32-9FF32F7FE0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E5-403D-9A32-9FF32F7FE0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498</c:v>
                </c:pt>
                <c:pt idx="3">
                  <c:v>499</c:v>
                </c:pt>
                <c:pt idx="6">
                  <c:v>468</c:v>
                </c:pt>
                <c:pt idx="9">
                  <c:v>489</c:v>
                </c:pt>
                <c:pt idx="12">
                  <c:v>460</c:v>
                </c:pt>
              </c:numCache>
            </c:numRef>
          </c:val>
          <c:extLst>
            <c:ext xmlns:c16="http://schemas.microsoft.com/office/drawing/2014/chart" uri="{C3380CC4-5D6E-409C-BE32-E72D297353CC}">
              <c16:uniqueId val="{00000006-0DE5-403D-9A32-9FF32F7FE0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c:v>
                </c:pt>
                <c:pt idx="3">
                  <c:v>4</c:v>
                </c:pt>
                <c:pt idx="6">
                  <c:v>2</c:v>
                </c:pt>
                <c:pt idx="9">
                  <c:v>0</c:v>
                </c:pt>
                <c:pt idx="12">
                  <c:v>0</c:v>
                </c:pt>
              </c:numCache>
            </c:numRef>
          </c:val>
          <c:extLst>
            <c:ext xmlns:c16="http://schemas.microsoft.com/office/drawing/2014/chart" uri="{C3380CC4-5D6E-409C-BE32-E72D297353CC}">
              <c16:uniqueId val="{00000007-0DE5-403D-9A32-9FF32F7FE0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471</c:v>
                </c:pt>
                <c:pt idx="3">
                  <c:v>620</c:v>
                </c:pt>
                <c:pt idx="6">
                  <c:v>1658</c:v>
                </c:pt>
                <c:pt idx="9">
                  <c:v>1682</c:v>
                </c:pt>
                <c:pt idx="12">
                  <c:v>1730</c:v>
                </c:pt>
              </c:numCache>
            </c:numRef>
          </c:val>
          <c:extLst>
            <c:ext xmlns:c16="http://schemas.microsoft.com/office/drawing/2014/chart" uri="{C3380CC4-5D6E-409C-BE32-E72D297353CC}">
              <c16:uniqueId val="{00000008-0DE5-403D-9A32-9FF32F7FE0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DE5-403D-9A32-9FF32F7FE0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3386</c:v>
                </c:pt>
                <c:pt idx="3">
                  <c:v>3434</c:v>
                </c:pt>
                <c:pt idx="6">
                  <c:v>3418</c:v>
                </c:pt>
                <c:pt idx="9">
                  <c:v>3238</c:v>
                </c:pt>
                <c:pt idx="12">
                  <c:v>3118</c:v>
                </c:pt>
              </c:numCache>
            </c:numRef>
          </c:val>
          <c:extLst>
            <c:ext xmlns:c16="http://schemas.microsoft.com/office/drawing/2014/chart" uri="{C3380CC4-5D6E-409C-BE32-E72D297353CC}">
              <c16:uniqueId val="{0000000A-0DE5-403D-9A32-9FF32F7FE0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DE5-403D-9A32-9FF32F7FE0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1913</c:v>
                </c:pt>
                <c:pt idx="1">
                  <c:v>2222</c:v>
                </c:pt>
                <c:pt idx="2">
                  <c:v>2393</c:v>
                </c:pt>
              </c:numCache>
            </c:numRef>
          </c:val>
          <c:extLst>
            <c:ext xmlns:c16="http://schemas.microsoft.com/office/drawing/2014/chart" uri="{C3380CC4-5D6E-409C-BE32-E72D297353CC}">
              <c16:uniqueId val="{00000000-6243-4022-9D68-921352CCE4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380</c:v>
                </c:pt>
                <c:pt idx="1">
                  <c:v>380</c:v>
                </c:pt>
                <c:pt idx="2">
                  <c:v>380</c:v>
                </c:pt>
              </c:numCache>
            </c:numRef>
          </c:val>
          <c:extLst>
            <c:ext xmlns:c16="http://schemas.microsoft.com/office/drawing/2014/chart" uri="{C3380CC4-5D6E-409C-BE32-E72D297353CC}">
              <c16:uniqueId val="{00000001-6243-4022-9D68-921352CCE4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760</c:v>
                </c:pt>
                <c:pt idx="1">
                  <c:v>831</c:v>
                </c:pt>
                <c:pt idx="2">
                  <c:v>828</c:v>
                </c:pt>
              </c:numCache>
            </c:numRef>
          </c:val>
          <c:extLst>
            <c:ext xmlns:c16="http://schemas.microsoft.com/office/drawing/2014/chart" uri="{C3380CC4-5D6E-409C-BE32-E72D297353CC}">
              <c16:uniqueId val="{00000002-6243-4022-9D68-921352CCE4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{383BD293-C6E3-4E93-9B8E-86DE4166939D}</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8DD-4114-A2C2-13CDA54F7C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{659CE8CA-CC92-4CC4-B4F3-ABD308D06BD0}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DD-4114-A2C2-13CDA54F7C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{549DAD62-7632-49AB-B578-96023E31C674}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DD-4114-A2C2-13CDA54F7C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{4E1F68F5-8608-47BA-913F-A1522D32BE1B}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DD-4114-A2C2-13CDA54F7C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{860FB605-B399-4E2A-AC26-76FD23E95040}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DD-4114-A2C2-13CDA54F7C5A}"/>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{2B5FBD43-CFF4-4C23-B03D-9E9953F3DB75}</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8DD-4114-A2C2-13CDA54F7C5A}"/>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{232F9C46-331A-4570-B61B-CA3339C49CC4}</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8DD-4114-A2C2-13CDA54F7C5A}"/>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{1A77871D-B9E1-403E-A15F-F88398CC208F}</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8DD-4114-A2C2-13CDA54F7C5A}"/>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{68589147-BE1D-4C5B-BE68-6F26D237395C}</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8DD-4114-A2C2-13CDA54F7C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68.8</c:v>
                </c:pt>
                <c:pt idx="8">
                  <c:v>69.900000000000006</c:v>
                </c:pt>
                <c:pt idx="16">
                  <c:v>70.5</c:v>
                </c:pt>
                <c:pt idx="24">
                  <c:v>70.900000000000006</c:v>
                </c:pt>
                <c:pt idx="32">
                  <c:v>71.2</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F8DD-4114-A2C2-13CDA54F7C5A}"/>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{8D9565CE-EA36-4419-949A-2BD474CFF94E}</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8DD-4114-A2C2-13CDA54F7C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{A140BF06-7C99-44B9-963E-31B34F7CA217}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DD-4114-A2C2-13CDA54F7C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{7E5C2471-5955-47CC-9B58-9CC4FF06D1BE}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DD-4114-A2C2-13CDA54F7C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{9D3562F0-8588-46DE-A1F9-A7D57CA7DE04}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DD-4114-A2C2-13CDA54F7C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{B2A5A28B-891B-4CB6-93D0-DB87D4026450}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DD-4114-A2C2-13CDA54F7C5A}"/>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{47B0E078-B283-4412-8820-A28DBEEFBBCA}</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8DD-4114-A2C2-13CDA54F7C5A}"/>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{7685E220-86EF-42A5-A599-A801D0B5CC1B}</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8DD-4114-A2C2-13CDA54F7C5A}"/>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{3597F786-653C-4F6A-9DBF-8E8D01A951C2}</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8DD-4114-A2C2-13CDA54F7C5A}"/>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{86AC04ED-4EF6-45BA-AA8B-AE27F0062F30}</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8DD-4114-A2C2-13CDA54F7C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61.6</c:v>
                </c:pt>
                <c:pt idx="8">
                  <c:v>61</c:v>
                </c:pt>
                <c:pt idx="16">
                  <c:v>62.2</c:v>
                </c:pt>
                <c:pt idx="24">
                  <c:v>63.6</c:v>
                </c:pt>
                <c:pt idx="32">
                  <c:v>65.900000000000006</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8DD-4114-A2C2-13CDA54F7C5A}"/>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{E5D7E0AC-C104-482C-83E6-E9A01561F318}</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11D-4E94-9BA9-42771837DB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{696668BF-33C5-453D-ADC6-A15F02C6E086}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1D-4E94-9BA9-42771837DB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{B230FB8A-582E-4C38-8A03-C0C7C3D0D3DD}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1D-4E94-9BA9-42771837DB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{2BAA8C2B-F553-463D-97EC-44ECCED64C22}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1D-4E94-9BA9-42771837DB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{DB01B168-C1CF-4375-B546-DDB88A7262DA}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1D-4E94-9BA9-42771837DB89}"/>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{BFDFF210-6803-4DF5-AABC-C0977F0A3C43}</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11D-4E94-9BA9-42771837DB89}"/>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{545862CF-F074-441E-AC6C-07556EB24EF8}</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11D-4E94-9BA9-42771837DB89}"/>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{C1BB8BA3-EBD4-4C49-868A-7BA1808AFD69}</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11D-4E94-9BA9-42771837DB89}"/>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{787800B2-1195-4125-9187-61B4209A4E61}</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11D-4E94-9BA9-42771837DB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4.5</c:v>
                </c:pt>
                <c:pt idx="8">
                  <c:v>4.8</c:v>
                </c:pt>
                <c:pt idx="16">
                  <c:v>4.9000000000000004</c:v>
                </c:pt>
                <c:pt idx="24">
                  <c:v>5.0999999999999996</c:v>
                </c:pt>
                <c:pt idx="32">
                  <c:v>5.2</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011D-4E94-9BA9-42771837DB89}"/>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{2761F2E6-3478-4D70-92FC-E7F31A98D589}</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11D-4E94-9BA9-42771837DB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{01E199F8-3FBA-46E5-B780-DCED74897978}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1D-4E94-9BA9-42771837DB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{C51F7FDA-343C-455B-9883-56B8B7BD889B}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1D-4E94-9BA9-42771837DB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{3BEC6323-1423-4B23-8A49-269724C385D7}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1D-4E94-9BA9-42771837DB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{941B4430-1F30-40A1-ABBE-0F2D70EE7A23}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1D-4E94-9BA9-42771837DB89}"/>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{A03F3B15-4AED-45CF-9D31-79997206DF0A}</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11D-4E94-9BA9-42771837DB89}"/>
                </c:ext>
              </c:extLst>
            </c:dLbl>
            <c:dLbl>
              <c:idx val="16"/>
              <c:layout>
                <c:manualLayout>
                  <c:x val="-4.4905057365901176E-2"/>
                  <c:y val="-4.3495921315535875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{4251A42D-BD0C-4965-B9FA-45F1F0DBA59E}</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11D-4E94-9BA9-42771837DB89}"/>
                </c:ext>
              </c:extLst>
            </c:dLbl>
            <c:dLbl>
              <c:idx val="24"/>
              <c:layout>
                <c:manualLayout>
                  <c:x val="-1.8235628084250128E-2"/>
                  <c:y val="-8.1337372860052048E-2"/>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{01B6CB3D-1B24-4B0B-883B-A96E88E6071E}</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11D-4E94-9BA9-42771837DB89}"/>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{ED348308-8816-4AC5-A1CE-9DBC63E912E1}</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11D-4E94-9BA9-42771837DB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8.6</c:v>
                </c:pt>
                <c:pt idx="8">
                  <c:v>7.4</c:v>
                </c:pt>
                <c:pt idx="16">
                  <c:v>7.5</c:v>
                </c:pt>
                <c:pt idx="24">
                  <c:v>7.5</c:v>
                </c:pt>
                <c:pt idx="32">
                  <c:v>7.7</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11D-4E94-9BA9-42771837DB89}"/>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徳島県勝浦町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元利償還金は</a:t>
          </a:r>
          <a:r>
            <a:rPr kumimoji="1" lang="en-US" altLang="ja-JP" sz="1100">
              <a:latin typeface="ＭＳ ゴシック" pitchFamily="49" charset="-128"/>
              <a:ea typeface="ＭＳ ゴシック" pitchFamily="49" charset="-128"/>
            </a:rPr>
            <a:t>385</a:t>
          </a:r>
          <a:r>
            <a:rPr kumimoji="1" lang="ja-JP" altLang="en-US" sz="1100">
              <a:latin typeface="ＭＳ ゴシック" pitchFamily="49" charset="-128"/>
              <a:ea typeface="ＭＳ ゴシック" pitchFamily="49" charset="-128"/>
            </a:rPr>
            <a:t>百万円となり、前年度比で</a:t>
          </a:r>
          <a:r>
            <a:rPr kumimoji="1" lang="en-US" altLang="ja-JP" sz="1100">
              <a:latin typeface="ＭＳ ゴシック" pitchFamily="49" charset="-128"/>
              <a:ea typeface="ＭＳ ゴシック" pitchFamily="49" charset="-128"/>
            </a:rPr>
            <a:t>39</a:t>
          </a:r>
          <a:r>
            <a:rPr kumimoji="1" lang="ja-JP" altLang="en-US" sz="1100">
              <a:latin typeface="ＭＳ ゴシック" pitchFamily="49" charset="-128"/>
              <a:ea typeface="ＭＳ ゴシック" pitchFamily="49" charset="-128"/>
            </a:rPr>
            <a:t>百万円の減額となった。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簡易水道事業においては老朽管の改良が続くことから、今後、公営企業債の元利償還金に対する繰入金が増加する見込みである。</a:t>
          </a:r>
          <a:endParaRPr kumimoji="1" lang="en-US" altLang="ja-JP" sz="1400">
            <a:latin typeface="ＭＳ ゴシック" pitchFamily="49" charset="-128"/>
            <a:ea typeface="ＭＳ ゴシック" pitchFamily="49" charset="-128"/>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また、公共施設等の老朽化対策に取組む必要があることから、これまで以上に事業の精査や平準化を行い公債費の抑制に努める。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利用していないため該当なし。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徳島県勝浦町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令和５年度において、将来負担比率は算出されておらず、将来負担比率の分子は、昨年度から</a:t>
          </a:r>
          <a:r>
            <a:rPr kumimoji="1" lang="en-US" altLang="ja-JP" sz="1100">
              <a:latin typeface="ＭＳ ゴシック" pitchFamily="49" charset="-128"/>
              <a:ea typeface="ＭＳ ゴシック" pitchFamily="49" charset="-128"/>
            </a:rPr>
            <a:t>398</a:t>
          </a:r>
          <a:r>
            <a:rPr kumimoji="1" lang="ja-JP" altLang="en-US" sz="1100">
              <a:latin typeface="ＭＳ ゴシック" pitchFamily="49" charset="-128"/>
              <a:ea typeface="ＭＳ ゴシック" pitchFamily="49" charset="-128"/>
            </a:rPr>
            <a:t>百万円減少した。これは、将来負担額となる財政調整基金の増加が主な要因である。</a:t>
          </a:r>
        </a:p>
        <a:p>
          <a:r>
            <a:rPr kumimoji="1" lang="ja-JP" altLang="en-US" sz="1100">
              <a:latin typeface="ＭＳ ゴシック" pitchFamily="49" charset="-128"/>
              <a:ea typeface="ＭＳ ゴシック" pitchFamily="49" charset="-128"/>
            </a:rPr>
            <a:t>　今後も簡易水道施設の継続的な更新等により、地方債の現在高や公営企業債等繰入見込額の増加が予測される。</a:t>
          </a:r>
        </a:p>
        <a:p>
          <a:r>
            <a:rPr kumimoji="1" lang="ja-JP" altLang="en-US" sz="1100">
              <a:latin typeface="ＭＳ ゴシック" pitchFamily="49" charset="-128"/>
              <a:ea typeface="ＭＳ ゴシック" pitchFamily="49" charset="-128"/>
            </a:rPr>
            <a:t>　充当可能財源等である基金については、星谷橋架け替え事業等へ充当のため取崩しを予定していることから、将来負担比率の分子は、今後上昇していく見込みである。</a:t>
          </a:r>
        </a:p>
        <a:p>
          <a:r>
            <a:rPr kumimoji="1" lang="ja-JP" altLang="en-US" sz="1100">
              <a:latin typeface="ＭＳ ゴシック" pitchFamily="49" charset="-128"/>
              <a:ea typeface="ＭＳ ゴシック" pitchFamily="49" charset="-128"/>
            </a:rPr>
            <a:t>　将来負担比率抑制のため、事業の精査や計画的な実施、また、有利な財源確保に努める。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徳島県勝浦町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百万円、「星谷橋架け替え事業基金」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百万円積み立てたことが、基金全体増額の主な要因である。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「星谷橋架け替え事業基金」は、令和５年度で積立てを終え、令和６年度からの事業の本格実施に伴い引き続き取崩しを予定している。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勝浦町地域福祉基金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介護施設等整備事業のため令和６年度から取崩し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を予定している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国民健康保険勝浦病院改築事業基金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国民健康保険勝浦病院改築事業の円滑な執行を図る。</a:t>
          </a: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勝浦町公共用施設維持基金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発電用施設周辺地域整備法第７条に基づく交付金により整備された公共用施設の修繕その他の維持補修を実施する。</a:t>
          </a: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勝浦町杉の子基金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勝浦町内における起業を支援し、活力ある地域産業を育成する。</a:t>
          </a: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星谷橋架け替え事業基金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星谷橋架け替えに係る費用</a:t>
          </a: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勝浦町地域福祉基金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生きがいと健康づくり事業</a:t>
          </a: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勝浦町山林基金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勝浦町の所有する山林等の管理及び施行する事業</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星谷橋架け替え事業基金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積立てにより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a:t>
          </a: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国民健康保険勝浦病院改築事業基金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病院改築繰出金へ充当のため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星谷橋架け替え事業基金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令和６年度から取崩しを予定している。</a:t>
          </a: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勝浦町地域福祉基金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介護施設等整備事業のため令和６年度から取崩しを予定している。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歳計剰余金を積み立てたことにより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基金の使途の明確化を図るために、財政調整基金を取崩し、災害対応を目的とした基金創設などにより特定目的基金に積み立てていくことを予定している。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また、公共施設等の老朽化対策に要する財源不足に対し、取崩しも予定している。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基金利子の積立てのみであり、増減していない。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物価高騰等の影響による財政事情の悪化等、必要があれば取崩す予定である。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367A230-3E2C-4168-BB21-8D7334A48E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11DAC35-72F1-451B-9269-25088078D9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1D96D7B-C057-45E0-BC5C-FF7210838BB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14619E1-BE4D-48E2-8689-B1CF6D6B356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937A902-AE18-4C21-898D-6E6C21132A3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5C5E27D-4112-4237-A156-1BB49B266EA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2B87255-8FDB-42C5-ABF4-669590CF96F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4733668-EA91-4453-AC1E-ED2D8548454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6D447F7-59AC-4216-81F0-A5C52D35B9F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5999556-6FBA-418E-9BA4-CA05878E73B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A3E2C8B-F5D7-476E-BF48-BCFBE760FAA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2C1C8A8-B199-4BEE-A086-EA68D185903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F22BB18-28A2-4B2C-97CC-E0647F47263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6B43C88-FB8B-4FDD-B7A6-DF6601CC9BF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A60E828-1083-4603-A8E5-38CBE95F080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354EC87-1A4E-4752-98CF-095807DE872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E45FE40-560A-45C7-9BA8-235735C8BB4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7F5CA28-5BE2-4564-8320-1EC6562D9CD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73FEC37-DEF3-4517-9D76-45702EE3658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86B779A-F8E0-41A3-A28A-79E54C87931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51AEE00-8BD5-4D05-871F-33B81FA3085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F0637F6-8780-44F8-84FA-AFBF35B66C0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4,694
4,657
69.83
4,455,121
3,991,279
405,703
2,535,942
3,117,958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AA6CB48-94AD-4D36-8226-58084FD4E86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D226110-D69B-42BF-937C-EFEA1E4DE6C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B7042E2-902A-4704-A3CE-961D36717EE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F8A41F5-E46F-4017-88B1-E9BB95306B2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8DC003F-D022-48D3-9265-1B24D0D085C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ABF5CB9-EC27-4B68-98CA-685907C748F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2AE1465-E796-4616-902A-6AAE31A438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9245757-2F17-4474-84B8-C427A66A00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B61F0E0-2A09-4B0F-9CEE-4B3CA8934B0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F5E22F8-807C-4F1A-891C-66F8552794C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0DC0BEF-E30E-4949-8B45-F362C508E7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8D92FC5-3DB5-46CE-A276-DD114484D15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41FC000-02D9-4EDD-A5C0-83B7EA3C153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E1619BA-2485-449A-8ADA-67D01F953FE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2E02E1B-C009-4649-AE29-077ABAD051E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E828B8A-F6C6-4A2E-9DCB-20980B7C422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EE7C325-CF90-4C50-B997-EE9982A6AA8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8F86B6E-9A04-4EB4-8161-1E52EE72D65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375DCE9-FF79-4330-A502-45BB6AEE3BB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69F0208-4038-46EF-9242-60D8F79C599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6FAEA63-2A60-4172-950D-889AB665719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7B25737-E1D6-47AF-8404-0716B39C611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CD5D275-F626-400C-9BCF-76DC05593F8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D389B23-C47B-4E51-85F7-9A459DAD63C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C217B58-2FFA-4FCC-BE58-3E45B86E673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22C462D-398A-4A7D-8465-848DF5605B0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25BF3AA-86F3-47ED-B090-F35ABB884FC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426E48B-41F9-43FF-9804-C83EECA9BC4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310EB1F-4FDF-4757-8849-FADC9237B50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7948961-B45A-4B62-8791-28BEB7818FE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46DF6D0-02AF-4318-85FC-2510EF6D9CC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86F6403-1C6D-4F16-A253-C19E1BE7C87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60555B6-6743-4867-8CC8-D55606D39DA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EE5C428-2B4D-4F7E-B3B3-99E56E6F3DD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CEB4A58-4F61-41DE-8755-E795BF67803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各平均を上回る結果となった。勝浦町の保有する資産の老朽化が他団体に比べ進んでいると言える。人口減少下における更新需要に対し、公共施設等総合管理計画に基づき、長寿命化や統合、廃止等を含めて検討し、個別施設計画に基づき事業を行い、将来を見据えた資産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F4DD05C-2780-4DF0-9AF3-883697D374D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6857631-92A5-4CC0-9890-DE84DA0C955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72102E6-7D89-4715-841D-19C4FF3B3E8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2564781D-D15C-4FA8-8823-E7DDF92326B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310CE42-B34A-4299-9626-29B3FBF6E29A}"/>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C4A145D4-DC54-49D8-8D91-727C6A1BB35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53B2310D-D98A-480A-8782-970CD31A257E}"/>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20E1CB79-7948-49D2-9074-126676982EC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B4682FB0-9364-4D59-837E-B7AA954E625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E1A25DEA-1D02-4448-A673-9C05B7EB339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D150406-0DCF-4978-939B-C940A44A48F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9BB43E0-5B8F-4EBC-B7AA-2B7BD39C7A6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293F4BD3-F968-4605-97A5-0F9AC445A5F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805F6902-D259-4777-8D65-B14C39D9537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894FD13B-82EC-4B3E-9BE0-61F363C4AC23}"/>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52C05D9D-0FA3-4832-8277-DDAD8BD1FFAD}"/>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9FD407DC-D54F-4F93-A016-6557DF2258C6}"/>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2A4B06D0-D4B2-410E-B772-670767F16869}"/>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B502B7E2-D3FB-475A-80CA-7B0D910865FC}"/>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2FED9AD7-1481-4375-8809-38FB1D88AAA9}"/>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884448FC-218E-4FB6-98F6-3E0C3A936ED6}"/>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B57232E3-E2EE-4975-A2B4-3636FC685B17}"/>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CAABE00E-E5B6-428E-B15F-09EFF3150937}"/>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6E768A7A-1AC4-4B00-9606-9C460FDCE182}"/>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83" name="フローチャート: 判断 82">
          <a:extLst>
            <a:ext uri="{FF2B5EF4-FFF2-40B4-BE49-F238E27FC236}">
              <a16:creationId xmlns:a16="http://schemas.microsoft.com/office/drawing/2014/main" id="{1324BF2A-6F13-4611-97D4-55506D2B23FA}"/>
            </a:ext>
          </a:extLst>
        </xdr:cNvPr>
        <xdr:cNvSpPr/>
      </xdr:nvSpPr>
      <xdr:spPr>
        <a:xfrm>
          <a:off x="1714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B336C80-8FB9-4A66-8C6C-932A3A7CC64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DDFBCB8-D775-417A-A65E-23E520C2AE9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5BB2EA2-97F6-45D0-84C8-6201FDD247B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E0D4E13-0602-40AF-8CC7-9A2A6EB7EA6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7B52562-8315-47AA-928A-13C297717DE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92583</xdr:rowOff>
    </xdr:from>
    <xdr:to>
      <xdr:col>23</xdr:col>
      <xdr:colOff>136525</xdr:colOff>
      <xdr:row>31</xdr:row>
      <xdr:rowOff>22733</xdr:rowOff>
    </xdr:to>
    <xdr:sp macro="" textlink="">
      <xdr:nvSpPr>
        <xdr:cNvPr id="89" name="楕円 88">
          <a:extLst>
            <a:ext uri="{FF2B5EF4-FFF2-40B4-BE49-F238E27FC236}">
              <a16:creationId xmlns:a16="http://schemas.microsoft.com/office/drawing/2014/main" id="{9FC1FCBE-F0DA-4944-9D7A-4DCD6E1CEC33}"/>
            </a:ext>
          </a:extLst>
        </xdr:cNvPr>
        <xdr:cNvSpPr/>
      </xdr:nvSpPr>
      <xdr:spPr>
        <a:xfrm>
          <a:off x="47117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71010</xdr:rowOff>
    </xdr:from>
    <xdr:ext cx="405111" cy="259045"/>
    <xdr:sp macro="" textlink="">
      <xdr:nvSpPr>
        <xdr:cNvPr id="90" name="有形固定資産減価償却率該当値テキスト">
          <a:extLst>
            <a:ext uri="{FF2B5EF4-FFF2-40B4-BE49-F238E27FC236}">
              <a16:creationId xmlns:a16="http://schemas.microsoft.com/office/drawing/2014/main" id="{22E7D750-532F-4A64-A836-32D007B1E4C3}"/>
            </a:ext>
          </a:extLst>
        </xdr:cNvPr>
        <xdr:cNvSpPr txBox="1"/>
      </xdr:nvSpPr>
      <xdr:spPr>
        <a:xfrm>
          <a:off x="4813300" y="598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86106</xdr:rowOff>
    </xdr:from>
    <xdr:to>
      <xdr:col>19</xdr:col>
      <xdr:colOff>187325</xdr:colOff>
      <xdr:row>31</xdr:row>
      <xdr:rowOff>16256</xdr:rowOff>
    </xdr:to>
    <xdr:sp macro="" textlink="">
      <xdr:nvSpPr>
        <xdr:cNvPr id="91" name="楕円 90">
          <a:extLst>
            <a:ext uri="{FF2B5EF4-FFF2-40B4-BE49-F238E27FC236}">
              <a16:creationId xmlns:a16="http://schemas.microsoft.com/office/drawing/2014/main" id="{0153AA3F-0F83-472C-9F99-1EE0578E7A5F}"/>
            </a:ext>
          </a:extLst>
        </xdr:cNvPr>
        <xdr:cNvSpPr/>
      </xdr:nvSpPr>
      <xdr:spPr>
        <a:xfrm>
          <a:off x="4000500" y="60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136906</xdr:rowOff>
    </xdr:from>
    <xdr:to>
      <xdr:col>23</xdr:col>
      <xdr:colOff>85725</xdr:colOff>
      <xdr:row>30</xdr:row>
      <xdr:rowOff>143383</xdr:rowOff>
    </xdr:to>
    <xdr:cxnSp macro="">
      <xdr:nvCxnSpPr>
        <xdr:cNvPr id="92" name="直線コネクタ 91">
          <a:extLst>
            <a:ext uri="{FF2B5EF4-FFF2-40B4-BE49-F238E27FC236}">
              <a16:creationId xmlns:a16="http://schemas.microsoft.com/office/drawing/2014/main" id="{12A57429-1A9C-47A8-8B3C-FA3A4A223033}"/>
            </a:ext>
          </a:extLst>
        </xdr:cNvPr>
        <xdr:cNvCxnSpPr/>
      </xdr:nvCxnSpPr>
      <xdr:spPr>
        <a:xfrm>
          <a:off x="4051300" y="6051931"/>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77470</xdr:rowOff>
    </xdr:from>
    <xdr:to>
      <xdr:col>15</xdr:col>
      <xdr:colOff>187325</xdr:colOff>
      <xdr:row>31</xdr:row>
      <xdr:rowOff>7620</xdr:rowOff>
    </xdr:to>
    <xdr:sp macro="" textlink="">
      <xdr:nvSpPr>
        <xdr:cNvPr id="93" name="楕円 92">
          <a:extLst>
            <a:ext uri="{FF2B5EF4-FFF2-40B4-BE49-F238E27FC236}">
              <a16:creationId xmlns:a16="http://schemas.microsoft.com/office/drawing/2014/main" id="{3ED12365-199B-499A-B6ED-93FD33BAE67B}"/>
            </a:ext>
          </a:extLst>
        </xdr:cNvPr>
        <xdr:cNvSpPr/>
      </xdr:nvSpPr>
      <xdr:spPr>
        <a:xfrm>
          <a:off x="3238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128270</xdr:rowOff>
    </xdr:from>
    <xdr:to>
      <xdr:col>19</xdr:col>
      <xdr:colOff>136525</xdr:colOff>
      <xdr:row>30</xdr:row>
      <xdr:rowOff>136906</xdr:rowOff>
    </xdr:to>
    <xdr:cxnSp macro="">
      <xdr:nvCxnSpPr>
        <xdr:cNvPr id="94" name="直線コネクタ 93">
          <a:extLst>
            <a:ext uri="{FF2B5EF4-FFF2-40B4-BE49-F238E27FC236}">
              <a16:creationId xmlns:a16="http://schemas.microsoft.com/office/drawing/2014/main" id="{3ED5027E-AE10-4C7A-84D6-F7FBD9F63A50}"/>
            </a:ext>
          </a:extLst>
        </xdr:cNvPr>
        <xdr:cNvCxnSpPr/>
      </xdr:nvCxnSpPr>
      <xdr:spPr>
        <a:xfrm>
          <a:off x="3289300" y="6043295"/>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64516</xdr:rowOff>
    </xdr:from>
    <xdr:to>
      <xdr:col>11</xdr:col>
      <xdr:colOff>187325</xdr:colOff>
      <xdr:row>30</xdr:row>
      <xdr:rowOff>166116</xdr:rowOff>
    </xdr:to>
    <xdr:sp macro="" textlink="">
      <xdr:nvSpPr>
        <xdr:cNvPr id="95" name="楕円 94">
          <a:extLst>
            <a:ext uri="{FF2B5EF4-FFF2-40B4-BE49-F238E27FC236}">
              <a16:creationId xmlns:a16="http://schemas.microsoft.com/office/drawing/2014/main" id="{0204243B-8F61-42B9-8D9E-75CAD903EDAF}"/>
            </a:ext>
          </a:extLst>
        </xdr:cNvPr>
        <xdr:cNvSpPr/>
      </xdr:nvSpPr>
      <xdr:spPr>
        <a:xfrm>
          <a:off x="2476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115316</xdr:rowOff>
    </xdr:from>
    <xdr:to>
      <xdr:col>15</xdr:col>
      <xdr:colOff>136525</xdr:colOff>
      <xdr:row>30</xdr:row>
      <xdr:rowOff>128270</xdr:rowOff>
    </xdr:to>
    <xdr:cxnSp macro="">
      <xdr:nvCxnSpPr>
        <xdr:cNvPr id="96" name="直線コネクタ 95">
          <a:extLst>
            <a:ext uri="{FF2B5EF4-FFF2-40B4-BE49-F238E27FC236}">
              <a16:creationId xmlns:a16="http://schemas.microsoft.com/office/drawing/2014/main" id="{46533715-27DA-4FB2-B3B5-DB193760BBF9}"/>
            </a:ext>
          </a:extLst>
        </xdr:cNvPr>
        <xdr:cNvCxnSpPr/>
      </xdr:nvCxnSpPr>
      <xdr:spPr>
        <a:xfrm>
          <a:off x="2527300" y="6030341"/>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40767</xdr:rowOff>
    </xdr:from>
    <xdr:to>
      <xdr:col>7</xdr:col>
      <xdr:colOff>187325</xdr:colOff>
      <xdr:row>30</xdr:row>
      <xdr:rowOff>142367</xdr:rowOff>
    </xdr:to>
    <xdr:sp macro="" textlink="">
      <xdr:nvSpPr>
        <xdr:cNvPr id="97" name="楕円 96">
          <a:extLst>
            <a:ext uri="{FF2B5EF4-FFF2-40B4-BE49-F238E27FC236}">
              <a16:creationId xmlns:a16="http://schemas.microsoft.com/office/drawing/2014/main" id="{8B5EA8A4-7EC3-47A9-A2ED-81C5D8D56D32}"/>
            </a:ext>
          </a:extLst>
        </xdr:cNvPr>
        <xdr:cNvSpPr/>
      </xdr:nvSpPr>
      <xdr:spPr>
        <a:xfrm>
          <a:off x="17145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91567</xdr:rowOff>
    </xdr:from>
    <xdr:to>
      <xdr:col>11</xdr:col>
      <xdr:colOff>136525</xdr:colOff>
      <xdr:row>30</xdr:row>
      <xdr:rowOff>115316</xdr:rowOff>
    </xdr:to>
    <xdr:cxnSp macro="">
      <xdr:nvCxnSpPr>
        <xdr:cNvPr id="98" name="直線コネクタ 97">
          <a:extLst>
            <a:ext uri="{FF2B5EF4-FFF2-40B4-BE49-F238E27FC236}">
              <a16:creationId xmlns:a16="http://schemas.microsoft.com/office/drawing/2014/main" id="{A2CB9882-A7E6-44EC-95A2-5DE3F4D004A8}"/>
            </a:ext>
          </a:extLst>
        </xdr:cNvPr>
        <xdr:cNvCxnSpPr/>
      </xdr:nvCxnSpPr>
      <xdr:spPr>
        <a:xfrm>
          <a:off x="1765300" y="6006592"/>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7D4902E9-AFE1-4ACC-8B77-F9F742F14D76}"/>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ACB7E4DE-1830-4876-B2EA-D1969FF054C2}"/>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27D6F2F5-B0DB-4A46-B8A2-135ED77281A8}"/>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3446</xdr:rowOff>
    </xdr:from>
    <xdr:ext cx="405111" cy="259045"/>
    <xdr:sp macro="" textlink="">
      <xdr:nvSpPr>
        <xdr:cNvPr id="102" name="n_4aveValue有形固定資産減価償却率">
          <a:extLst>
            <a:ext uri="{FF2B5EF4-FFF2-40B4-BE49-F238E27FC236}">
              <a16:creationId xmlns:a16="http://schemas.microsoft.com/office/drawing/2014/main" id="{7D277E2C-2932-4314-8429-F894D10389F6}"/>
            </a:ext>
          </a:extLst>
        </xdr:cNvPr>
        <xdr:cNvSpPr txBox="1"/>
      </xdr:nvSpPr>
      <xdr:spPr>
        <a:xfrm>
          <a:off x="1562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7383</xdr:rowOff>
    </xdr:from>
    <xdr:ext cx="405111" cy="259045"/>
    <xdr:sp macro="" textlink="">
      <xdr:nvSpPr>
        <xdr:cNvPr id="103" name="n_1mainValue有形固定資産減価償却率">
          <a:extLst>
            <a:ext uri="{FF2B5EF4-FFF2-40B4-BE49-F238E27FC236}">
              <a16:creationId xmlns:a16="http://schemas.microsoft.com/office/drawing/2014/main" id="{0016DDBE-4A0D-42CB-8C2D-0842A30142EC}"/>
            </a:ext>
          </a:extLst>
        </xdr:cNvPr>
        <xdr:cNvSpPr txBox="1"/>
      </xdr:nvSpPr>
      <xdr:spPr>
        <a:xfrm>
          <a:off x="3836044" y="6093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170197</xdr:rowOff>
    </xdr:from>
    <xdr:ext cx="405111" cy="259045"/>
    <xdr:sp macro="" textlink="">
      <xdr:nvSpPr>
        <xdr:cNvPr id="104" name="n_2mainValue有形固定資産減価償却率">
          <a:extLst>
            <a:ext uri="{FF2B5EF4-FFF2-40B4-BE49-F238E27FC236}">
              <a16:creationId xmlns:a16="http://schemas.microsoft.com/office/drawing/2014/main" id="{DFAA1F61-DD2D-41A5-9AF7-3ADD374C52CA}"/>
            </a:ext>
          </a:extLst>
        </xdr:cNvPr>
        <xdr:cNvSpPr txBox="1"/>
      </xdr:nvSpPr>
      <xdr:spPr>
        <a:xfrm>
          <a:off x="3086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157243</xdr:rowOff>
    </xdr:from>
    <xdr:ext cx="405111" cy="259045"/>
    <xdr:sp macro="" textlink="">
      <xdr:nvSpPr>
        <xdr:cNvPr id="105" name="n_3mainValue有形固定資産減価償却率">
          <a:extLst>
            <a:ext uri="{FF2B5EF4-FFF2-40B4-BE49-F238E27FC236}">
              <a16:creationId xmlns:a16="http://schemas.microsoft.com/office/drawing/2014/main" id="{0B5D1466-6AB9-44F6-BBD6-73C6CEE20364}"/>
            </a:ext>
          </a:extLst>
        </xdr:cNvPr>
        <xdr:cNvSpPr txBox="1"/>
      </xdr:nvSpPr>
      <xdr:spPr>
        <a:xfrm>
          <a:off x="2324744" y="607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133494</xdr:rowOff>
    </xdr:from>
    <xdr:ext cx="405111" cy="259045"/>
    <xdr:sp macro="" textlink="">
      <xdr:nvSpPr>
        <xdr:cNvPr id="106" name="n_4mainValue有形固定資産減価償却率">
          <a:extLst>
            <a:ext uri="{FF2B5EF4-FFF2-40B4-BE49-F238E27FC236}">
              <a16:creationId xmlns:a16="http://schemas.microsoft.com/office/drawing/2014/main" id="{0925F994-7A0C-4AAD-8FA1-B6E9B6188C0A}"/>
            </a:ext>
          </a:extLst>
        </xdr:cNvPr>
        <xdr:cNvSpPr txBox="1"/>
      </xdr:nvSpPr>
      <xdr:spPr>
        <a:xfrm>
          <a:off x="1562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4026A3F-698D-4C86-AE8B-C0460FC9B96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D4F3A70B-39DB-4F38-BFE8-59C3B2F0A4F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2C133ACA-BB5D-41F8-BFB4-75D67356380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B478856-8164-4A0F-823C-C321C1815B5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11BD2F9F-E3A3-4339-A142-50A487895CB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485F1C1-3752-42BF-B570-F22E4AF6309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51BAFDBF-9DF5-4901-A101-EDF0AA875CF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AB2F274-BFFF-42E5-A56D-0E455E89AA8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ED075E0-2A34-4B84-B273-AFE07D8B231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84995CD-086D-495C-B353-231560F95C7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29389AD2-80B7-4B25-992D-4F17B71EE32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5CD8CCC-AE25-45A4-8B82-4DDA0F6C579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9E5A77E1-FB16-4004-8CE9-256FD514DA2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債務償還比率については、昨年度との比較で、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ポイント減少している。類似団体と比較し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ポイント高い結果となった。引続き、事業の精査や管理を行い、債務償還比率上昇抑制に努める。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49E9478-D077-4EAD-93B0-D26FEC0FEC3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9D18A376-0DC4-46F7-9568-82D5ADB7D3B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28CB373-1F33-480F-8E3D-95924AFF3FA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D1B8B0C-2AE0-4379-B65B-CCBA9B98C88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9DDF3A8A-A649-4CD8-94D6-F5DF35AD7A2E}"/>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299514CF-4812-4A11-AC41-3F6D7FE3BB7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A9423E8B-8CAE-4537-AE96-A866BAB7AA9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4F95204C-F9ED-41CE-8A86-5DFF33BEA2E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A05ACB86-1BF1-454E-8630-CD3F257E943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D12C693-FA50-4DDA-8076-A58E1DCB01F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E2C3B7D3-D639-4F04-AFF9-9FEC048BBF0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B248DCB1-78F4-4841-AB8C-15E4661D893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CE3514E8-0EE0-450C-91E4-7E2387044C8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3DEC70C5-E959-48B4-94F8-0CF37848F54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54F8684F-C0B3-4F30-8585-67303EC287A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F59A83E2-D927-4568-A0EC-F852D7E29FFE}"/>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71DC9ED8-CCF3-4E5E-974E-A37193153494}"/>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4438B782-E787-4529-A0B1-33307B012EFA}"/>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95FB2ADA-02E5-4104-8CCF-3E47AD44AB5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D4CCEC4B-50FF-4ABD-8EC4-5904C841A2E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6F4D765A-E841-4B99-9BFC-D5DE6AAD13A2}"/>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1CAA9C1F-9114-4FF6-879F-E7146C8C9CFC}"/>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2CF3A4F3-D107-4833-B2EB-800457424590}"/>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3C13707B-FF02-414B-832B-4DD5FAE30A9B}"/>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1DC74867-BF6D-47DB-9D89-BD3A7C936B15}"/>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77470</xdr:rowOff>
    </xdr:from>
    <xdr:to>
      <xdr:col>60</xdr:col>
      <xdr:colOff>123825</xdr:colOff>
      <xdr:row>31</xdr:row>
      <xdr:rowOff>7620</xdr:rowOff>
    </xdr:to>
    <xdr:sp macro="" textlink="">
      <xdr:nvSpPr>
        <xdr:cNvPr id="145" name="フローチャート: 判断 144">
          <a:extLst>
            <a:ext uri="{FF2B5EF4-FFF2-40B4-BE49-F238E27FC236}">
              <a16:creationId xmlns:a16="http://schemas.microsoft.com/office/drawing/2014/main" id="{5E273CF0-0CE2-491C-ABBE-B9A12C0161F8}"/>
            </a:ext>
          </a:extLst>
        </xdr:cNvPr>
        <xdr:cNvSpPr/>
      </xdr:nvSpPr>
      <xdr:spPr>
        <a:xfrm>
          <a:off x="11747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77382B5-70B7-46B9-98E6-F2FF77878C9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6D68F21-43CC-4DC6-93E2-17C6B88F02D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57EAC72-890A-47D3-A049-EC75AA6C5D0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A5C2BBE-0F66-48F7-874D-ABF1C6ACC38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26E73FA-9141-4C46-A29D-631764D3824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37687</xdr:rowOff>
    </xdr:from>
    <xdr:to>
      <xdr:col>76</xdr:col>
      <xdr:colOff>73025</xdr:colOff>
      <xdr:row>28</xdr:row>
      <xdr:rowOff>139287</xdr:rowOff>
    </xdr:to>
    <xdr:sp macro="" textlink="">
      <xdr:nvSpPr>
        <xdr:cNvPr id="151" name="楕円 150">
          <a:extLst>
            <a:ext uri="{FF2B5EF4-FFF2-40B4-BE49-F238E27FC236}">
              <a16:creationId xmlns:a16="http://schemas.microsoft.com/office/drawing/2014/main" id="{B84FCDE6-8B68-4867-AD64-D42DFC7E29A3}"/>
            </a:ext>
          </a:extLst>
        </xdr:cNvPr>
        <xdr:cNvSpPr/>
      </xdr:nvSpPr>
      <xdr:spPr>
        <a:xfrm>
          <a:off x="14744700" y="560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60564</xdr:rowOff>
    </xdr:from>
    <xdr:ext cx="469744" cy="259045"/>
    <xdr:sp macro="" textlink="">
      <xdr:nvSpPr>
        <xdr:cNvPr id="152" name="債務償還比率該当値テキスト">
          <a:extLst>
            <a:ext uri="{FF2B5EF4-FFF2-40B4-BE49-F238E27FC236}">
              <a16:creationId xmlns:a16="http://schemas.microsoft.com/office/drawing/2014/main" id="{367AE031-5D48-471D-9E84-8A4429F58E04}"/>
            </a:ext>
          </a:extLst>
        </xdr:cNvPr>
        <xdr:cNvSpPr txBox="1"/>
      </xdr:nvSpPr>
      <xdr:spPr>
        <a:xfrm>
          <a:off x="14846300" y="54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76909</xdr:rowOff>
    </xdr:from>
    <xdr:to>
      <xdr:col>72</xdr:col>
      <xdr:colOff>123825</xdr:colOff>
      <xdr:row>29</xdr:row>
      <xdr:rowOff>7059</xdr:rowOff>
    </xdr:to>
    <xdr:sp macro="" textlink="">
      <xdr:nvSpPr>
        <xdr:cNvPr id="153" name="楕円 152">
          <a:extLst>
            <a:ext uri="{FF2B5EF4-FFF2-40B4-BE49-F238E27FC236}">
              <a16:creationId xmlns:a16="http://schemas.microsoft.com/office/drawing/2014/main" id="{9CFC35B5-9DB3-418B-8D90-72D1143FAE2B}"/>
            </a:ext>
          </a:extLst>
        </xdr:cNvPr>
        <xdr:cNvSpPr/>
      </xdr:nvSpPr>
      <xdr:spPr>
        <a:xfrm>
          <a:off x="14033500" y="56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88487</xdr:rowOff>
    </xdr:from>
    <xdr:to>
      <xdr:col>76</xdr:col>
      <xdr:colOff>22225</xdr:colOff>
      <xdr:row>28</xdr:row>
      <xdr:rowOff>127709</xdr:rowOff>
    </xdr:to>
    <xdr:cxnSp macro="">
      <xdr:nvCxnSpPr>
        <xdr:cNvPr id="154" name="直線コネクタ 153">
          <a:extLst>
            <a:ext uri="{FF2B5EF4-FFF2-40B4-BE49-F238E27FC236}">
              <a16:creationId xmlns:a16="http://schemas.microsoft.com/office/drawing/2014/main" id="{C0A6E11A-598C-4622-9D9B-B01EF6B6E7F7}"/>
            </a:ext>
          </a:extLst>
        </xdr:cNvPr>
        <xdr:cNvCxnSpPr/>
      </xdr:nvCxnSpPr>
      <xdr:spPr>
        <a:xfrm flipV="1">
          <a:off x="14084300" y="5660612"/>
          <a:ext cx="711200" cy="3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147257</xdr:rowOff>
    </xdr:from>
    <xdr:to>
      <xdr:col>68</xdr:col>
      <xdr:colOff>123825</xdr:colOff>
      <xdr:row>29</xdr:row>
      <xdr:rowOff>77407</xdr:rowOff>
    </xdr:to>
    <xdr:sp macro="" textlink="">
      <xdr:nvSpPr>
        <xdr:cNvPr id="155" name="楕円 154">
          <a:extLst>
            <a:ext uri="{FF2B5EF4-FFF2-40B4-BE49-F238E27FC236}">
              <a16:creationId xmlns:a16="http://schemas.microsoft.com/office/drawing/2014/main" id="{366DC181-8E7E-40A7-ADFD-19BDDC1BF571}"/>
            </a:ext>
          </a:extLst>
        </xdr:cNvPr>
        <xdr:cNvSpPr/>
      </xdr:nvSpPr>
      <xdr:spPr>
        <a:xfrm>
          <a:off x="13271500" y="571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127709</xdr:rowOff>
    </xdr:from>
    <xdr:to>
      <xdr:col>72</xdr:col>
      <xdr:colOff>73025</xdr:colOff>
      <xdr:row>29</xdr:row>
      <xdr:rowOff>26607</xdr:rowOff>
    </xdr:to>
    <xdr:cxnSp macro="">
      <xdr:nvCxnSpPr>
        <xdr:cNvPr id="156" name="直線コネクタ 155">
          <a:extLst>
            <a:ext uri="{FF2B5EF4-FFF2-40B4-BE49-F238E27FC236}">
              <a16:creationId xmlns:a16="http://schemas.microsoft.com/office/drawing/2014/main" id="{EB438742-A71F-48CD-924C-11EDCD87FDAC}"/>
            </a:ext>
          </a:extLst>
        </xdr:cNvPr>
        <xdr:cNvCxnSpPr/>
      </xdr:nvCxnSpPr>
      <xdr:spPr>
        <a:xfrm flipV="1">
          <a:off x="13322300" y="5699834"/>
          <a:ext cx="762000" cy="7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29231</xdr:rowOff>
    </xdr:from>
    <xdr:to>
      <xdr:col>64</xdr:col>
      <xdr:colOff>123825</xdr:colOff>
      <xdr:row>28</xdr:row>
      <xdr:rowOff>130831</xdr:rowOff>
    </xdr:to>
    <xdr:sp macro="" textlink="">
      <xdr:nvSpPr>
        <xdr:cNvPr id="157" name="楕円 156">
          <a:extLst>
            <a:ext uri="{FF2B5EF4-FFF2-40B4-BE49-F238E27FC236}">
              <a16:creationId xmlns:a16="http://schemas.microsoft.com/office/drawing/2014/main" id="{0867714D-FCFF-4D6D-9326-50ECEF1EC2AC}"/>
            </a:ext>
          </a:extLst>
        </xdr:cNvPr>
        <xdr:cNvSpPr/>
      </xdr:nvSpPr>
      <xdr:spPr>
        <a:xfrm>
          <a:off x="12509500" y="56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80031</xdr:rowOff>
    </xdr:from>
    <xdr:to>
      <xdr:col>68</xdr:col>
      <xdr:colOff>73025</xdr:colOff>
      <xdr:row>29</xdr:row>
      <xdr:rowOff>26607</xdr:rowOff>
    </xdr:to>
    <xdr:cxnSp macro="">
      <xdr:nvCxnSpPr>
        <xdr:cNvPr id="158" name="直線コネクタ 157">
          <a:extLst>
            <a:ext uri="{FF2B5EF4-FFF2-40B4-BE49-F238E27FC236}">
              <a16:creationId xmlns:a16="http://schemas.microsoft.com/office/drawing/2014/main" id="{1E3CBB9C-CB20-4648-BCC5-4A0DD7E1AD30}"/>
            </a:ext>
          </a:extLst>
        </xdr:cNvPr>
        <xdr:cNvCxnSpPr/>
      </xdr:nvCxnSpPr>
      <xdr:spPr>
        <a:xfrm>
          <a:off x="12560300" y="5652156"/>
          <a:ext cx="762000" cy="11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39486</xdr:rowOff>
    </xdr:from>
    <xdr:to>
      <xdr:col>60</xdr:col>
      <xdr:colOff>123825</xdr:colOff>
      <xdr:row>28</xdr:row>
      <xdr:rowOff>141086</xdr:rowOff>
    </xdr:to>
    <xdr:sp macro="" textlink="">
      <xdr:nvSpPr>
        <xdr:cNvPr id="159" name="楕円 158">
          <a:extLst>
            <a:ext uri="{FF2B5EF4-FFF2-40B4-BE49-F238E27FC236}">
              <a16:creationId xmlns:a16="http://schemas.microsoft.com/office/drawing/2014/main" id="{CFF2DEFD-E47D-4F36-818E-A8DC0CC0560D}"/>
            </a:ext>
          </a:extLst>
        </xdr:cNvPr>
        <xdr:cNvSpPr/>
      </xdr:nvSpPr>
      <xdr:spPr>
        <a:xfrm>
          <a:off x="11747500" y="561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80031</xdr:rowOff>
    </xdr:from>
    <xdr:to>
      <xdr:col>64</xdr:col>
      <xdr:colOff>73025</xdr:colOff>
      <xdr:row>28</xdr:row>
      <xdr:rowOff>90286</xdr:rowOff>
    </xdr:to>
    <xdr:cxnSp macro="">
      <xdr:nvCxnSpPr>
        <xdr:cNvPr id="160" name="直線コネクタ 159">
          <a:extLst>
            <a:ext uri="{FF2B5EF4-FFF2-40B4-BE49-F238E27FC236}">
              <a16:creationId xmlns:a16="http://schemas.microsoft.com/office/drawing/2014/main" id="{8D5152A5-B9CE-4D08-B571-702FD5D3D17B}"/>
            </a:ext>
          </a:extLst>
        </xdr:cNvPr>
        <xdr:cNvCxnSpPr/>
      </xdr:nvCxnSpPr>
      <xdr:spPr>
        <a:xfrm flipV="1">
          <a:off x="11798300" y="5652156"/>
          <a:ext cx="762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a:extLst>
            <a:ext uri="{FF2B5EF4-FFF2-40B4-BE49-F238E27FC236}">
              <a16:creationId xmlns:a16="http://schemas.microsoft.com/office/drawing/2014/main" id="{640430B0-72D3-426F-8906-E656B9CEEEF2}"/>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2" name="n_2aveValue債務償還比率">
          <a:extLst>
            <a:ext uri="{FF2B5EF4-FFF2-40B4-BE49-F238E27FC236}">
              <a16:creationId xmlns:a16="http://schemas.microsoft.com/office/drawing/2014/main" id="{6DFA5CFD-3B5A-4CB8-9BAE-9F95A32734FD}"/>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3" name="n_3aveValue債務償還比率">
          <a:extLst>
            <a:ext uri="{FF2B5EF4-FFF2-40B4-BE49-F238E27FC236}">
              <a16:creationId xmlns:a16="http://schemas.microsoft.com/office/drawing/2014/main" id="{2FB3580F-32F6-47FD-95FE-A83E3CD0450D}"/>
            </a:ext>
          </a:extLst>
        </xdr:cNvPr>
        <xdr:cNvSpPr txBox="1"/>
      </xdr:nvSpPr>
      <xdr:spPr>
        <a:xfrm>
          <a:off x="12325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170197</xdr:rowOff>
    </xdr:from>
    <xdr:ext cx="469744" cy="259045"/>
    <xdr:sp macro="" textlink="">
      <xdr:nvSpPr>
        <xdr:cNvPr id="164" name="n_4aveValue債務償還比率">
          <a:extLst>
            <a:ext uri="{FF2B5EF4-FFF2-40B4-BE49-F238E27FC236}">
              <a16:creationId xmlns:a16="http://schemas.microsoft.com/office/drawing/2014/main" id="{B1A4F207-9F3F-430B-8919-AB7DF8171D26}"/>
            </a:ext>
          </a:extLst>
        </xdr:cNvPr>
        <xdr:cNvSpPr txBox="1"/>
      </xdr:nvSpPr>
      <xdr:spPr>
        <a:xfrm>
          <a:off x="11563427" y="60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169636</xdr:rowOff>
    </xdr:from>
    <xdr:ext cx="469744" cy="259045"/>
    <xdr:sp macro="" textlink="">
      <xdr:nvSpPr>
        <xdr:cNvPr id="165" name="n_1mainValue債務償還比率">
          <a:extLst>
            <a:ext uri="{FF2B5EF4-FFF2-40B4-BE49-F238E27FC236}">
              <a16:creationId xmlns:a16="http://schemas.microsoft.com/office/drawing/2014/main" id="{334D1CEE-7B4C-4655-99C5-E04A39BE6052}"/>
            </a:ext>
          </a:extLst>
        </xdr:cNvPr>
        <xdr:cNvSpPr txBox="1"/>
      </xdr:nvSpPr>
      <xdr:spPr>
        <a:xfrm>
          <a:off x="13836727" y="574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68534</xdr:rowOff>
    </xdr:from>
    <xdr:ext cx="469744" cy="259045"/>
    <xdr:sp macro="" textlink="">
      <xdr:nvSpPr>
        <xdr:cNvPr id="166" name="n_2mainValue債務償還比率">
          <a:extLst>
            <a:ext uri="{FF2B5EF4-FFF2-40B4-BE49-F238E27FC236}">
              <a16:creationId xmlns:a16="http://schemas.microsoft.com/office/drawing/2014/main" id="{35A6808A-2A34-473D-8D11-1330B054B305}"/>
            </a:ext>
          </a:extLst>
        </xdr:cNvPr>
        <xdr:cNvSpPr txBox="1"/>
      </xdr:nvSpPr>
      <xdr:spPr>
        <a:xfrm>
          <a:off x="13087427" y="58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147358</xdr:rowOff>
    </xdr:from>
    <xdr:ext cx="469744" cy="259045"/>
    <xdr:sp macro="" textlink="">
      <xdr:nvSpPr>
        <xdr:cNvPr id="167" name="n_3mainValue債務償還比率">
          <a:extLst>
            <a:ext uri="{FF2B5EF4-FFF2-40B4-BE49-F238E27FC236}">
              <a16:creationId xmlns:a16="http://schemas.microsoft.com/office/drawing/2014/main" id="{4AC0A93C-3BCD-4A2A-AD24-31F30FF6030D}"/>
            </a:ext>
          </a:extLst>
        </xdr:cNvPr>
        <xdr:cNvSpPr txBox="1"/>
      </xdr:nvSpPr>
      <xdr:spPr>
        <a:xfrm>
          <a:off x="12325427" y="537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157613</xdr:rowOff>
    </xdr:from>
    <xdr:ext cx="469744" cy="259045"/>
    <xdr:sp macro="" textlink="">
      <xdr:nvSpPr>
        <xdr:cNvPr id="168" name="n_4mainValue債務償還比率">
          <a:extLst>
            <a:ext uri="{FF2B5EF4-FFF2-40B4-BE49-F238E27FC236}">
              <a16:creationId xmlns:a16="http://schemas.microsoft.com/office/drawing/2014/main" id="{CEFB78CC-4520-46C7-AE9F-2F96470EF343}"/>
            </a:ext>
          </a:extLst>
        </xdr:cNvPr>
        <xdr:cNvSpPr txBox="1"/>
      </xdr:nvSpPr>
      <xdr:spPr>
        <a:xfrm>
          <a:off x="11563427" y="538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FEBCBD60-D372-4185-9CB8-280E35F401F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CE5336F-45E3-43C9-B6FB-532EDCD5D8E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6E1C35D-6B94-45E0-AABC-E060C57F7A4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50580B8A-9F3C-4ABF-81DB-8F9CCFF3CC7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D6196CEF-B7BD-44F4-B969-0E8D84746CB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A56E0BDA-45E3-4945-8DB1-2A619392E62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D390FB-53A2-42FE-84A4-933F7E4E48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71EB2A-50A3-48EF-8F21-D884EC3E34D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9D2450-767E-49EF-A089-46D321D2B2A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39524F-658D-405E-93B8-74DE5688469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6296D8-CFAA-45EA-AFCA-555FDCD4283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CEE386-A526-4AA5-A969-C3E112042F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23CD1F-4E1E-445B-80F8-9CF54586FD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62E377-E36F-4857-816A-B8AE4D8DFC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D8DDF9-4367-4D08-B59D-2F204BDE798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A061AF-E1CB-425A-932F-AC38912281D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4,694
4,657
69.83
4,455,121
3,991,279
405,703
2,535,942
3,117,958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3E8DDD-6AC5-46C4-9535-5F55F633BC5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233D63-6957-461B-A8F5-A4236CCD8EA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BA136DF-1DB6-4331-9B94-2EE91C14C0F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D66561-A84A-4DE2-8F0D-2245755781D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7DB8D8-4EC1-4079-9068-50E90B00D97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E19FF17-C622-465B-B64E-1010043EFF2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B466683-193F-41C7-894A-ED0327FAB4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BC6A4A-428C-4370-B2B2-7432A19126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D4E911-3033-4773-AA77-EDE118B87E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136C2A-0734-4463-B824-DB6DEC98068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BD73AC-20F6-44E3-9201-0FB1B13E6F1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239498-A2E7-4DAF-85D4-099C5436073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77A842-81DC-4E63-953A-A32FCAAEDE8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2B1118-5369-4F3D-BAAD-630DB05B86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EEE42A-8C52-4AB9-A313-D808B2656F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0AE0980-2B18-4801-BB6D-D8B7854F141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163E0D-FE6C-4F32-9703-82BF63AC893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1CFA1C6-988A-4E38-9BCC-733EAB2ADE4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8648A80-6426-4AF6-880E-0DA53E5B582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89CDEE1-F94D-49D9-9459-55964DB1316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BB863E-70C8-4C40-97FE-0038F522C2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8DC060-29A9-40EF-8BAC-9FCD2937B2B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DF7452-E5DD-4E3C-B50C-C009C9A2D0E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321408-8C70-420F-8CF6-F9EB7CFD845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19020C-79D8-4C12-AF9E-93D357B8D1F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E4E7C7-C50F-4478-B87C-EDF32F4C63C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8E3C7A-843C-4DD7-801B-824E3112A5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245A32-8074-4DA7-8D1E-46489158C5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D5C2D1-3943-477F-BA86-4D39BBA6419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BE8D09-AB33-4052-B2C5-E39341761B4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4025D3E-8267-434F-98F6-3C188EA40C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8BBD6A-6406-467D-A1AE-7195950BD66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8FAAFF1-31E5-4CD6-BDEB-416FE160F79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61C6EBA-71C4-4429-89B2-ABB78DDBA2C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88F26B1-D7BB-4E86-9E29-D3F8DA05602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4535563-D889-4599-988B-7FFED0102CF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6EFFE3C-3E47-4AB8-A172-21367F10639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2B60DF5-D894-4811-9C4F-CF95F62C548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7F9CB10-EC94-4734-A37E-E2A11A7289D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F9E4A38-4795-4A2C-9928-44A21EA7DFC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89D83C2-0098-4BCB-9D20-B5C47A4263B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127B679-98EF-4F31-9ADB-3135D865C8A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2D14A99-B09A-4445-B354-72B477F15CE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305C318-9CEF-40A5-A135-D8FD0114E27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DCDC80D-3B9C-4B56-947A-7D0BCC75455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40B6061-80AE-43EC-A31F-110E373C11B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1C53FEE8-5C74-4877-8E47-78C3C4B15EA6}"/>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4E164DF7-9321-46F4-9B57-54C93C2F1E63}"/>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B644F607-BEC9-499E-8067-0B125225C08D}"/>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F3C28B5-6A03-41BE-9144-9782E2CC5749}"/>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61A822F-7ABF-4165-8BCA-5AAD845FB7D8}"/>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DB505BD4-E5E0-4134-B372-B9FE6D851803}"/>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AA7F3160-507B-4D0F-9CB8-D0B5BC3C2D21}"/>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4297FED7-6670-4EBB-9CEE-045D9BE41AED}"/>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F69B3D93-F842-4A8B-BFBB-B1B055FA430E}"/>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58F909DF-6B28-40BE-B3E7-29A795A663B8}"/>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125004</xdr:rowOff>
    </xdr:from>
    <xdr:to>
      <xdr:col>6</xdr:col>
      <xdr:colOff>38100</xdr:colOff>
      <xdr:row>39</xdr:row>
      <xdr:rowOff>55154</xdr:rowOff>
    </xdr:to>
    <xdr:sp macro="" textlink="">
      <xdr:nvSpPr>
        <xdr:cNvPr id="68" name="フローチャート: 判断 67">
          <a:extLst>
            <a:ext uri="{FF2B5EF4-FFF2-40B4-BE49-F238E27FC236}">
              <a16:creationId xmlns:a16="http://schemas.microsoft.com/office/drawing/2014/main" id="{94769008-8DF2-442D-A07F-1826FA60788A}"/>
            </a:ext>
          </a:extLst>
        </xdr:cNvPr>
        <xdr:cNvSpPr/>
      </xdr:nvSpPr>
      <xdr:spPr>
        <a:xfrm>
          <a:off x="1079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7587EC-7AF6-49FD-A70D-68C6341A452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6F4036-C56F-4C4E-A3EA-E4C63326A7B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54F3FA-C4FF-4653-9067-46441B4EEC2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D666D37-CE17-4F13-AF7D-324976A710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DDB7440-80E0-4293-974A-D57B2212C97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7438</xdr:rowOff>
    </xdr:from>
    <xdr:to>
      <xdr:col>24</xdr:col>
      <xdr:colOff>114300</xdr:colOff>
      <xdr:row>40</xdr:row>
      <xdr:rowOff>109038</xdr:rowOff>
    </xdr:to>
    <xdr:sp macro="" textlink="">
      <xdr:nvSpPr>
        <xdr:cNvPr id="74" name="楕円 73">
          <a:extLst>
            <a:ext uri="{FF2B5EF4-FFF2-40B4-BE49-F238E27FC236}">
              <a16:creationId xmlns:a16="http://schemas.microsoft.com/office/drawing/2014/main" id="{7C8A05B2-002E-442E-A0AD-1E4F8D624309}"/>
            </a:ext>
          </a:extLst>
        </xdr:cNvPr>
        <xdr:cNvSpPr/>
      </xdr:nvSpPr>
      <xdr:spPr>
        <a:xfrm>
          <a:off x="45847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157315</xdr:rowOff>
    </xdr:from>
    <xdr:ext cx="405111" cy="259045"/>
    <xdr:sp macro="" textlink="">
      <xdr:nvSpPr>
        <xdr:cNvPr id="75" name="【道路】&#10;有形固定資産減価償却率該当値テキスト">
          <a:extLst>
            <a:ext uri="{FF2B5EF4-FFF2-40B4-BE49-F238E27FC236}">
              <a16:creationId xmlns:a16="http://schemas.microsoft.com/office/drawing/2014/main" id="{4686C236-EC5B-4E72-A4AA-6D0D86A90DF0}"/>
            </a:ext>
          </a:extLst>
        </xdr:cNvPr>
        <xdr:cNvSpPr txBox="1"/>
      </xdr:nvSpPr>
      <xdr:spPr>
        <a:xfrm>
          <a:off x="4673600"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4173</xdr:rowOff>
    </xdr:from>
    <xdr:to>
      <xdr:col>20</xdr:col>
      <xdr:colOff>38100</xdr:colOff>
      <xdr:row>40</xdr:row>
      <xdr:rowOff>105773</xdr:rowOff>
    </xdr:to>
    <xdr:sp macro="" textlink="">
      <xdr:nvSpPr>
        <xdr:cNvPr id="76" name="楕円 75">
          <a:extLst>
            <a:ext uri="{FF2B5EF4-FFF2-40B4-BE49-F238E27FC236}">
              <a16:creationId xmlns:a16="http://schemas.microsoft.com/office/drawing/2014/main" id="{CA7E2009-6DA6-4032-80D5-25EC1B94AC3E}"/>
            </a:ext>
          </a:extLst>
        </xdr:cNvPr>
        <xdr:cNvSpPr/>
      </xdr:nvSpPr>
      <xdr:spPr>
        <a:xfrm>
          <a:off x="3746500" y="68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54973</xdr:rowOff>
    </xdr:from>
    <xdr:to>
      <xdr:col>24</xdr:col>
      <xdr:colOff>63500</xdr:colOff>
      <xdr:row>40</xdr:row>
      <xdr:rowOff>58238</xdr:rowOff>
    </xdr:to>
    <xdr:cxnSp macro="">
      <xdr:nvCxnSpPr>
        <xdr:cNvPr id="77" name="直線コネクタ 76">
          <a:extLst>
            <a:ext uri="{FF2B5EF4-FFF2-40B4-BE49-F238E27FC236}">
              <a16:creationId xmlns:a16="http://schemas.microsoft.com/office/drawing/2014/main" id="{09E5AF2E-0480-482C-B045-AA485AFA99FD}"/>
            </a:ext>
          </a:extLst>
        </xdr:cNvPr>
        <xdr:cNvCxnSpPr/>
      </xdr:nvCxnSpPr>
      <xdr:spPr>
        <a:xfrm>
          <a:off x="3797300" y="691297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165826</xdr:rowOff>
    </xdr:from>
    <xdr:to>
      <xdr:col>15</xdr:col>
      <xdr:colOff>101600</xdr:colOff>
      <xdr:row>40</xdr:row>
      <xdr:rowOff>95976</xdr:rowOff>
    </xdr:to>
    <xdr:sp macro="" textlink="">
      <xdr:nvSpPr>
        <xdr:cNvPr id="78" name="楕円 77">
          <a:extLst>
            <a:ext uri="{FF2B5EF4-FFF2-40B4-BE49-F238E27FC236}">
              <a16:creationId xmlns:a16="http://schemas.microsoft.com/office/drawing/2014/main" id="{0DAEC713-5599-4E9E-B5EE-33F90DCA4402}"/>
            </a:ext>
          </a:extLst>
        </xdr:cNvPr>
        <xdr:cNvSpPr/>
      </xdr:nvSpPr>
      <xdr:spPr>
        <a:xfrm>
          <a:off x="2857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45176</xdr:rowOff>
    </xdr:from>
    <xdr:to>
      <xdr:col>19</xdr:col>
      <xdr:colOff>177800</xdr:colOff>
      <xdr:row>40</xdr:row>
      <xdr:rowOff>54973</xdr:rowOff>
    </xdr:to>
    <xdr:cxnSp macro="">
      <xdr:nvCxnSpPr>
        <xdr:cNvPr id="79" name="直線コネクタ 78">
          <a:extLst>
            <a:ext uri="{FF2B5EF4-FFF2-40B4-BE49-F238E27FC236}">
              <a16:creationId xmlns:a16="http://schemas.microsoft.com/office/drawing/2014/main" id="{82185C4C-980B-430F-9BF6-8363E1851854}"/>
            </a:ext>
          </a:extLst>
        </xdr:cNvPr>
        <xdr:cNvCxnSpPr/>
      </xdr:nvCxnSpPr>
      <xdr:spPr>
        <a:xfrm>
          <a:off x="2908300" y="69031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136434</xdr:rowOff>
    </xdr:from>
    <xdr:to>
      <xdr:col>10</xdr:col>
      <xdr:colOff>165100</xdr:colOff>
      <xdr:row>40</xdr:row>
      <xdr:rowOff>66584</xdr:rowOff>
    </xdr:to>
    <xdr:sp macro="" textlink="">
      <xdr:nvSpPr>
        <xdr:cNvPr id="80" name="楕円 79">
          <a:extLst>
            <a:ext uri="{FF2B5EF4-FFF2-40B4-BE49-F238E27FC236}">
              <a16:creationId xmlns:a16="http://schemas.microsoft.com/office/drawing/2014/main" id="{60E398C4-D6B5-45ED-98D3-2314EE494EA7}"/>
            </a:ext>
          </a:extLst>
        </xdr:cNvPr>
        <xdr:cNvSpPr/>
      </xdr:nvSpPr>
      <xdr:spPr>
        <a:xfrm>
          <a:off x="1968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15784</xdr:rowOff>
    </xdr:from>
    <xdr:to>
      <xdr:col>15</xdr:col>
      <xdr:colOff>50800</xdr:colOff>
      <xdr:row>40</xdr:row>
      <xdr:rowOff>45176</xdr:rowOff>
    </xdr:to>
    <xdr:cxnSp macro="">
      <xdr:nvCxnSpPr>
        <xdr:cNvPr id="81" name="直線コネクタ 80">
          <a:extLst>
            <a:ext uri="{FF2B5EF4-FFF2-40B4-BE49-F238E27FC236}">
              <a16:creationId xmlns:a16="http://schemas.microsoft.com/office/drawing/2014/main" id="{F0531604-1D83-4B8F-B4C9-6BAA7831C6C4}"/>
            </a:ext>
          </a:extLst>
        </xdr:cNvPr>
        <xdr:cNvCxnSpPr/>
      </xdr:nvCxnSpPr>
      <xdr:spPr>
        <a:xfrm>
          <a:off x="2019300" y="68737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116840</xdr:rowOff>
    </xdr:from>
    <xdr:to>
      <xdr:col>6</xdr:col>
      <xdr:colOff>38100</xdr:colOff>
      <xdr:row>40</xdr:row>
      <xdr:rowOff>46990</xdr:rowOff>
    </xdr:to>
    <xdr:sp macro="" textlink="">
      <xdr:nvSpPr>
        <xdr:cNvPr id="82" name="楕円 81">
          <a:extLst>
            <a:ext uri="{FF2B5EF4-FFF2-40B4-BE49-F238E27FC236}">
              <a16:creationId xmlns:a16="http://schemas.microsoft.com/office/drawing/2014/main" id="{795D813E-F343-4D04-AFE3-73F2C1E0BCD9}"/>
            </a:ext>
          </a:extLst>
        </xdr:cNvPr>
        <xdr:cNvSpPr/>
      </xdr:nvSpPr>
      <xdr:spPr>
        <a:xfrm>
          <a:off x="1079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167640</xdr:rowOff>
    </xdr:from>
    <xdr:to>
      <xdr:col>10</xdr:col>
      <xdr:colOff>114300</xdr:colOff>
      <xdr:row>40</xdr:row>
      <xdr:rowOff>15784</xdr:rowOff>
    </xdr:to>
    <xdr:cxnSp macro="">
      <xdr:nvCxnSpPr>
        <xdr:cNvPr id="83" name="直線コネクタ 82">
          <a:extLst>
            <a:ext uri="{FF2B5EF4-FFF2-40B4-BE49-F238E27FC236}">
              <a16:creationId xmlns:a16="http://schemas.microsoft.com/office/drawing/2014/main" id="{A604BBBA-BA33-45CD-BCB6-4CF9A4E74C01}"/>
            </a:ext>
          </a:extLst>
        </xdr:cNvPr>
        <xdr:cNvCxnSpPr/>
      </xdr:nvCxnSpPr>
      <xdr:spPr>
        <a:xfrm>
          <a:off x="1130300" y="685419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DD83B61A-9414-4505-A632-0C75763F432A}"/>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5F0F17EC-E6A4-4C47-BF24-864A0731B05A}"/>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C05CD699-72FC-448B-A621-C27C5AFE636F}"/>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71681</xdr:rowOff>
    </xdr:from>
    <xdr:ext cx="405111" cy="259045"/>
    <xdr:sp macro="" textlink="">
      <xdr:nvSpPr>
        <xdr:cNvPr id="87" name="n_4aveValue【道路】&#10;有形固定資産減価償却率">
          <a:extLst>
            <a:ext uri="{FF2B5EF4-FFF2-40B4-BE49-F238E27FC236}">
              <a16:creationId xmlns:a16="http://schemas.microsoft.com/office/drawing/2014/main" id="{D65A385A-90FC-4C81-AA9A-54C6390FE8A6}"/>
            </a:ext>
          </a:extLst>
        </xdr:cNvPr>
        <xdr:cNvSpPr txBox="1"/>
      </xdr:nvSpPr>
      <xdr:spPr>
        <a:xfrm>
          <a:off x="927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96900</xdr:rowOff>
    </xdr:from>
    <xdr:ext cx="405111" cy="259045"/>
    <xdr:sp macro="" textlink="">
      <xdr:nvSpPr>
        <xdr:cNvPr id="88" name="n_1mainValue【道路】&#10;有形固定資産減価償却率">
          <a:extLst>
            <a:ext uri="{FF2B5EF4-FFF2-40B4-BE49-F238E27FC236}">
              <a16:creationId xmlns:a16="http://schemas.microsoft.com/office/drawing/2014/main" id="{90CD95EC-B320-45EC-A0E0-FA82185E541B}"/>
            </a:ext>
          </a:extLst>
        </xdr:cNvPr>
        <xdr:cNvSpPr txBox="1"/>
      </xdr:nvSpPr>
      <xdr:spPr>
        <a:xfrm>
          <a:off x="3582044" y="695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87103</xdr:rowOff>
    </xdr:from>
    <xdr:ext cx="405111" cy="259045"/>
    <xdr:sp macro="" textlink="">
      <xdr:nvSpPr>
        <xdr:cNvPr id="89" name="n_2mainValue【道路】&#10;有形固定資産減価償却率">
          <a:extLst>
            <a:ext uri="{FF2B5EF4-FFF2-40B4-BE49-F238E27FC236}">
              <a16:creationId xmlns:a16="http://schemas.microsoft.com/office/drawing/2014/main" id="{24354C32-AA86-48F9-A2F6-A1560C180B37}"/>
            </a:ext>
          </a:extLst>
        </xdr:cNvPr>
        <xdr:cNvSpPr txBox="1"/>
      </xdr:nvSpPr>
      <xdr:spPr>
        <a:xfrm>
          <a:off x="2705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57711</xdr:rowOff>
    </xdr:from>
    <xdr:ext cx="405111" cy="259045"/>
    <xdr:sp macro="" textlink="">
      <xdr:nvSpPr>
        <xdr:cNvPr id="90" name="n_3mainValue【道路】&#10;有形固定資産減価償却率">
          <a:extLst>
            <a:ext uri="{FF2B5EF4-FFF2-40B4-BE49-F238E27FC236}">
              <a16:creationId xmlns:a16="http://schemas.microsoft.com/office/drawing/2014/main" id="{63B0CD54-8421-44F5-AC22-400D0401A33E}"/>
            </a:ext>
          </a:extLst>
        </xdr:cNvPr>
        <xdr:cNvSpPr txBox="1"/>
      </xdr:nvSpPr>
      <xdr:spPr>
        <a:xfrm>
          <a:off x="1816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38117</xdr:rowOff>
    </xdr:from>
    <xdr:ext cx="405111" cy="259045"/>
    <xdr:sp macro="" textlink="">
      <xdr:nvSpPr>
        <xdr:cNvPr id="91" name="n_4mainValue【道路】&#10;有形固定資産減価償却率">
          <a:extLst>
            <a:ext uri="{FF2B5EF4-FFF2-40B4-BE49-F238E27FC236}">
              <a16:creationId xmlns:a16="http://schemas.microsoft.com/office/drawing/2014/main" id="{FDF999C6-090C-49B1-A911-A24EB2A1FE5E}"/>
            </a:ext>
          </a:extLst>
        </xdr:cNvPr>
        <xdr:cNvSpPr txBox="1"/>
      </xdr:nvSpPr>
      <xdr:spPr>
        <a:xfrm>
          <a:off x="927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FAB3A3E-8DDD-4678-9B8A-E1647025058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46E2F5D-DE19-4336-A494-EDDA810AE2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20FC484-8D5F-4164-AA03-764D4BFD7E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C4D94A2-09F3-4679-8D17-F2DE3BA4C13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05962F8-B098-41DA-9F0A-6B49903131C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6918DEF-223A-4730-8748-257A0346DFC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782E2DC-93A9-4F02-B83A-DDEE40BE862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D01B0FB-B7E5-47F5-8510-782BBD78753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3E44DC9-AFBC-4A33-97E4-72C5024D37A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6BC0588-D732-4D87-83C7-109DA47871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A24FEBC-616A-444E-9FE4-03396B5A796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4980204-2505-4EE2-9391-961C78B8553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CD16417-4B2F-4FD5-AF7F-6934FDB6F90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4F28AB2D-D86E-4F54-B74E-B469055EA871}"/>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5D0B32D-D0EE-41D1-8B40-59D91BF4EBB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898067F7-F1A4-46F3-A1CB-BE0DE5803B8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DD015A8-D98F-4325-BF30-8BA40E0A432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B6AE7236-1F5D-4678-9692-C001F0DCE0CC}"/>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6529F2C-B5E5-47F3-97DF-C0CE56801A6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572B17D0-495C-4A59-8997-586B362C548D}"/>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6AC79C6-4A4E-4090-BEE9-0F9333FA12C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93A2D66-96B5-4F7F-B7DD-78CCE80B58A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B8274E51-A672-4FBA-96DD-03FAEE58759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74CE23BD-D815-4DBD-B9D3-3AC53AD9DD7F}"/>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A6055E9B-1F7B-4C5E-9D02-AF77B3B702AB}"/>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E4CC08B-8AB4-49AD-BB92-F34BA15ACC46}"/>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AEEB431F-674A-421E-BF0E-9E9EA0CD0957}"/>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19748E08-D3B8-4496-9434-C3FCB0F6D638}"/>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C9A4C6FE-B127-4DD3-8286-D465B4175611}"/>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A5B2F446-34A0-4065-8F6C-94A34E4CFFF0}"/>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90C2CB6F-05BC-4FDB-88FE-C09AA66DE7A2}"/>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7C5FD5BD-9986-4907-AD66-65A037DC7711}"/>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83EAAFA6-17A3-4523-A412-ED6A08796FC8}"/>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41878</xdr:rowOff>
    </xdr:from>
    <xdr:to>
      <xdr:col>36</xdr:col>
      <xdr:colOff>165100</xdr:colOff>
      <xdr:row>41</xdr:row>
      <xdr:rowOff>143478</xdr:rowOff>
    </xdr:to>
    <xdr:sp macro="" textlink="">
      <xdr:nvSpPr>
        <xdr:cNvPr id="125" name="フローチャート: 判断 124">
          <a:extLst>
            <a:ext uri="{FF2B5EF4-FFF2-40B4-BE49-F238E27FC236}">
              <a16:creationId xmlns:a16="http://schemas.microsoft.com/office/drawing/2014/main" id="{7C8469DF-D368-4A4D-BCBE-99B758AB0D5E}"/>
            </a:ext>
          </a:extLst>
        </xdr:cNvPr>
        <xdr:cNvSpPr/>
      </xdr:nvSpPr>
      <xdr:spPr>
        <a:xfrm>
          <a:off x="6921500" y="707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17F6E3F-67DA-493D-A214-2D71125A1DA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CA9CDC-D964-4B9B-A320-D86EFDAECCE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2BE31F0-C560-4749-8925-DDAF2DEF20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B18FFA6-3C73-4A5A-BC92-F2841D7C87C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2F447BC-9088-4AFF-B522-EA1DF4F8DB8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63923</xdr:rowOff>
    </xdr:from>
    <xdr:to>
      <xdr:col>55</xdr:col>
      <xdr:colOff>50800</xdr:colOff>
      <xdr:row>41</xdr:row>
      <xdr:rowOff>165523</xdr:rowOff>
    </xdr:to>
    <xdr:sp macro="" textlink="">
      <xdr:nvSpPr>
        <xdr:cNvPr id="131" name="楕円 130">
          <a:extLst>
            <a:ext uri="{FF2B5EF4-FFF2-40B4-BE49-F238E27FC236}">
              <a16:creationId xmlns:a16="http://schemas.microsoft.com/office/drawing/2014/main" id="{86D9155D-64E0-415D-87AE-2AF9E77BB606}"/>
            </a:ext>
          </a:extLst>
        </xdr:cNvPr>
        <xdr:cNvSpPr/>
      </xdr:nvSpPr>
      <xdr:spPr>
        <a:xfrm>
          <a:off x="10426700" y="70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150300</xdr:rowOff>
    </xdr:from>
    <xdr:ext cx="534377" cy="259045"/>
    <xdr:sp macro="" textlink="">
      <xdr:nvSpPr>
        <xdr:cNvPr id="132" name="【道路】&#10;一人当たり延長該当値テキスト">
          <a:extLst>
            <a:ext uri="{FF2B5EF4-FFF2-40B4-BE49-F238E27FC236}">
              <a16:creationId xmlns:a16="http://schemas.microsoft.com/office/drawing/2014/main" id="{39D30C64-C4CE-4E21-95FE-416FED33CD67}"/>
            </a:ext>
          </a:extLst>
        </xdr:cNvPr>
        <xdr:cNvSpPr txBox="1"/>
      </xdr:nvSpPr>
      <xdr:spPr>
        <a:xfrm>
          <a:off x="10515600" y="700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52009</xdr:rowOff>
    </xdr:from>
    <xdr:to>
      <xdr:col>50</xdr:col>
      <xdr:colOff>165100</xdr:colOff>
      <xdr:row>41</xdr:row>
      <xdr:rowOff>153609</xdr:rowOff>
    </xdr:to>
    <xdr:sp macro="" textlink="">
      <xdr:nvSpPr>
        <xdr:cNvPr id="133" name="楕円 132">
          <a:extLst>
            <a:ext uri="{FF2B5EF4-FFF2-40B4-BE49-F238E27FC236}">
              <a16:creationId xmlns:a16="http://schemas.microsoft.com/office/drawing/2014/main" id="{F41F7340-E415-49FC-8839-BD350156B646}"/>
            </a:ext>
          </a:extLst>
        </xdr:cNvPr>
        <xdr:cNvSpPr/>
      </xdr:nvSpPr>
      <xdr:spPr>
        <a:xfrm>
          <a:off x="9588500" y="70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102809</xdr:rowOff>
    </xdr:from>
    <xdr:to>
      <xdr:col>55</xdr:col>
      <xdr:colOff>0</xdr:colOff>
      <xdr:row>41</xdr:row>
      <xdr:rowOff>114723</xdr:rowOff>
    </xdr:to>
    <xdr:cxnSp macro="">
      <xdr:nvCxnSpPr>
        <xdr:cNvPr id="134" name="直線コネクタ 133">
          <a:extLst>
            <a:ext uri="{FF2B5EF4-FFF2-40B4-BE49-F238E27FC236}">
              <a16:creationId xmlns:a16="http://schemas.microsoft.com/office/drawing/2014/main" id="{1C27B30A-AB7B-4564-BC79-BC44D5113EED}"/>
            </a:ext>
          </a:extLst>
        </xdr:cNvPr>
        <xdr:cNvCxnSpPr/>
      </xdr:nvCxnSpPr>
      <xdr:spPr>
        <a:xfrm>
          <a:off x="9639300" y="7132259"/>
          <a:ext cx="838200" cy="1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55000</xdr:rowOff>
    </xdr:from>
    <xdr:to>
      <xdr:col>46</xdr:col>
      <xdr:colOff>38100</xdr:colOff>
      <xdr:row>41</xdr:row>
      <xdr:rowOff>156600</xdr:rowOff>
    </xdr:to>
    <xdr:sp macro="" textlink="">
      <xdr:nvSpPr>
        <xdr:cNvPr id="135" name="楕円 134">
          <a:extLst>
            <a:ext uri="{FF2B5EF4-FFF2-40B4-BE49-F238E27FC236}">
              <a16:creationId xmlns:a16="http://schemas.microsoft.com/office/drawing/2014/main" id="{DFD41500-F587-45F7-988F-EAC791041CED}"/>
            </a:ext>
          </a:extLst>
        </xdr:cNvPr>
        <xdr:cNvSpPr/>
      </xdr:nvSpPr>
      <xdr:spPr>
        <a:xfrm>
          <a:off x="8699500" y="70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102809</xdr:rowOff>
    </xdr:from>
    <xdr:to>
      <xdr:col>50</xdr:col>
      <xdr:colOff>114300</xdr:colOff>
      <xdr:row>41</xdr:row>
      <xdr:rowOff>105800</xdr:rowOff>
    </xdr:to>
    <xdr:cxnSp macro="">
      <xdr:nvCxnSpPr>
        <xdr:cNvPr id="136" name="直線コネクタ 135">
          <a:extLst>
            <a:ext uri="{FF2B5EF4-FFF2-40B4-BE49-F238E27FC236}">
              <a16:creationId xmlns:a16="http://schemas.microsoft.com/office/drawing/2014/main" id="{AAE1DE46-CC5F-4F9F-8B1D-8901B7EFF9CA}"/>
            </a:ext>
          </a:extLst>
        </xdr:cNvPr>
        <xdr:cNvCxnSpPr/>
      </xdr:nvCxnSpPr>
      <xdr:spPr>
        <a:xfrm flipV="1">
          <a:off x="8750300" y="7132259"/>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57036</xdr:rowOff>
    </xdr:from>
    <xdr:to>
      <xdr:col>41</xdr:col>
      <xdr:colOff>101600</xdr:colOff>
      <xdr:row>41</xdr:row>
      <xdr:rowOff>158636</xdr:rowOff>
    </xdr:to>
    <xdr:sp macro="" textlink="">
      <xdr:nvSpPr>
        <xdr:cNvPr id="137" name="楕円 136">
          <a:extLst>
            <a:ext uri="{FF2B5EF4-FFF2-40B4-BE49-F238E27FC236}">
              <a16:creationId xmlns:a16="http://schemas.microsoft.com/office/drawing/2014/main" id="{277DC9E6-D91B-4591-A829-6517DEB5F4A5}"/>
            </a:ext>
          </a:extLst>
        </xdr:cNvPr>
        <xdr:cNvSpPr/>
      </xdr:nvSpPr>
      <xdr:spPr>
        <a:xfrm>
          <a:off x="7810500" y="70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105800</xdr:rowOff>
    </xdr:from>
    <xdr:to>
      <xdr:col>45</xdr:col>
      <xdr:colOff>177800</xdr:colOff>
      <xdr:row>41</xdr:row>
      <xdr:rowOff>107836</xdr:rowOff>
    </xdr:to>
    <xdr:cxnSp macro="">
      <xdr:nvCxnSpPr>
        <xdr:cNvPr id="138" name="直線コネクタ 137">
          <a:extLst>
            <a:ext uri="{FF2B5EF4-FFF2-40B4-BE49-F238E27FC236}">
              <a16:creationId xmlns:a16="http://schemas.microsoft.com/office/drawing/2014/main" id="{964B4412-E969-4646-B935-D141CEE4B3F9}"/>
            </a:ext>
          </a:extLst>
        </xdr:cNvPr>
        <xdr:cNvCxnSpPr/>
      </xdr:nvCxnSpPr>
      <xdr:spPr>
        <a:xfrm flipV="1">
          <a:off x="7861300" y="7135250"/>
          <a:ext cx="889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58854</xdr:rowOff>
    </xdr:from>
    <xdr:to>
      <xdr:col>36</xdr:col>
      <xdr:colOff>165100</xdr:colOff>
      <xdr:row>41</xdr:row>
      <xdr:rowOff>160454</xdr:rowOff>
    </xdr:to>
    <xdr:sp macro="" textlink="">
      <xdr:nvSpPr>
        <xdr:cNvPr id="139" name="楕円 138">
          <a:extLst>
            <a:ext uri="{FF2B5EF4-FFF2-40B4-BE49-F238E27FC236}">
              <a16:creationId xmlns:a16="http://schemas.microsoft.com/office/drawing/2014/main" id="{1CDF0DDD-CF0D-4DD6-A889-FDF77E1A94FB}"/>
            </a:ext>
          </a:extLst>
        </xdr:cNvPr>
        <xdr:cNvSpPr/>
      </xdr:nvSpPr>
      <xdr:spPr>
        <a:xfrm>
          <a:off x="6921500" y="70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107836</xdr:rowOff>
    </xdr:from>
    <xdr:to>
      <xdr:col>41</xdr:col>
      <xdr:colOff>50800</xdr:colOff>
      <xdr:row>41</xdr:row>
      <xdr:rowOff>109654</xdr:rowOff>
    </xdr:to>
    <xdr:cxnSp macro="">
      <xdr:nvCxnSpPr>
        <xdr:cNvPr id="140" name="直線コネクタ 139">
          <a:extLst>
            <a:ext uri="{FF2B5EF4-FFF2-40B4-BE49-F238E27FC236}">
              <a16:creationId xmlns:a16="http://schemas.microsoft.com/office/drawing/2014/main" id="{38D95889-AE83-4FF6-AA76-7F5E6E432B34}"/>
            </a:ext>
          </a:extLst>
        </xdr:cNvPr>
        <xdr:cNvCxnSpPr/>
      </xdr:nvCxnSpPr>
      <xdr:spPr>
        <a:xfrm flipV="1">
          <a:off x="6972300" y="7137286"/>
          <a:ext cx="8890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765AC05E-9AD5-4CAC-8BC0-A55E8343B655}"/>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D49854BB-659B-4A4A-8BAB-282E6F98FBCD}"/>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3232446E-A640-448F-B101-B28B3D175CA3}"/>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160005</xdr:rowOff>
    </xdr:from>
    <xdr:ext cx="534377" cy="259045"/>
    <xdr:sp macro="" textlink="">
      <xdr:nvSpPr>
        <xdr:cNvPr id="144" name="n_4aveValue【道路】&#10;一人当たり延長">
          <a:extLst>
            <a:ext uri="{FF2B5EF4-FFF2-40B4-BE49-F238E27FC236}">
              <a16:creationId xmlns:a16="http://schemas.microsoft.com/office/drawing/2014/main" id="{D9A74D0E-5057-49A1-A172-4D522100F256}"/>
            </a:ext>
          </a:extLst>
        </xdr:cNvPr>
        <xdr:cNvSpPr txBox="1"/>
      </xdr:nvSpPr>
      <xdr:spPr>
        <a:xfrm>
          <a:off x="6705111" y="684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144736</xdr:rowOff>
    </xdr:from>
    <xdr:ext cx="534377" cy="259045"/>
    <xdr:sp macro="" textlink="">
      <xdr:nvSpPr>
        <xdr:cNvPr id="145" name="n_1mainValue【道路】&#10;一人当たり延長">
          <a:extLst>
            <a:ext uri="{FF2B5EF4-FFF2-40B4-BE49-F238E27FC236}">
              <a16:creationId xmlns:a16="http://schemas.microsoft.com/office/drawing/2014/main" id="{6432D509-0F0A-4FE2-AF9E-07FE2E0D37BC}"/>
            </a:ext>
          </a:extLst>
        </xdr:cNvPr>
        <xdr:cNvSpPr txBox="1"/>
      </xdr:nvSpPr>
      <xdr:spPr>
        <a:xfrm>
          <a:off x="9359411" y="71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147727</xdr:rowOff>
    </xdr:from>
    <xdr:ext cx="534377" cy="259045"/>
    <xdr:sp macro="" textlink="">
      <xdr:nvSpPr>
        <xdr:cNvPr id="146" name="n_2mainValue【道路】&#10;一人当たり延長">
          <a:extLst>
            <a:ext uri="{FF2B5EF4-FFF2-40B4-BE49-F238E27FC236}">
              <a16:creationId xmlns:a16="http://schemas.microsoft.com/office/drawing/2014/main" id="{5D6488EF-D8B5-47A5-B6B8-F0EA74075E01}"/>
            </a:ext>
          </a:extLst>
        </xdr:cNvPr>
        <xdr:cNvSpPr txBox="1"/>
      </xdr:nvSpPr>
      <xdr:spPr>
        <a:xfrm>
          <a:off x="8483111" y="717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149763</xdr:rowOff>
    </xdr:from>
    <xdr:ext cx="534377" cy="259045"/>
    <xdr:sp macro="" textlink="">
      <xdr:nvSpPr>
        <xdr:cNvPr id="147" name="n_3mainValue【道路】&#10;一人当たり延長">
          <a:extLst>
            <a:ext uri="{FF2B5EF4-FFF2-40B4-BE49-F238E27FC236}">
              <a16:creationId xmlns:a16="http://schemas.microsoft.com/office/drawing/2014/main" id="{1A04E536-FAE9-4778-860B-AEB1994CD06E}"/>
            </a:ext>
          </a:extLst>
        </xdr:cNvPr>
        <xdr:cNvSpPr txBox="1"/>
      </xdr:nvSpPr>
      <xdr:spPr>
        <a:xfrm>
          <a:off x="7594111" y="717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151581</xdr:rowOff>
    </xdr:from>
    <xdr:ext cx="534377" cy="259045"/>
    <xdr:sp macro="" textlink="">
      <xdr:nvSpPr>
        <xdr:cNvPr id="148" name="n_4mainValue【道路】&#10;一人当たり延長">
          <a:extLst>
            <a:ext uri="{FF2B5EF4-FFF2-40B4-BE49-F238E27FC236}">
              <a16:creationId xmlns:a16="http://schemas.microsoft.com/office/drawing/2014/main" id="{A80AEDF7-0044-4A6F-A147-1FB15899FBED}"/>
            </a:ext>
          </a:extLst>
        </xdr:cNvPr>
        <xdr:cNvSpPr txBox="1"/>
      </xdr:nvSpPr>
      <xdr:spPr>
        <a:xfrm>
          <a:off x="6705111" y="718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CF02B3F-D9CE-4746-8770-D6E69906025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273A497-9FE9-4739-81E1-7B3E1F6CF4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EF2AE77-9F73-413C-A087-30316A6744A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04A366F-CD84-4EE7-A56E-D47298025A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1756A0F-5FCF-42DD-8662-A4C7F91BFC3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42B5351-8D6D-4973-8ACE-BD730B76C2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9C7E368-86E3-4E87-A0AB-6434D9D519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6592208-3B4C-4516-9A99-53527D47C33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BD8FB45-011F-40EF-9008-1F24E24E34A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150C5DF-4283-46AC-86FD-509EC48BDF7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D2BD05B-DBC4-4EC6-85AC-C2ABA17FBC0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EC369334-19B3-47DB-B7CD-10D493A0F4D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09A16A5-4DEA-4E9B-8E9E-6C4F98B14B0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7421288-829B-4CC6-ABE3-CDE0B42208D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80DD1E2-191A-43D2-B4D0-FD58798C643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4ABDB6C-AD14-4B97-A6AE-D06575CB8F0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368B351-86DD-4A53-A2E5-C3B5A49677A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B68A036-6801-4BA1-9243-E8FE8E2F7C7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D862FEE-B527-486F-96DB-E4EBC585979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6034129-F156-481E-8E22-F88B0FAE99A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FBB40EF-8D88-44A5-BBB2-3C1C6C4420E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2293E476-61D6-4C67-91A6-2665FAEA1A4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7B1A63C-0DB5-4BE2-9964-D5DBBF91F7D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B9B87AC-4521-4FBA-8E4F-60B1E27A1FF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DCD90C7C-A599-44B7-BFDF-F2FE425549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596B66BD-24C8-4F15-950F-BE9679726E8C}"/>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8A958C79-BE87-44A5-B848-FC2DB0D7D4EF}"/>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AEA354C2-F471-4C54-AB15-4AE0E96B9567}"/>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542F7389-EB09-4A46-A7BA-71CB020D2727}"/>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2EB35DA2-5451-46AC-BE27-9C91C05804BA}"/>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4D422886-6660-44C9-9E25-D6B5652FEB10}"/>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C1E336A8-888E-4692-8EF3-C53C7D4DB895}"/>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745DB26F-53C6-4CA4-A7C6-7BB871916FDB}"/>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2B7FB21D-0699-46AA-8634-92D7E4395C2A}"/>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2431B8F0-C279-417A-B1B8-C85D69FCC38D}"/>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4" name="フローチャート: 判断 183">
          <a:extLst>
            <a:ext uri="{FF2B5EF4-FFF2-40B4-BE49-F238E27FC236}">
              <a16:creationId xmlns:a16="http://schemas.microsoft.com/office/drawing/2014/main" id="{8C44C7D3-0833-425D-9267-BCAA250B6916}"/>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B4EB32C-34F4-4E1E-AF17-D7092CD102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7E64BE2-23BC-42C7-8C0A-936DE81851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95ED631-1397-4B4D-A402-52AA3D9F51B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B815998-6638-49EE-B122-59E4663F534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46754BE-8658-4AD0-960A-E824833E513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190" name="楕円 189">
          <a:extLst>
            <a:ext uri="{FF2B5EF4-FFF2-40B4-BE49-F238E27FC236}">
              <a16:creationId xmlns:a16="http://schemas.microsoft.com/office/drawing/2014/main" id="{FA285B4E-F8DD-4364-825E-D586F2DB8BEB}"/>
            </a:ext>
          </a:extLst>
        </xdr:cNvPr>
        <xdr:cNvSpPr/>
      </xdr:nvSpPr>
      <xdr:spPr>
        <a:xfrm>
          <a:off x="45847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25599</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304B5E6A-DD80-4DA9-9616-CEAD48FF5342}"/>
            </a:ext>
          </a:extLst>
        </xdr:cNvPr>
        <xdr:cNvSpPr txBox="1"/>
      </xdr:nvSpPr>
      <xdr:spPr>
        <a:xfrm>
          <a:off x="4673600"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92" name="楕円 191">
          <a:extLst>
            <a:ext uri="{FF2B5EF4-FFF2-40B4-BE49-F238E27FC236}">
              <a16:creationId xmlns:a16="http://schemas.microsoft.com/office/drawing/2014/main" id="{537F0B64-46C5-4B03-BD22-421D5A5FDFA9}"/>
            </a:ext>
          </a:extLst>
        </xdr:cNvPr>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97972</xdr:rowOff>
    </xdr:from>
    <xdr:to>
      <xdr:col>24</xdr:col>
      <xdr:colOff>63500</xdr:colOff>
      <xdr:row>61</xdr:row>
      <xdr:rowOff>102870</xdr:rowOff>
    </xdr:to>
    <xdr:cxnSp macro="">
      <xdr:nvCxnSpPr>
        <xdr:cNvPr id="193" name="直線コネクタ 192">
          <a:extLst>
            <a:ext uri="{FF2B5EF4-FFF2-40B4-BE49-F238E27FC236}">
              <a16:creationId xmlns:a16="http://schemas.microsoft.com/office/drawing/2014/main" id="{6A433BA2-F530-48FA-B8B9-E15288B25508}"/>
            </a:ext>
          </a:extLst>
        </xdr:cNvPr>
        <xdr:cNvCxnSpPr/>
      </xdr:nvCxnSpPr>
      <xdr:spPr>
        <a:xfrm flipV="1">
          <a:off x="3797300" y="10556422"/>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56969</xdr:rowOff>
    </xdr:from>
    <xdr:to>
      <xdr:col>15</xdr:col>
      <xdr:colOff>101600</xdr:colOff>
      <xdr:row>61</xdr:row>
      <xdr:rowOff>158569</xdr:rowOff>
    </xdr:to>
    <xdr:sp macro="" textlink="">
      <xdr:nvSpPr>
        <xdr:cNvPr id="194" name="楕円 193">
          <a:extLst>
            <a:ext uri="{FF2B5EF4-FFF2-40B4-BE49-F238E27FC236}">
              <a16:creationId xmlns:a16="http://schemas.microsoft.com/office/drawing/2014/main" id="{D66B04EC-76F1-438F-A1C6-216AC0E1486F}"/>
            </a:ext>
          </a:extLst>
        </xdr:cNvPr>
        <xdr:cNvSpPr/>
      </xdr:nvSpPr>
      <xdr:spPr>
        <a:xfrm>
          <a:off x="2857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107769</xdr:rowOff>
    </xdr:to>
    <xdr:cxnSp macro="">
      <xdr:nvCxnSpPr>
        <xdr:cNvPr id="195" name="直線コネクタ 194">
          <a:extLst>
            <a:ext uri="{FF2B5EF4-FFF2-40B4-BE49-F238E27FC236}">
              <a16:creationId xmlns:a16="http://schemas.microsoft.com/office/drawing/2014/main" id="{0165311C-EAC3-4FA5-925C-B752BE41FCB4}"/>
            </a:ext>
          </a:extLst>
        </xdr:cNvPr>
        <xdr:cNvCxnSpPr/>
      </xdr:nvCxnSpPr>
      <xdr:spPr>
        <a:xfrm flipV="1">
          <a:off x="2908300" y="105613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47172</xdr:rowOff>
    </xdr:from>
    <xdr:to>
      <xdr:col>10</xdr:col>
      <xdr:colOff>165100</xdr:colOff>
      <xdr:row>61</xdr:row>
      <xdr:rowOff>148772</xdr:rowOff>
    </xdr:to>
    <xdr:sp macro="" textlink="">
      <xdr:nvSpPr>
        <xdr:cNvPr id="196" name="楕円 195">
          <a:extLst>
            <a:ext uri="{FF2B5EF4-FFF2-40B4-BE49-F238E27FC236}">
              <a16:creationId xmlns:a16="http://schemas.microsoft.com/office/drawing/2014/main" id="{201871A8-A502-4F5D-86E9-8AFCE2C184F4}"/>
            </a:ext>
          </a:extLst>
        </xdr:cNvPr>
        <xdr:cNvSpPr/>
      </xdr:nvSpPr>
      <xdr:spPr>
        <a:xfrm>
          <a:off x="1968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97972</xdr:rowOff>
    </xdr:from>
    <xdr:to>
      <xdr:col>15</xdr:col>
      <xdr:colOff>50800</xdr:colOff>
      <xdr:row>61</xdr:row>
      <xdr:rowOff>107769</xdr:rowOff>
    </xdr:to>
    <xdr:cxnSp macro="">
      <xdr:nvCxnSpPr>
        <xdr:cNvPr id="197" name="直線コネクタ 196">
          <a:extLst>
            <a:ext uri="{FF2B5EF4-FFF2-40B4-BE49-F238E27FC236}">
              <a16:creationId xmlns:a16="http://schemas.microsoft.com/office/drawing/2014/main" id="{4460EFAA-E91E-4AEF-9FE9-B25553BD0DA1}"/>
            </a:ext>
          </a:extLst>
        </xdr:cNvPr>
        <xdr:cNvCxnSpPr/>
      </xdr:nvCxnSpPr>
      <xdr:spPr>
        <a:xfrm>
          <a:off x="2019300" y="1055642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45538</xdr:rowOff>
    </xdr:from>
    <xdr:to>
      <xdr:col>6</xdr:col>
      <xdr:colOff>38100</xdr:colOff>
      <xdr:row>61</xdr:row>
      <xdr:rowOff>147138</xdr:rowOff>
    </xdr:to>
    <xdr:sp macro="" textlink="">
      <xdr:nvSpPr>
        <xdr:cNvPr id="198" name="楕円 197">
          <a:extLst>
            <a:ext uri="{FF2B5EF4-FFF2-40B4-BE49-F238E27FC236}">
              <a16:creationId xmlns:a16="http://schemas.microsoft.com/office/drawing/2014/main" id="{E6EB15BC-2EE7-43AA-8195-733A6FCA7906}"/>
            </a:ext>
          </a:extLst>
        </xdr:cNvPr>
        <xdr:cNvSpPr/>
      </xdr:nvSpPr>
      <xdr:spPr>
        <a:xfrm>
          <a:off x="1079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96338</xdr:rowOff>
    </xdr:from>
    <xdr:to>
      <xdr:col>10</xdr:col>
      <xdr:colOff>114300</xdr:colOff>
      <xdr:row>61</xdr:row>
      <xdr:rowOff>97972</xdr:rowOff>
    </xdr:to>
    <xdr:cxnSp macro="">
      <xdr:nvCxnSpPr>
        <xdr:cNvPr id="199" name="直線コネクタ 198">
          <a:extLst>
            <a:ext uri="{FF2B5EF4-FFF2-40B4-BE49-F238E27FC236}">
              <a16:creationId xmlns:a16="http://schemas.microsoft.com/office/drawing/2014/main" id="{4E5C9122-67AE-4B01-B098-ECBA74BE4A09}"/>
            </a:ext>
          </a:extLst>
        </xdr:cNvPr>
        <xdr:cNvCxnSpPr/>
      </xdr:nvCxnSpPr>
      <xdr:spPr>
        <a:xfrm>
          <a:off x="1130300" y="1055478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63EA4E45-01B7-478B-B718-5260ED8939DA}"/>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AAFECC39-F76D-49E5-9525-BB310564D159}"/>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6927F5B3-58E8-44AC-BAC1-639883F0DCA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3CE0E28D-6E2E-4CF2-A3B3-2809262F5762}"/>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D7319BD3-0363-404E-A0B9-1F087848E81F}"/>
            </a:ext>
          </a:extLst>
        </xdr:cNvPr>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149696</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48176305-C1A5-456B-8878-9B17AEB54577}"/>
            </a:ext>
          </a:extLst>
        </xdr:cNvPr>
        <xdr:cNvSpPr txBox="1"/>
      </xdr:nvSpPr>
      <xdr:spPr>
        <a:xfrm>
          <a:off x="2705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139899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C98D420D-64D4-4CA3-95A5-553F5E39F9D4}"/>
            </a:ext>
          </a:extLst>
        </xdr:cNvPr>
        <xdr:cNvSpPr txBox="1"/>
      </xdr:nvSpPr>
      <xdr:spPr>
        <a:xfrm>
          <a:off x="1816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138265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C2F192F-5857-418C-AE8B-1C4E3750744C}"/>
            </a:ext>
          </a:extLst>
        </xdr:cNvPr>
        <xdr:cNvSpPr txBox="1"/>
      </xdr:nvSpPr>
      <xdr:spPr>
        <a:xfrm>
          <a:off x="927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2BAD34D-5EA9-4BA2-8995-0BA9B7E95EC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3E78EE12-B619-4464-8EF5-06ABC88760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30FEE40-9246-4266-823F-CE938457F83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DB5820E-4F46-4B21-B6BB-C55AED200F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7FC48E-4347-42DA-BD57-9677E7C06DD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C411551-35AC-4941-8495-41759CC1554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18F90FC-13F0-470E-BD01-FEB9F5766A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CBDB05A-3985-4206-8F42-816C86BC671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34FE0AC-1042-4C6D-A546-716141F279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7192C329-07B8-4DC4-B636-7AD8239EA3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637A6E8A-691D-4F0A-B2A5-9024A943E29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76C5524F-F703-434E-BFDF-019E59001FE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3DB3BD83-6ABB-497C-9F2D-B6D05A03E1B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206FC7A8-73B6-4F8B-86B5-1E1D7301593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F505C5D6-2A17-4CAC-A5D0-FBA3A656C9F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EA0CE57A-DAFC-4900-9736-394B6F8A836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F8166B8E-D6EB-413D-BC63-799FFE2A0E4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E9DA0230-9C35-4465-BA13-55B9D3C98FF8}"/>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F2200A3-3D60-4DD0-ABC0-1BADFED1021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3175E3EC-B032-49FD-B788-FB22F36AD67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9FB8BBE0-450A-473F-905B-DEE3AC7E566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64BC2F6A-245A-4E82-AFB7-D4B4175672EB}"/>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71E74B4-1F05-44E9-A58C-A19A1C016CD2}"/>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AB1B792F-33D6-460D-A356-9CD81BA6FA99}"/>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B8CE10CC-A0BA-455E-967D-C02FF6FF26A3}"/>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C1D3D8F4-1BB2-4AD9-A6F5-DDD197BC99B6}"/>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4C836FA6-45F6-47CC-A8E4-2D33C5390DF8}"/>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E66F54C9-6D7C-45A1-AC22-72A0C4C32B38}"/>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71A7A668-408C-41E1-A7C0-F5ADD04D62B8}"/>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061F9457-FC43-4085-99A0-9D0CF7D56D86}"/>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72349C6F-50B0-4974-BEEB-013A7242FEE3}"/>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76238</xdr:rowOff>
    </xdr:from>
    <xdr:to>
      <xdr:col>36</xdr:col>
      <xdr:colOff>165100</xdr:colOff>
      <xdr:row>63</xdr:row>
      <xdr:rowOff>6388</xdr:rowOff>
    </xdr:to>
    <xdr:sp macro="" textlink="">
      <xdr:nvSpPr>
        <xdr:cNvPr id="239" name="フローチャート: 判断 238">
          <a:extLst>
            <a:ext uri="{FF2B5EF4-FFF2-40B4-BE49-F238E27FC236}">
              <a16:creationId xmlns:a16="http://schemas.microsoft.com/office/drawing/2014/main" id="{799554A5-5AAF-435F-8827-61BB66E3222D}"/>
            </a:ext>
          </a:extLst>
        </xdr:cNvPr>
        <xdr:cNvSpPr/>
      </xdr:nvSpPr>
      <xdr:spPr>
        <a:xfrm>
          <a:off x="6921500" y="107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BFBB0B6-D316-4301-839B-D3BD32E917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E4522CA-5FD4-4195-BB8D-82475E11B8E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34CFB6A-7AA4-4860-BE97-54C78929CE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AC69E02-7BAE-423E-957F-F3CB0A8728A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838D61B-4385-40E7-8B01-59ABDB346AE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18935</xdr:rowOff>
    </xdr:from>
    <xdr:to>
      <xdr:col>55</xdr:col>
      <xdr:colOff>50800</xdr:colOff>
      <xdr:row>62</xdr:row>
      <xdr:rowOff>120535</xdr:rowOff>
    </xdr:to>
    <xdr:sp macro="" textlink="">
      <xdr:nvSpPr>
        <xdr:cNvPr id="245" name="楕円 244">
          <a:extLst>
            <a:ext uri="{FF2B5EF4-FFF2-40B4-BE49-F238E27FC236}">
              <a16:creationId xmlns:a16="http://schemas.microsoft.com/office/drawing/2014/main" id="{FE2A3417-FDED-48B3-A972-A6A7EB2E9AE3}"/>
            </a:ext>
          </a:extLst>
        </xdr:cNvPr>
        <xdr:cNvSpPr/>
      </xdr:nvSpPr>
      <xdr:spPr>
        <a:xfrm>
          <a:off x="10426700" y="106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168812</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1876BA7F-BFB1-465E-ABAA-0FE50F582927}"/>
            </a:ext>
          </a:extLst>
        </xdr:cNvPr>
        <xdr:cNvSpPr txBox="1"/>
      </xdr:nvSpPr>
      <xdr:spPr>
        <a:xfrm>
          <a:off x="10515600" y="10627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30080</xdr:rowOff>
    </xdr:from>
    <xdr:to>
      <xdr:col>50</xdr:col>
      <xdr:colOff>165100</xdr:colOff>
      <xdr:row>62</xdr:row>
      <xdr:rowOff>131680</xdr:rowOff>
    </xdr:to>
    <xdr:sp macro="" textlink="">
      <xdr:nvSpPr>
        <xdr:cNvPr id="247" name="楕円 246">
          <a:extLst>
            <a:ext uri="{FF2B5EF4-FFF2-40B4-BE49-F238E27FC236}">
              <a16:creationId xmlns:a16="http://schemas.microsoft.com/office/drawing/2014/main" id="{964569DD-AB57-4F47-AFC2-291D2D1A7F10}"/>
            </a:ext>
          </a:extLst>
        </xdr:cNvPr>
        <xdr:cNvSpPr/>
      </xdr:nvSpPr>
      <xdr:spPr>
        <a:xfrm>
          <a:off x="9588500" y="1065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69735</xdr:rowOff>
    </xdr:from>
    <xdr:to>
      <xdr:col>55</xdr:col>
      <xdr:colOff>0</xdr:colOff>
      <xdr:row>62</xdr:row>
      <xdr:rowOff>80880</xdr:rowOff>
    </xdr:to>
    <xdr:cxnSp macro="">
      <xdr:nvCxnSpPr>
        <xdr:cNvPr id="248" name="直線コネクタ 247">
          <a:extLst>
            <a:ext uri="{FF2B5EF4-FFF2-40B4-BE49-F238E27FC236}">
              <a16:creationId xmlns:a16="http://schemas.microsoft.com/office/drawing/2014/main" id="{2BF9FCC4-20AA-46D0-BA4A-CFEDCF5EF0F3}"/>
            </a:ext>
          </a:extLst>
        </xdr:cNvPr>
        <xdr:cNvCxnSpPr/>
      </xdr:nvCxnSpPr>
      <xdr:spPr>
        <a:xfrm flipV="1">
          <a:off x="9639300" y="10699635"/>
          <a:ext cx="838200" cy="1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40912</xdr:rowOff>
    </xdr:from>
    <xdr:to>
      <xdr:col>46</xdr:col>
      <xdr:colOff>38100</xdr:colOff>
      <xdr:row>62</xdr:row>
      <xdr:rowOff>142512</xdr:rowOff>
    </xdr:to>
    <xdr:sp macro="" textlink="">
      <xdr:nvSpPr>
        <xdr:cNvPr id="249" name="楕円 248">
          <a:extLst>
            <a:ext uri="{FF2B5EF4-FFF2-40B4-BE49-F238E27FC236}">
              <a16:creationId xmlns:a16="http://schemas.microsoft.com/office/drawing/2014/main" id="{20D9DF90-5EFA-49C1-B47B-8B0C95CAAE15}"/>
            </a:ext>
          </a:extLst>
        </xdr:cNvPr>
        <xdr:cNvSpPr/>
      </xdr:nvSpPr>
      <xdr:spPr>
        <a:xfrm>
          <a:off x="8699500" y="1067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80880</xdr:rowOff>
    </xdr:from>
    <xdr:to>
      <xdr:col>50</xdr:col>
      <xdr:colOff>114300</xdr:colOff>
      <xdr:row>62</xdr:row>
      <xdr:rowOff>91712</xdr:rowOff>
    </xdr:to>
    <xdr:cxnSp macro="">
      <xdr:nvCxnSpPr>
        <xdr:cNvPr id="250" name="直線コネクタ 249">
          <a:extLst>
            <a:ext uri="{FF2B5EF4-FFF2-40B4-BE49-F238E27FC236}">
              <a16:creationId xmlns:a16="http://schemas.microsoft.com/office/drawing/2014/main" id="{E865D4BF-C10D-42A2-81C2-E5ACB714A6B8}"/>
            </a:ext>
          </a:extLst>
        </xdr:cNvPr>
        <xdr:cNvCxnSpPr/>
      </xdr:nvCxnSpPr>
      <xdr:spPr>
        <a:xfrm flipV="1">
          <a:off x="8750300" y="10710780"/>
          <a:ext cx="8890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45436</xdr:rowOff>
    </xdr:from>
    <xdr:to>
      <xdr:col>41</xdr:col>
      <xdr:colOff>101600</xdr:colOff>
      <xdr:row>62</xdr:row>
      <xdr:rowOff>147036</xdr:rowOff>
    </xdr:to>
    <xdr:sp macro="" textlink="">
      <xdr:nvSpPr>
        <xdr:cNvPr id="251" name="楕円 250">
          <a:extLst>
            <a:ext uri="{FF2B5EF4-FFF2-40B4-BE49-F238E27FC236}">
              <a16:creationId xmlns:a16="http://schemas.microsoft.com/office/drawing/2014/main" id="{7CE3BE3F-117D-4936-9026-4022C739A929}"/>
            </a:ext>
          </a:extLst>
        </xdr:cNvPr>
        <xdr:cNvSpPr/>
      </xdr:nvSpPr>
      <xdr:spPr>
        <a:xfrm>
          <a:off x="7810500" y="106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91712</xdr:rowOff>
    </xdr:from>
    <xdr:to>
      <xdr:col>45</xdr:col>
      <xdr:colOff>177800</xdr:colOff>
      <xdr:row>62</xdr:row>
      <xdr:rowOff>96236</xdr:rowOff>
    </xdr:to>
    <xdr:cxnSp macro="">
      <xdr:nvCxnSpPr>
        <xdr:cNvPr id="252" name="直線コネクタ 251">
          <a:extLst>
            <a:ext uri="{FF2B5EF4-FFF2-40B4-BE49-F238E27FC236}">
              <a16:creationId xmlns:a16="http://schemas.microsoft.com/office/drawing/2014/main" id="{2F03F54F-365B-44B8-846E-E4E3F51A51F0}"/>
            </a:ext>
          </a:extLst>
        </xdr:cNvPr>
        <xdr:cNvCxnSpPr/>
      </xdr:nvCxnSpPr>
      <xdr:spPr>
        <a:xfrm flipV="1">
          <a:off x="7861300" y="10721612"/>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52250</xdr:rowOff>
    </xdr:from>
    <xdr:to>
      <xdr:col>36</xdr:col>
      <xdr:colOff>165100</xdr:colOff>
      <xdr:row>62</xdr:row>
      <xdr:rowOff>153850</xdr:rowOff>
    </xdr:to>
    <xdr:sp macro="" textlink="">
      <xdr:nvSpPr>
        <xdr:cNvPr id="253" name="楕円 252">
          <a:extLst>
            <a:ext uri="{FF2B5EF4-FFF2-40B4-BE49-F238E27FC236}">
              <a16:creationId xmlns:a16="http://schemas.microsoft.com/office/drawing/2014/main" id="{2BD10EDA-D318-4345-96FF-4FE8D497FCBB}"/>
            </a:ext>
          </a:extLst>
        </xdr:cNvPr>
        <xdr:cNvSpPr/>
      </xdr:nvSpPr>
      <xdr:spPr>
        <a:xfrm>
          <a:off x="6921500" y="106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96236</xdr:rowOff>
    </xdr:from>
    <xdr:to>
      <xdr:col>41</xdr:col>
      <xdr:colOff>50800</xdr:colOff>
      <xdr:row>62</xdr:row>
      <xdr:rowOff>103050</xdr:rowOff>
    </xdr:to>
    <xdr:cxnSp macro="">
      <xdr:nvCxnSpPr>
        <xdr:cNvPr id="254" name="直線コネクタ 253">
          <a:extLst>
            <a:ext uri="{FF2B5EF4-FFF2-40B4-BE49-F238E27FC236}">
              <a16:creationId xmlns:a16="http://schemas.microsoft.com/office/drawing/2014/main" id="{639A8AA8-2DCA-4AB0-9734-737477DB081C}"/>
            </a:ext>
          </a:extLst>
        </xdr:cNvPr>
        <xdr:cNvCxnSpPr/>
      </xdr:nvCxnSpPr>
      <xdr:spPr>
        <a:xfrm flipV="1">
          <a:off x="6972300" y="10726136"/>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4DCED4DD-013A-4122-9352-135BCE426878}"/>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3C813078-1CA0-4434-9831-E0DA90592E6F}"/>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2D614A4D-9BF6-458D-B29E-25CE77BC83BB}"/>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168965</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FF7FBA38-8B38-4253-A6E0-38E41C3688E2}"/>
            </a:ext>
          </a:extLst>
        </xdr:cNvPr>
        <xdr:cNvSpPr txBox="1"/>
      </xdr:nvSpPr>
      <xdr:spPr>
        <a:xfrm>
          <a:off x="6672795" y="1079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122807</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AEBE07EE-ABC9-420F-92C3-C6D6C7B4EAF3}"/>
            </a:ext>
          </a:extLst>
        </xdr:cNvPr>
        <xdr:cNvSpPr txBox="1"/>
      </xdr:nvSpPr>
      <xdr:spPr>
        <a:xfrm>
          <a:off x="9281505" y="107527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133639</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D483B816-2D8D-4460-BCBD-E2247EF10583}"/>
            </a:ext>
          </a:extLst>
        </xdr:cNvPr>
        <xdr:cNvSpPr txBox="1"/>
      </xdr:nvSpPr>
      <xdr:spPr>
        <a:xfrm>
          <a:off x="8405205" y="10763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138163</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A1A5097C-603F-44F3-B926-B1C162906405}"/>
            </a:ext>
          </a:extLst>
        </xdr:cNvPr>
        <xdr:cNvSpPr txBox="1"/>
      </xdr:nvSpPr>
      <xdr:spPr>
        <a:xfrm>
          <a:off x="7516205" y="10768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170377</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9D454597-6E5B-4186-84D9-20FC35E0EF99}"/>
            </a:ext>
          </a:extLst>
        </xdr:cNvPr>
        <xdr:cNvSpPr txBox="1"/>
      </xdr:nvSpPr>
      <xdr:spPr>
        <a:xfrm>
          <a:off x="6627205" y="104573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0058670-E87E-4207-AE5D-B0B574F1E54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5EC38876-E105-4975-9CCD-504F14C6DC2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673808C-B3D6-430E-8BA5-3A992EEA8A4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16731D0-B62F-4863-99F6-96422D91C2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D2AB869-56CF-44FC-BABB-0857E210BD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207981F-91E9-438A-9C30-44FC81BB75B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2F75716-FE9A-405E-A683-5C730132424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DE943F9-18AF-4ADA-9886-87EAD53755E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0EF1D9F-6A8B-49A6-B793-26C8EAB912E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38AA14EF-48A8-4FC2-9DEE-BAAD3C87DC3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DB71531-19D5-4BD3-A54D-A84488A7F62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FAF54CA-0204-49FA-9DA8-184B8150F7F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A8CAFF20-2397-47F9-8CFF-F7CFB19A515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DF6A0B87-BDAA-48E7-906B-D36A918FA8C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DCDCD58B-E272-450E-A3AF-167109228AC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91838EE4-5BA6-49C3-9DBB-F9F3EFA9232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E250B099-BFBF-4480-85E7-1B0D6C673D8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68FC2CB3-ADE3-40F2-AB09-2A356E02369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A103546-59C4-4974-A3B1-0771BFD8762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8963509B-F32E-4844-BA51-D6B8FACC3A3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435510E7-8D8B-42BD-B468-868A4956861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EE16B49B-E31F-4D3F-852C-23C0D4D9725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EF29DC7F-EEDD-4137-8EE3-7CF731283EE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FD59484-CF91-4839-8324-7986D3738C3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3F0A63F-948C-4DA2-9333-B8906B6BE07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B139C83F-ACCA-47B3-8ADB-64E23C4C3362}"/>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C37CBB1C-96A2-4E3E-BAD2-4A1EEECD5366}"/>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AFFFB757-5619-4206-95F6-64DA98B5EFC9}"/>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3129D083-38A3-46D8-8054-B770A1C8EEFF}"/>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8ACE3E49-46CB-4756-8574-C2D64FEBE804}"/>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AF315B5-0893-416A-BB20-6D0B2EFBBF79}"/>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E1F277B8-ABE0-422E-8058-C6BABC6A54F2}"/>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AF53D230-85B6-485A-892D-13B9CD0493FB}"/>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9ADB4A4A-AF71-4283-A2F7-545DAB370989}"/>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50805C16-128F-4D44-A9C7-FE43FE5B6CFD}"/>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8" name="フローチャート: 判断 297">
          <a:extLst>
            <a:ext uri="{FF2B5EF4-FFF2-40B4-BE49-F238E27FC236}">
              <a16:creationId xmlns:a16="http://schemas.microsoft.com/office/drawing/2014/main" id="{84236A7B-F18C-4DDF-8FFD-4745F52FD579}"/>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3931068-A298-45EC-959F-4CB1ADA4ADA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E181861-BCC0-4446-B174-D22BA39E80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F64AE6B-58F2-4AD5-BF04-E623D1D9449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29F6E35-96AF-4465-9582-131AFBA5F61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8A1E0A2-75C4-4BDA-B0FD-27BE10F77C3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108131</xdr:rowOff>
    </xdr:from>
    <xdr:to>
      <xdr:col>24</xdr:col>
      <xdr:colOff>114300</xdr:colOff>
      <xdr:row>86</xdr:row>
      <xdr:rowOff>38281</xdr:rowOff>
    </xdr:to>
    <xdr:sp macro="" textlink="">
      <xdr:nvSpPr>
        <xdr:cNvPr id="304" name="楕円 303">
          <a:extLst>
            <a:ext uri="{FF2B5EF4-FFF2-40B4-BE49-F238E27FC236}">
              <a16:creationId xmlns:a16="http://schemas.microsoft.com/office/drawing/2014/main" id="{4358761E-90C6-4E2B-B5BA-706D4DCBB32A}"/>
            </a:ext>
          </a:extLst>
        </xdr:cNvPr>
        <xdr:cNvSpPr/>
      </xdr:nvSpPr>
      <xdr:spPr>
        <a:xfrm>
          <a:off x="45847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86558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6EFB1DC-E1C3-4599-BCE8-BA388117EAC2}"/>
            </a:ext>
          </a:extLst>
        </xdr:cNvPr>
        <xdr:cNvSpPr txBox="1"/>
      </xdr:nvSpPr>
      <xdr:spPr>
        <a:xfrm>
          <a:off x="4673600" y="1465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93436</xdr:rowOff>
    </xdr:from>
    <xdr:to>
      <xdr:col>20</xdr:col>
      <xdr:colOff>38100</xdr:colOff>
      <xdr:row>86</xdr:row>
      <xdr:rowOff>23586</xdr:rowOff>
    </xdr:to>
    <xdr:sp macro="" textlink="">
      <xdr:nvSpPr>
        <xdr:cNvPr id="306" name="楕円 305">
          <a:extLst>
            <a:ext uri="{FF2B5EF4-FFF2-40B4-BE49-F238E27FC236}">
              <a16:creationId xmlns:a16="http://schemas.microsoft.com/office/drawing/2014/main" id="{0D4748BD-786B-466D-9671-3669AA4FBD30}"/>
            </a:ext>
          </a:extLst>
        </xdr:cNvPr>
        <xdr:cNvSpPr/>
      </xdr:nvSpPr>
      <xdr:spPr>
        <a:xfrm>
          <a:off x="3746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144236</xdr:rowOff>
    </xdr:from>
    <xdr:to>
      <xdr:col>24</xdr:col>
      <xdr:colOff>63500</xdr:colOff>
      <xdr:row>85</xdr:row>
      <xdr:rowOff>158931</xdr:rowOff>
    </xdr:to>
    <xdr:cxnSp macro="">
      <xdr:nvCxnSpPr>
        <xdr:cNvPr id="307" name="直線コネクタ 306">
          <a:extLst>
            <a:ext uri="{FF2B5EF4-FFF2-40B4-BE49-F238E27FC236}">
              <a16:creationId xmlns:a16="http://schemas.microsoft.com/office/drawing/2014/main" id="{995EF765-1351-4869-8D48-F98AF125C94A}"/>
            </a:ext>
          </a:extLst>
        </xdr:cNvPr>
        <xdr:cNvCxnSpPr/>
      </xdr:nvCxnSpPr>
      <xdr:spPr>
        <a:xfrm>
          <a:off x="3797300" y="1471748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80373</xdr:rowOff>
    </xdr:from>
    <xdr:to>
      <xdr:col>15</xdr:col>
      <xdr:colOff>101600</xdr:colOff>
      <xdr:row>86</xdr:row>
      <xdr:rowOff>10523</xdr:rowOff>
    </xdr:to>
    <xdr:sp macro="" textlink="">
      <xdr:nvSpPr>
        <xdr:cNvPr id="308" name="楕円 307">
          <a:extLst>
            <a:ext uri="{FF2B5EF4-FFF2-40B4-BE49-F238E27FC236}">
              <a16:creationId xmlns:a16="http://schemas.microsoft.com/office/drawing/2014/main" id="{91BE7133-B028-4B0D-B9E4-14591413F35B}"/>
            </a:ext>
          </a:extLst>
        </xdr:cNvPr>
        <xdr:cNvSpPr/>
      </xdr:nvSpPr>
      <xdr:spPr>
        <a:xfrm>
          <a:off x="2857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131173</xdr:rowOff>
    </xdr:from>
    <xdr:to>
      <xdr:col>19</xdr:col>
      <xdr:colOff>177800</xdr:colOff>
      <xdr:row>85</xdr:row>
      <xdr:rowOff>144236</xdr:rowOff>
    </xdr:to>
    <xdr:cxnSp macro="">
      <xdr:nvCxnSpPr>
        <xdr:cNvPr id="309" name="直線コネクタ 308">
          <a:extLst>
            <a:ext uri="{FF2B5EF4-FFF2-40B4-BE49-F238E27FC236}">
              <a16:creationId xmlns:a16="http://schemas.microsoft.com/office/drawing/2014/main" id="{995D8EC7-41FC-422E-9FD3-1A0D562BC90E}"/>
            </a:ext>
          </a:extLst>
        </xdr:cNvPr>
        <xdr:cNvCxnSpPr/>
      </xdr:nvCxnSpPr>
      <xdr:spPr>
        <a:xfrm>
          <a:off x="2908300" y="147044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60779</xdr:rowOff>
    </xdr:from>
    <xdr:to>
      <xdr:col>10</xdr:col>
      <xdr:colOff>165100</xdr:colOff>
      <xdr:row>85</xdr:row>
      <xdr:rowOff>162379</xdr:rowOff>
    </xdr:to>
    <xdr:sp macro="" textlink="">
      <xdr:nvSpPr>
        <xdr:cNvPr id="310" name="楕円 309">
          <a:extLst>
            <a:ext uri="{FF2B5EF4-FFF2-40B4-BE49-F238E27FC236}">
              <a16:creationId xmlns:a16="http://schemas.microsoft.com/office/drawing/2014/main" id="{C032FEF4-EB59-4016-BCD8-A17BE2F57452}"/>
            </a:ext>
          </a:extLst>
        </xdr:cNvPr>
        <xdr:cNvSpPr/>
      </xdr:nvSpPr>
      <xdr:spPr>
        <a:xfrm>
          <a:off x="1968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111579</xdr:rowOff>
    </xdr:from>
    <xdr:to>
      <xdr:col>15</xdr:col>
      <xdr:colOff>50800</xdr:colOff>
      <xdr:row>85</xdr:row>
      <xdr:rowOff>131173</xdr:rowOff>
    </xdr:to>
    <xdr:cxnSp macro="">
      <xdr:nvCxnSpPr>
        <xdr:cNvPr id="311" name="直線コネクタ 310">
          <a:extLst>
            <a:ext uri="{FF2B5EF4-FFF2-40B4-BE49-F238E27FC236}">
              <a16:creationId xmlns:a16="http://schemas.microsoft.com/office/drawing/2014/main" id="{0E28D203-924D-48B3-B849-F581DDABEF24}"/>
            </a:ext>
          </a:extLst>
        </xdr:cNvPr>
        <xdr:cNvCxnSpPr/>
      </xdr:nvCxnSpPr>
      <xdr:spPr>
        <a:xfrm>
          <a:off x="2019300" y="146848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37919</xdr:rowOff>
    </xdr:from>
    <xdr:to>
      <xdr:col>6</xdr:col>
      <xdr:colOff>38100</xdr:colOff>
      <xdr:row>85</xdr:row>
      <xdr:rowOff>139519</xdr:rowOff>
    </xdr:to>
    <xdr:sp macro="" textlink="">
      <xdr:nvSpPr>
        <xdr:cNvPr id="312" name="楕円 311">
          <a:extLst>
            <a:ext uri="{FF2B5EF4-FFF2-40B4-BE49-F238E27FC236}">
              <a16:creationId xmlns:a16="http://schemas.microsoft.com/office/drawing/2014/main" id="{ADA0D6E7-546F-4121-B5AB-D1DC6209975C}"/>
            </a:ext>
          </a:extLst>
        </xdr:cNvPr>
        <xdr:cNvSpPr/>
      </xdr:nvSpPr>
      <xdr:spPr>
        <a:xfrm>
          <a:off x="1079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88719</xdr:rowOff>
    </xdr:from>
    <xdr:to>
      <xdr:col>10</xdr:col>
      <xdr:colOff>114300</xdr:colOff>
      <xdr:row>85</xdr:row>
      <xdr:rowOff>111579</xdr:rowOff>
    </xdr:to>
    <xdr:cxnSp macro="">
      <xdr:nvCxnSpPr>
        <xdr:cNvPr id="313" name="直線コネクタ 312">
          <a:extLst>
            <a:ext uri="{FF2B5EF4-FFF2-40B4-BE49-F238E27FC236}">
              <a16:creationId xmlns:a16="http://schemas.microsoft.com/office/drawing/2014/main" id="{F1D42501-5B1E-4563-8C49-B8CA18D73089}"/>
            </a:ext>
          </a:extLst>
        </xdr:cNvPr>
        <xdr:cNvCxnSpPr/>
      </xdr:nvCxnSpPr>
      <xdr:spPr>
        <a:xfrm>
          <a:off x="1130300" y="146619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60B1A748-C10E-4179-A4EB-8C807F3AB610}"/>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A083702E-9F64-4CE4-B82D-B04982A1A7C2}"/>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8E442A78-3383-487B-98A5-187A6709BC6C}"/>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17" name="n_4aveValue【公営住宅】&#10;有形固定資産減価償却率">
          <a:extLst>
            <a:ext uri="{FF2B5EF4-FFF2-40B4-BE49-F238E27FC236}">
              <a16:creationId xmlns:a16="http://schemas.microsoft.com/office/drawing/2014/main" id="{75C511DF-03AE-494A-8863-EE1F8B62C631}"/>
            </a:ext>
          </a:extLst>
        </xdr:cNvPr>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14713</xdr:rowOff>
    </xdr:from>
    <xdr:ext cx="405111" cy="259045"/>
    <xdr:sp macro="" textlink="">
      <xdr:nvSpPr>
        <xdr:cNvPr id="318" name="n_1mainValue【公営住宅】&#10;有形固定資産減価償却率">
          <a:extLst>
            <a:ext uri="{FF2B5EF4-FFF2-40B4-BE49-F238E27FC236}">
              <a16:creationId xmlns:a16="http://schemas.microsoft.com/office/drawing/2014/main" id="{DB8446C8-4B12-4300-B008-AA8E10E03662}"/>
            </a:ext>
          </a:extLst>
        </xdr:cNvPr>
        <xdr:cNvSpPr txBox="1"/>
      </xdr:nvSpPr>
      <xdr:spPr>
        <a:xfrm>
          <a:off x="3582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1650</xdr:rowOff>
    </xdr:from>
    <xdr:ext cx="405111" cy="259045"/>
    <xdr:sp macro="" textlink="">
      <xdr:nvSpPr>
        <xdr:cNvPr id="319" name="n_2mainValue【公営住宅】&#10;有形固定資産減価償却率">
          <a:extLst>
            <a:ext uri="{FF2B5EF4-FFF2-40B4-BE49-F238E27FC236}">
              <a16:creationId xmlns:a16="http://schemas.microsoft.com/office/drawing/2014/main" id="{4AAAE555-4610-4F1D-89A4-629BDEB3CC2A}"/>
            </a:ext>
          </a:extLst>
        </xdr:cNvPr>
        <xdr:cNvSpPr txBox="1"/>
      </xdr:nvSpPr>
      <xdr:spPr>
        <a:xfrm>
          <a:off x="2705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153506</xdr:rowOff>
    </xdr:from>
    <xdr:ext cx="405111" cy="259045"/>
    <xdr:sp macro="" textlink="">
      <xdr:nvSpPr>
        <xdr:cNvPr id="320" name="n_3mainValue【公営住宅】&#10;有形固定資産減価償却率">
          <a:extLst>
            <a:ext uri="{FF2B5EF4-FFF2-40B4-BE49-F238E27FC236}">
              <a16:creationId xmlns:a16="http://schemas.microsoft.com/office/drawing/2014/main" id="{CC006D85-9AF8-4F60-9F2B-1AC2CD2B0099}"/>
            </a:ext>
          </a:extLst>
        </xdr:cNvPr>
        <xdr:cNvSpPr txBox="1"/>
      </xdr:nvSpPr>
      <xdr:spPr>
        <a:xfrm>
          <a:off x="181674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130646</xdr:rowOff>
    </xdr:from>
    <xdr:ext cx="405111" cy="259045"/>
    <xdr:sp macro="" textlink="">
      <xdr:nvSpPr>
        <xdr:cNvPr id="321" name="n_4mainValue【公営住宅】&#10;有形固定資産減価償却率">
          <a:extLst>
            <a:ext uri="{FF2B5EF4-FFF2-40B4-BE49-F238E27FC236}">
              <a16:creationId xmlns:a16="http://schemas.microsoft.com/office/drawing/2014/main" id="{6BE200E7-7E25-4477-BFDF-C6D927529233}"/>
            </a:ext>
          </a:extLst>
        </xdr:cNvPr>
        <xdr:cNvSpPr txBox="1"/>
      </xdr:nvSpPr>
      <xdr:spPr>
        <a:xfrm>
          <a:off x="9277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45BF6DB-3A85-4500-9188-C88876430A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8B2AD1F-C9D2-462C-8BFD-3233AFE3613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16F43DB-52AD-4C8F-B600-767C263300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85CF6DB-254E-47E1-8C90-CB8DE5B3A0C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761EB60-984F-4C9F-B95B-0C9B2BF422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71FCCC1-683C-4C1B-9374-EDD006A6B56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4BDAC10-5E8E-4F2E-BFF5-6DB301EF75D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59638B3-F9ED-4D04-985E-BF78D29FC67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DFA4B5D-21E0-4AA0-8FD9-6D8AF23FA0E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1D0C564-1CEA-4539-A9F7-343B60BEFA6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4EC4AD96-33F8-4DD4-BB76-E6F219EF765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6D29810-F560-4FFD-8E62-380CDAB2DCA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3F733CDB-1BAC-4B0C-B0C1-90A1C92F25E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531C36ED-3D57-415E-AFFB-D96AB6F54E7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542E5CF-44B4-40BB-BAFE-66704606E92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E4248477-07E6-496E-8D3C-6988C056484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10763D71-D666-4F3E-BE60-4C13834D667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73E1D42A-46FD-42AC-818E-95004D14BCF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AABF59F3-2F19-4B84-B0B5-D74BBD31F4D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19DCF8BA-AF7E-47F1-B6FD-B4287C2DEC7F}"/>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C5ABC388-8D2E-4A2E-9C15-C4B2760013E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E773FB61-10A2-4C1C-9F92-A834A22D51D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E3F233A3-0851-420E-B08D-7D53F83B397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C5659CEA-F1D9-40B0-8463-7B318B228B7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796D178D-2FE6-442A-AD1A-9205C9F5B25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EC23AD59-26D8-4CD4-943F-DB980C33953C}"/>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62A74786-D298-49F6-8341-2D42DCD8DE99}"/>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5FF99999-DE18-4D39-8CB1-F0B37A143293}"/>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03572E3E-A64C-4789-BB72-94581860B4DF}"/>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45DA376B-297E-40AE-AFDC-C419F26A571F}"/>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8B9AA6C2-9324-4AE5-BA03-E44C6BD52031}"/>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3B0C7F43-3E4B-4325-97B0-862FAC1D8BB0}"/>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470F3B4A-E574-432A-8318-ED8493B82D33}"/>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A21F44A2-E018-4C93-A071-9A223BF3DCDD}"/>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DF5F1880-8741-4B23-9AE3-A5E8BB9DF0C7}"/>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57" name="フローチャート: 判断 356">
          <a:extLst>
            <a:ext uri="{FF2B5EF4-FFF2-40B4-BE49-F238E27FC236}">
              <a16:creationId xmlns:a16="http://schemas.microsoft.com/office/drawing/2014/main" id="{A96FCA3A-E2B0-445E-83DA-1D9B3E48559A}"/>
            </a:ext>
          </a:extLst>
        </xdr:cNvPr>
        <xdr:cNvSpPr/>
      </xdr:nvSpPr>
      <xdr:spPr>
        <a:xfrm>
          <a:off x="6921500" y="145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0C84BF3-89DC-4E61-AD5F-CB51CDE6322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F12780C-A952-4817-9C54-55D6AB85FA7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4002C15-A32B-45E8-BDD4-45EC1F27541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A0A9CB8-17E7-41BC-AD74-DD9CF1C5ED7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1DA8CF5-80EA-4BF4-92BE-2117B460801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18869</xdr:rowOff>
    </xdr:from>
    <xdr:to>
      <xdr:col>55</xdr:col>
      <xdr:colOff>50800</xdr:colOff>
      <xdr:row>86</xdr:row>
      <xdr:rowOff>120469</xdr:rowOff>
    </xdr:to>
    <xdr:sp macro="" textlink="">
      <xdr:nvSpPr>
        <xdr:cNvPr id="363" name="楕円 362">
          <a:extLst>
            <a:ext uri="{FF2B5EF4-FFF2-40B4-BE49-F238E27FC236}">
              <a16:creationId xmlns:a16="http://schemas.microsoft.com/office/drawing/2014/main" id="{59399753-4F4B-4A16-8DD8-110F2883A411}"/>
            </a:ext>
          </a:extLst>
        </xdr:cNvPr>
        <xdr:cNvSpPr/>
      </xdr:nvSpPr>
      <xdr:spPr>
        <a:xfrm>
          <a:off x="10426700" y="147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105246</xdr:rowOff>
    </xdr:from>
    <xdr:ext cx="469744" cy="259045"/>
    <xdr:sp macro="" textlink="">
      <xdr:nvSpPr>
        <xdr:cNvPr id="364" name="【公営住宅】&#10;一人当たり面積該当値テキスト">
          <a:extLst>
            <a:ext uri="{FF2B5EF4-FFF2-40B4-BE49-F238E27FC236}">
              <a16:creationId xmlns:a16="http://schemas.microsoft.com/office/drawing/2014/main" id="{FE71BE36-BAF4-4356-A121-85ECAA9EFA15}"/>
            </a:ext>
          </a:extLst>
        </xdr:cNvPr>
        <xdr:cNvSpPr txBox="1"/>
      </xdr:nvSpPr>
      <xdr:spPr>
        <a:xfrm>
          <a:off x="10515600" y="14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21481</xdr:rowOff>
    </xdr:from>
    <xdr:to>
      <xdr:col>50</xdr:col>
      <xdr:colOff>165100</xdr:colOff>
      <xdr:row>86</xdr:row>
      <xdr:rowOff>123081</xdr:rowOff>
    </xdr:to>
    <xdr:sp macro="" textlink="">
      <xdr:nvSpPr>
        <xdr:cNvPr id="365" name="楕円 364">
          <a:extLst>
            <a:ext uri="{FF2B5EF4-FFF2-40B4-BE49-F238E27FC236}">
              <a16:creationId xmlns:a16="http://schemas.microsoft.com/office/drawing/2014/main" id="{7394A316-DB83-4486-A9FB-A80DBCF7E62D}"/>
            </a:ext>
          </a:extLst>
        </xdr:cNvPr>
        <xdr:cNvSpPr/>
      </xdr:nvSpPr>
      <xdr:spPr>
        <a:xfrm>
          <a:off x="9588500" y="1476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69669</xdr:rowOff>
    </xdr:from>
    <xdr:to>
      <xdr:col>55</xdr:col>
      <xdr:colOff>0</xdr:colOff>
      <xdr:row>86</xdr:row>
      <xdr:rowOff>72281</xdr:rowOff>
    </xdr:to>
    <xdr:cxnSp macro="">
      <xdr:nvCxnSpPr>
        <xdr:cNvPr id="366" name="直線コネクタ 365">
          <a:extLst>
            <a:ext uri="{FF2B5EF4-FFF2-40B4-BE49-F238E27FC236}">
              <a16:creationId xmlns:a16="http://schemas.microsoft.com/office/drawing/2014/main" id="{D0EB9468-6879-43A5-93C1-939C2321BFF2}"/>
            </a:ext>
          </a:extLst>
        </xdr:cNvPr>
        <xdr:cNvCxnSpPr/>
      </xdr:nvCxnSpPr>
      <xdr:spPr>
        <a:xfrm flipV="1">
          <a:off x="9639300" y="14814369"/>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24203</xdr:rowOff>
    </xdr:from>
    <xdr:to>
      <xdr:col>46</xdr:col>
      <xdr:colOff>38100</xdr:colOff>
      <xdr:row>86</xdr:row>
      <xdr:rowOff>125803</xdr:rowOff>
    </xdr:to>
    <xdr:sp macro="" textlink="">
      <xdr:nvSpPr>
        <xdr:cNvPr id="367" name="楕円 366">
          <a:extLst>
            <a:ext uri="{FF2B5EF4-FFF2-40B4-BE49-F238E27FC236}">
              <a16:creationId xmlns:a16="http://schemas.microsoft.com/office/drawing/2014/main" id="{E33D0A98-3D61-4589-B0E3-30EBB4053222}"/>
            </a:ext>
          </a:extLst>
        </xdr:cNvPr>
        <xdr:cNvSpPr/>
      </xdr:nvSpPr>
      <xdr:spPr>
        <a:xfrm>
          <a:off x="8699500" y="1476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72281</xdr:rowOff>
    </xdr:from>
    <xdr:to>
      <xdr:col>50</xdr:col>
      <xdr:colOff>114300</xdr:colOff>
      <xdr:row>86</xdr:row>
      <xdr:rowOff>75003</xdr:rowOff>
    </xdr:to>
    <xdr:cxnSp macro="">
      <xdr:nvCxnSpPr>
        <xdr:cNvPr id="368" name="直線コネクタ 367">
          <a:extLst>
            <a:ext uri="{FF2B5EF4-FFF2-40B4-BE49-F238E27FC236}">
              <a16:creationId xmlns:a16="http://schemas.microsoft.com/office/drawing/2014/main" id="{815532CC-7162-46A6-AF75-CB91A7D0229F}"/>
            </a:ext>
          </a:extLst>
        </xdr:cNvPr>
        <xdr:cNvCxnSpPr/>
      </xdr:nvCxnSpPr>
      <xdr:spPr>
        <a:xfrm flipV="1">
          <a:off x="8750300" y="14816981"/>
          <a:ext cx="8890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25944</xdr:rowOff>
    </xdr:from>
    <xdr:to>
      <xdr:col>41</xdr:col>
      <xdr:colOff>101600</xdr:colOff>
      <xdr:row>86</xdr:row>
      <xdr:rowOff>127544</xdr:rowOff>
    </xdr:to>
    <xdr:sp macro="" textlink="">
      <xdr:nvSpPr>
        <xdr:cNvPr id="369" name="楕円 368">
          <a:extLst>
            <a:ext uri="{FF2B5EF4-FFF2-40B4-BE49-F238E27FC236}">
              <a16:creationId xmlns:a16="http://schemas.microsoft.com/office/drawing/2014/main" id="{764EEB1D-ACC1-403C-AE7A-9DBD6D4F86DD}"/>
            </a:ext>
          </a:extLst>
        </xdr:cNvPr>
        <xdr:cNvSpPr/>
      </xdr:nvSpPr>
      <xdr:spPr>
        <a:xfrm>
          <a:off x="7810500" y="1477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75003</xdr:rowOff>
    </xdr:from>
    <xdr:to>
      <xdr:col>45</xdr:col>
      <xdr:colOff>177800</xdr:colOff>
      <xdr:row>86</xdr:row>
      <xdr:rowOff>76744</xdr:rowOff>
    </xdr:to>
    <xdr:cxnSp macro="">
      <xdr:nvCxnSpPr>
        <xdr:cNvPr id="370" name="直線コネクタ 369">
          <a:extLst>
            <a:ext uri="{FF2B5EF4-FFF2-40B4-BE49-F238E27FC236}">
              <a16:creationId xmlns:a16="http://schemas.microsoft.com/office/drawing/2014/main" id="{A954E007-1FEF-4C5A-83D2-C8908A0D27FC}"/>
            </a:ext>
          </a:extLst>
        </xdr:cNvPr>
        <xdr:cNvCxnSpPr/>
      </xdr:nvCxnSpPr>
      <xdr:spPr>
        <a:xfrm flipV="1">
          <a:off x="7861300" y="14819703"/>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27468</xdr:rowOff>
    </xdr:from>
    <xdr:to>
      <xdr:col>36</xdr:col>
      <xdr:colOff>165100</xdr:colOff>
      <xdr:row>86</xdr:row>
      <xdr:rowOff>129068</xdr:rowOff>
    </xdr:to>
    <xdr:sp macro="" textlink="">
      <xdr:nvSpPr>
        <xdr:cNvPr id="371" name="楕円 370">
          <a:extLst>
            <a:ext uri="{FF2B5EF4-FFF2-40B4-BE49-F238E27FC236}">
              <a16:creationId xmlns:a16="http://schemas.microsoft.com/office/drawing/2014/main" id="{FB7714BA-0474-4B83-BF36-98A0385136DC}"/>
            </a:ext>
          </a:extLst>
        </xdr:cNvPr>
        <xdr:cNvSpPr/>
      </xdr:nvSpPr>
      <xdr:spPr>
        <a:xfrm>
          <a:off x="6921500" y="147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76744</xdr:rowOff>
    </xdr:from>
    <xdr:to>
      <xdr:col>41</xdr:col>
      <xdr:colOff>50800</xdr:colOff>
      <xdr:row>86</xdr:row>
      <xdr:rowOff>78268</xdr:rowOff>
    </xdr:to>
    <xdr:cxnSp macro="">
      <xdr:nvCxnSpPr>
        <xdr:cNvPr id="372" name="直線コネクタ 371">
          <a:extLst>
            <a:ext uri="{FF2B5EF4-FFF2-40B4-BE49-F238E27FC236}">
              <a16:creationId xmlns:a16="http://schemas.microsoft.com/office/drawing/2014/main" id="{7FA89883-9662-459E-97E1-F2F6358EDBE3}"/>
            </a:ext>
          </a:extLst>
        </xdr:cNvPr>
        <xdr:cNvCxnSpPr/>
      </xdr:nvCxnSpPr>
      <xdr:spPr>
        <a:xfrm flipV="1">
          <a:off x="6972300" y="148214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9A0CE752-46E8-4410-A62C-02E5C3837750}"/>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D5907294-5A51-4BA2-A5A7-D29D1ED52F24}"/>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D178C1D7-C342-4AF7-BB2F-BA11F4AD6097}"/>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92473</xdr:rowOff>
    </xdr:from>
    <xdr:ext cx="469744" cy="259045"/>
    <xdr:sp macro="" textlink="">
      <xdr:nvSpPr>
        <xdr:cNvPr id="376" name="n_4aveValue【公営住宅】&#10;一人当たり面積">
          <a:extLst>
            <a:ext uri="{FF2B5EF4-FFF2-40B4-BE49-F238E27FC236}">
              <a16:creationId xmlns:a16="http://schemas.microsoft.com/office/drawing/2014/main" id="{7A2006A1-6316-45EA-91C0-EABC7E838EDE}"/>
            </a:ext>
          </a:extLst>
        </xdr:cNvPr>
        <xdr:cNvSpPr txBox="1"/>
      </xdr:nvSpPr>
      <xdr:spPr>
        <a:xfrm>
          <a:off x="6737427" y="1432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114208</xdr:rowOff>
    </xdr:from>
    <xdr:ext cx="469744" cy="259045"/>
    <xdr:sp macro="" textlink="">
      <xdr:nvSpPr>
        <xdr:cNvPr id="377" name="n_1mainValue【公営住宅】&#10;一人当たり面積">
          <a:extLst>
            <a:ext uri="{FF2B5EF4-FFF2-40B4-BE49-F238E27FC236}">
              <a16:creationId xmlns:a16="http://schemas.microsoft.com/office/drawing/2014/main" id="{7754A22B-7579-4E10-B5B4-BA54A402689E}"/>
            </a:ext>
          </a:extLst>
        </xdr:cNvPr>
        <xdr:cNvSpPr txBox="1"/>
      </xdr:nvSpPr>
      <xdr:spPr>
        <a:xfrm>
          <a:off x="9391727" y="1485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116930</xdr:rowOff>
    </xdr:from>
    <xdr:ext cx="469744" cy="259045"/>
    <xdr:sp macro="" textlink="">
      <xdr:nvSpPr>
        <xdr:cNvPr id="378" name="n_2mainValue【公営住宅】&#10;一人当たり面積">
          <a:extLst>
            <a:ext uri="{FF2B5EF4-FFF2-40B4-BE49-F238E27FC236}">
              <a16:creationId xmlns:a16="http://schemas.microsoft.com/office/drawing/2014/main" id="{F19BA038-2ECF-48E7-9201-3C994789F710}"/>
            </a:ext>
          </a:extLst>
        </xdr:cNvPr>
        <xdr:cNvSpPr txBox="1"/>
      </xdr:nvSpPr>
      <xdr:spPr>
        <a:xfrm>
          <a:off x="8515427" y="148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118671</xdr:rowOff>
    </xdr:from>
    <xdr:ext cx="469744" cy="259045"/>
    <xdr:sp macro="" textlink="">
      <xdr:nvSpPr>
        <xdr:cNvPr id="379" name="n_3mainValue【公営住宅】&#10;一人当たり面積">
          <a:extLst>
            <a:ext uri="{FF2B5EF4-FFF2-40B4-BE49-F238E27FC236}">
              <a16:creationId xmlns:a16="http://schemas.microsoft.com/office/drawing/2014/main" id="{63A07CC6-217C-4EB8-BDC2-F594BBFC6CF2}"/>
            </a:ext>
          </a:extLst>
        </xdr:cNvPr>
        <xdr:cNvSpPr txBox="1"/>
      </xdr:nvSpPr>
      <xdr:spPr>
        <a:xfrm>
          <a:off x="7626427" y="1486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120195</xdr:rowOff>
    </xdr:from>
    <xdr:ext cx="469744" cy="259045"/>
    <xdr:sp macro="" textlink="">
      <xdr:nvSpPr>
        <xdr:cNvPr id="380" name="n_4mainValue【公営住宅】&#10;一人当たり面積">
          <a:extLst>
            <a:ext uri="{FF2B5EF4-FFF2-40B4-BE49-F238E27FC236}">
              <a16:creationId xmlns:a16="http://schemas.microsoft.com/office/drawing/2014/main" id="{B3556484-E850-4812-8AF8-E0781659FDB8}"/>
            </a:ext>
          </a:extLst>
        </xdr:cNvPr>
        <xdr:cNvSpPr txBox="1"/>
      </xdr:nvSpPr>
      <xdr:spPr>
        <a:xfrm>
          <a:off x="6737427" y="1486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9B40C891-E95D-4807-9BA9-1E156E655E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8DD5AE7A-8492-4099-9E0B-524C8D2C80E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895B6467-9597-40AC-86F1-17898F88B2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F0FF4DF8-C2D9-48B1-80C2-B4936DD36D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1760738A-7673-46C6-AED7-961113CA31C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14B512A5-AF4F-428B-98F8-E8C95EFB4B1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63537F6-8104-47A1-9510-1A19C610C22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204987D6-53E4-4255-9AD0-80C219A06CD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939B46AD-A1BB-4336-B8AC-301AE6A7815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B8FF449E-A0DD-45F1-B938-30EF7E6B897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9CB6ECBF-5CDA-4E2B-9AA9-F5AD0921A56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DD428E94-26E7-4C32-9947-3CCE07F783A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679DF52C-6054-4025-976F-644E0A03B87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1FA4BBAF-9F7A-4AEF-91B4-5CD17E62FDD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8342E425-94B3-4041-AF36-84230FF3AEF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3B7D5047-9CDE-403E-9ABF-49DCA411604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BFE754F-E374-42E3-9B1B-12802A95D5A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43C86976-2393-4518-90E8-C52D65F396E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51FDD6EA-D8BF-44FD-93EF-2025420C24B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907A949C-F21E-4C33-A9AD-02D98095C19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324544C-9749-4C4E-A430-BF940CD61C2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1A4BD381-843F-44DB-B2A2-5E0CF3D8617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5AA8429-49A8-4097-A05D-1764AA5A2C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ED3842CE-A672-40F7-A4BD-1E85AA25563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1306C4C9-909E-4C0C-B054-1B0813FD726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0ECDAB75-44DA-40A4-8EF2-9D62F4F4DEF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27BBAFDA-6E15-42CB-9E40-1CF7E7FBB60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AFFE8C5C-253F-4928-9717-B51C4AB517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C3FD6748-6E6D-418F-899F-7C021CF514B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48833811-0F0C-4FB4-B8A0-9B61C9C829E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BE767200-7EE6-498A-8FE6-F40F31CCCB1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FD135F1D-665E-4674-B423-38B5A9E2A47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8C16F235-DEC6-4837-B689-1D657A5416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EB729F69-1592-4916-B894-7F466E18F13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3E4D91FA-E19D-4641-8559-DDA60FCD19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C4567801-7D5B-4F47-9AD3-57E90F1E52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5CC636DC-8CAD-4D41-A301-109804BD234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99BA0373-7A41-450F-A46D-B997488CA2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EA526325-6758-43C3-AE85-13F47A9AC6C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B8FA9F05-B3E5-4E19-8C08-6BA34A78AA5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2A61E347-7DAB-4734-8861-1DB1E7B8BC0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A2A1E23F-2A48-4281-925B-15069D8BE70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B0AD378B-4415-4241-8B31-8CD5F8DD4B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2098EA6E-0132-4E27-AA46-060930F488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5" name="テキスト ボックス 424">
          <a:extLst>
            <a:ext uri="{FF2B5EF4-FFF2-40B4-BE49-F238E27FC236}">
              <a16:creationId xmlns:a16="http://schemas.microsoft.com/office/drawing/2014/main" id="{C70454F6-919A-49A0-877A-1132DE0F414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F30CDBF9-168F-4F5F-BCD1-AC7A6392880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ED08566D-2A53-472A-B0E1-1B81495947D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2696CC3D-0CE7-45BD-9EAA-1F606AEC284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D3A1465F-17B2-4DA4-8F1F-BB7FF5BEEEC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240B55C7-BA45-40D1-9CFE-012439C8E21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123CDA63-2B80-418C-BA80-DE04890E48F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8E0EA14D-F937-4791-929E-25F2119D154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8ECCA7E3-3F35-452A-8C22-74530648BC1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59303FB7-1974-4C46-A81B-2D651EE6E60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5" name="テキスト ボックス 434">
          <a:extLst>
            <a:ext uri="{FF2B5EF4-FFF2-40B4-BE49-F238E27FC236}">
              <a16:creationId xmlns:a16="http://schemas.microsoft.com/office/drawing/2014/main" id="{D59D7F81-2846-4CA9-8B9C-2F4CEB161B6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DF1BD5EA-A204-4CBD-AE3C-B2E9F0C2D7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CCAE047F-3817-4532-9E24-CE27F4E8A8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438" name="直線コネクタ 437">
          <a:extLst>
            <a:ext uri="{FF2B5EF4-FFF2-40B4-BE49-F238E27FC236}">
              <a16:creationId xmlns:a16="http://schemas.microsoft.com/office/drawing/2014/main" id="{A0FE9C7A-BF11-44D5-AA47-0E43C7B999FE}"/>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59D42C54-7075-4CF9-A0D7-7078035862C7}"/>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40" name="直線コネクタ 439">
          <a:extLst>
            <a:ext uri="{FF2B5EF4-FFF2-40B4-BE49-F238E27FC236}">
              <a16:creationId xmlns:a16="http://schemas.microsoft.com/office/drawing/2014/main" id="{EEE08C83-9683-44A6-8D12-BD764C85D691}"/>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EDD86A23-A7E5-4EE5-BF7C-EAD725F72DEA}"/>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42" name="直線コネクタ 441">
          <a:extLst>
            <a:ext uri="{FF2B5EF4-FFF2-40B4-BE49-F238E27FC236}">
              <a16:creationId xmlns:a16="http://schemas.microsoft.com/office/drawing/2014/main" id="{5A104F88-A95A-4C62-8364-76CDD9783F29}"/>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674A4447-A4AC-496E-A601-6ADD92F05F45}"/>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44" name="フローチャート: 判断 443">
          <a:extLst>
            <a:ext uri="{FF2B5EF4-FFF2-40B4-BE49-F238E27FC236}">
              <a16:creationId xmlns:a16="http://schemas.microsoft.com/office/drawing/2014/main" id="{1E8CACE8-1251-49CB-B7EA-ACBD02BB74F7}"/>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445" name="フローチャート: 判断 444">
          <a:extLst>
            <a:ext uri="{FF2B5EF4-FFF2-40B4-BE49-F238E27FC236}">
              <a16:creationId xmlns:a16="http://schemas.microsoft.com/office/drawing/2014/main" id="{2B666AAE-DC8A-4FF6-AAD4-1CFDA38B896C}"/>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46" name="フローチャート: 判断 445">
          <a:extLst>
            <a:ext uri="{FF2B5EF4-FFF2-40B4-BE49-F238E27FC236}">
              <a16:creationId xmlns:a16="http://schemas.microsoft.com/office/drawing/2014/main" id="{8F3FE6B6-4D1D-43CF-AD3A-AA00F64B27FD}"/>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447" name="フローチャート: 判断 446">
          <a:extLst>
            <a:ext uri="{FF2B5EF4-FFF2-40B4-BE49-F238E27FC236}">
              <a16:creationId xmlns:a16="http://schemas.microsoft.com/office/drawing/2014/main" id="{9F8953DA-1921-4F0F-9C52-E73E0DF40799}"/>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110853</xdr:rowOff>
    </xdr:from>
    <xdr:to>
      <xdr:col>67</xdr:col>
      <xdr:colOff>101600</xdr:colOff>
      <xdr:row>61</xdr:row>
      <xdr:rowOff>41003</xdr:rowOff>
    </xdr:to>
    <xdr:sp macro="" textlink="">
      <xdr:nvSpPr>
        <xdr:cNvPr id="448" name="フローチャート: 判断 447">
          <a:extLst>
            <a:ext uri="{FF2B5EF4-FFF2-40B4-BE49-F238E27FC236}">
              <a16:creationId xmlns:a16="http://schemas.microsoft.com/office/drawing/2014/main" id="{29240A6B-4029-44F2-A32C-DC2DDFB08C97}"/>
            </a:ext>
          </a:extLst>
        </xdr:cNvPr>
        <xdr:cNvSpPr/>
      </xdr:nvSpPr>
      <xdr:spPr>
        <a:xfrm>
          <a:off x="12763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7BCB7E9-03C3-41A8-A053-0B7F1AC36E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2BA7A33-F1C1-4528-81C8-D20CADA7477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A959A0CB-9CA0-4DCD-94F8-A6DB41BB1A1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6AFBDF6-54AE-4151-94E2-14E35726BB3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810DD151-5D78-43B1-9F17-1ABEAE3239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454" name="楕円 453">
          <a:extLst>
            <a:ext uri="{FF2B5EF4-FFF2-40B4-BE49-F238E27FC236}">
              <a16:creationId xmlns:a16="http://schemas.microsoft.com/office/drawing/2014/main" id="{69790749-62E3-4383-A9FF-BC493C590FEE}"/>
            </a:ext>
          </a:extLst>
        </xdr:cNvPr>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40657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A174CA0F-8438-41FD-9552-0714B73DEF0E}"/>
            </a:ext>
          </a:extLst>
        </xdr:cNvPr>
        <xdr:cNvSpPr txBox="1"/>
      </xdr:nvSpPr>
      <xdr:spPr>
        <a:xfrm>
          <a:off x="16357600"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456" name="楕円 455">
          <a:extLst>
            <a:ext uri="{FF2B5EF4-FFF2-40B4-BE49-F238E27FC236}">
              <a16:creationId xmlns:a16="http://schemas.microsoft.com/office/drawing/2014/main" id="{DEB3B3B8-A33F-4D9A-8FDD-45F21DE01D11}"/>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68580</xdr:rowOff>
    </xdr:to>
    <xdr:cxnSp macro="">
      <xdr:nvCxnSpPr>
        <xdr:cNvPr id="457" name="直線コネクタ 456">
          <a:extLst>
            <a:ext uri="{FF2B5EF4-FFF2-40B4-BE49-F238E27FC236}">
              <a16:creationId xmlns:a16="http://schemas.microsoft.com/office/drawing/2014/main" id="{3A64846A-D39B-4911-A121-5921E5D02B1D}"/>
            </a:ext>
          </a:extLst>
        </xdr:cNvPr>
        <xdr:cNvCxnSpPr/>
      </xdr:nvCxnSpPr>
      <xdr:spPr>
        <a:xfrm>
          <a:off x="15481300" y="10332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58" name="楕円 457">
          <a:extLst>
            <a:ext uri="{FF2B5EF4-FFF2-40B4-BE49-F238E27FC236}">
              <a16:creationId xmlns:a16="http://schemas.microsoft.com/office/drawing/2014/main" id="{AC41CD0A-6411-43A7-B1A4-C2226B859783}"/>
            </a:ext>
          </a:extLst>
        </xdr:cNvPr>
        <xdr:cNvSpPr/>
      </xdr:nvSpPr>
      <xdr:spPr>
        <a:xfrm>
          <a:off x="14541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44087</xdr:rowOff>
    </xdr:from>
    <xdr:to>
      <xdr:col>81</xdr:col>
      <xdr:colOff>50800</xdr:colOff>
      <xdr:row>60</xdr:row>
      <xdr:rowOff>45720</xdr:rowOff>
    </xdr:to>
    <xdr:cxnSp macro="">
      <xdr:nvCxnSpPr>
        <xdr:cNvPr id="459" name="直線コネクタ 458">
          <a:extLst>
            <a:ext uri="{FF2B5EF4-FFF2-40B4-BE49-F238E27FC236}">
              <a16:creationId xmlns:a16="http://schemas.microsoft.com/office/drawing/2014/main" id="{34215C6E-0327-481D-A581-01EB1E88B04C}"/>
            </a:ext>
          </a:extLst>
        </xdr:cNvPr>
        <xdr:cNvCxnSpPr/>
      </xdr:nvCxnSpPr>
      <xdr:spPr>
        <a:xfrm>
          <a:off x="14592300" y="103310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135346</xdr:rowOff>
    </xdr:from>
    <xdr:to>
      <xdr:col>72</xdr:col>
      <xdr:colOff>38100</xdr:colOff>
      <xdr:row>60</xdr:row>
      <xdr:rowOff>65496</xdr:rowOff>
    </xdr:to>
    <xdr:sp macro="" textlink="">
      <xdr:nvSpPr>
        <xdr:cNvPr id="460" name="楕円 459">
          <a:extLst>
            <a:ext uri="{FF2B5EF4-FFF2-40B4-BE49-F238E27FC236}">
              <a16:creationId xmlns:a16="http://schemas.microsoft.com/office/drawing/2014/main" id="{EA3CFFE6-D130-4E73-A1CA-A8A2C906A588}"/>
            </a:ext>
          </a:extLst>
        </xdr:cNvPr>
        <xdr:cNvSpPr/>
      </xdr:nvSpPr>
      <xdr:spPr>
        <a:xfrm>
          <a:off x="13652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14696</xdr:rowOff>
    </xdr:from>
    <xdr:to>
      <xdr:col>76</xdr:col>
      <xdr:colOff>114300</xdr:colOff>
      <xdr:row>60</xdr:row>
      <xdr:rowOff>44087</xdr:rowOff>
    </xdr:to>
    <xdr:cxnSp macro="">
      <xdr:nvCxnSpPr>
        <xdr:cNvPr id="461" name="直線コネクタ 460">
          <a:extLst>
            <a:ext uri="{FF2B5EF4-FFF2-40B4-BE49-F238E27FC236}">
              <a16:creationId xmlns:a16="http://schemas.microsoft.com/office/drawing/2014/main" id="{4F3CD9ED-02A6-4E32-839B-76D7F62DDA01}"/>
            </a:ext>
          </a:extLst>
        </xdr:cNvPr>
        <xdr:cNvCxnSpPr/>
      </xdr:nvCxnSpPr>
      <xdr:spPr>
        <a:xfrm>
          <a:off x="13703300" y="1030169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105954</xdr:rowOff>
    </xdr:from>
    <xdr:to>
      <xdr:col>67</xdr:col>
      <xdr:colOff>101600</xdr:colOff>
      <xdr:row>60</xdr:row>
      <xdr:rowOff>36104</xdr:rowOff>
    </xdr:to>
    <xdr:sp macro="" textlink="">
      <xdr:nvSpPr>
        <xdr:cNvPr id="462" name="楕円 461">
          <a:extLst>
            <a:ext uri="{FF2B5EF4-FFF2-40B4-BE49-F238E27FC236}">
              <a16:creationId xmlns:a16="http://schemas.microsoft.com/office/drawing/2014/main" id="{41197C17-3383-4872-A1A3-2295A4AE2B1E}"/>
            </a:ext>
          </a:extLst>
        </xdr:cNvPr>
        <xdr:cNvSpPr/>
      </xdr:nvSpPr>
      <xdr:spPr>
        <a:xfrm>
          <a:off x="12763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156754</xdr:rowOff>
    </xdr:from>
    <xdr:to>
      <xdr:col>71</xdr:col>
      <xdr:colOff>177800</xdr:colOff>
      <xdr:row>60</xdr:row>
      <xdr:rowOff>14696</xdr:rowOff>
    </xdr:to>
    <xdr:cxnSp macro="">
      <xdr:nvCxnSpPr>
        <xdr:cNvPr id="463" name="直線コネクタ 462">
          <a:extLst>
            <a:ext uri="{FF2B5EF4-FFF2-40B4-BE49-F238E27FC236}">
              <a16:creationId xmlns:a16="http://schemas.microsoft.com/office/drawing/2014/main" id="{1E6EEAA8-D73B-4A20-B41A-B0F8FE408249}"/>
            </a:ext>
          </a:extLst>
        </xdr:cNvPr>
        <xdr:cNvCxnSpPr/>
      </xdr:nvCxnSpPr>
      <xdr:spPr>
        <a:xfrm>
          <a:off x="12814300" y="1027230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464" name="n_1aveValue【学校施設】&#10;有形固定資産減価償却率">
          <a:extLst>
            <a:ext uri="{FF2B5EF4-FFF2-40B4-BE49-F238E27FC236}">
              <a16:creationId xmlns:a16="http://schemas.microsoft.com/office/drawing/2014/main" id="{D7717F08-4F49-4DD8-AF45-43AD68B1F961}"/>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465" name="n_2aveValue【学校施設】&#10;有形固定資産減価償却率">
          <a:extLst>
            <a:ext uri="{FF2B5EF4-FFF2-40B4-BE49-F238E27FC236}">
              <a16:creationId xmlns:a16="http://schemas.microsoft.com/office/drawing/2014/main" id="{49FD00D6-299F-4EB1-B161-46C78C9415FC}"/>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466" name="n_3aveValue【学校施設】&#10;有形固定資産減価償却率">
          <a:extLst>
            <a:ext uri="{FF2B5EF4-FFF2-40B4-BE49-F238E27FC236}">
              <a16:creationId xmlns:a16="http://schemas.microsoft.com/office/drawing/2014/main" id="{50EC728D-C20D-4D37-9945-644409EC4734}"/>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32130</xdr:rowOff>
    </xdr:from>
    <xdr:ext cx="405111" cy="259045"/>
    <xdr:sp macro="" textlink="">
      <xdr:nvSpPr>
        <xdr:cNvPr id="467" name="n_4aveValue【学校施設】&#10;有形固定資産減価償却率">
          <a:extLst>
            <a:ext uri="{FF2B5EF4-FFF2-40B4-BE49-F238E27FC236}">
              <a16:creationId xmlns:a16="http://schemas.microsoft.com/office/drawing/2014/main" id="{68B7789F-12A9-40A5-93B7-04F5183EF62B}"/>
            </a:ext>
          </a:extLst>
        </xdr:cNvPr>
        <xdr:cNvSpPr txBox="1"/>
      </xdr:nvSpPr>
      <xdr:spPr>
        <a:xfrm>
          <a:off x="12611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113047</xdr:rowOff>
    </xdr:from>
    <xdr:ext cx="405111" cy="259045"/>
    <xdr:sp macro="" textlink="">
      <xdr:nvSpPr>
        <xdr:cNvPr id="468" name="n_1mainValue【学校施設】&#10;有形固定資産減価償却率">
          <a:extLst>
            <a:ext uri="{FF2B5EF4-FFF2-40B4-BE49-F238E27FC236}">
              <a16:creationId xmlns:a16="http://schemas.microsoft.com/office/drawing/2014/main" id="{BAC36F32-6E03-46F7-87A9-1772E5D7DBCA}"/>
            </a:ext>
          </a:extLst>
        </xdr:cNvPr>
        <xdr:cNvSpPr txBox="1"/>
      </xdr:nvSpPr>
      <xdr:spPr>
        <a:xfrm>
          <a:off x="15266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469" name="n_2mainValue【学校施設】&#10;有形固定資産減価償却率">
          <a:extLst>
            <a:ext uri="{FF2B5EF4-FFF2-40B4-BE49-F238E27FC236}">
              <a16:creationId xmlns:a16="http://schemas.microsoft.com/office/drawing/2014/main" id="{C625EDB3-039A-4A84-AF73-0F33BC018B7C}"/>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470" name="n_3mainValue【学校施設】&#10;有形固定資産減価償却率">
          <a:extLst>
            <a:ext uri="{FF2B5EF4-FFF2-40B4-BE49-F238E27FC236}">
              <a16:creationId xmlns:a16="http://schemas.microsoft.com/office/drawing/2014/main" id="{83506A2B-1E5A-4C0D-81B5-055A2F2940F1}"/>
            </a:ext>
          </a:extLst>
        </xdr:cNvPr>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52631</xdr:rowOff>
    </xdr:from>
    <xdr:ext cx="405111" cy="259045"/>
    <xdr:sp macro="" textlink="">
      <xdr:nvSpPr>
        <xdr:cNvPr id="471" name="n_4mainValue【学校施設】&#10;有形固定資産減価償却率">
          <a:extLst>
            <a:ext uri="{FF2B5EF4-FFF2-40B4-BE49-F238E27FC236}">
              <a16:creationId xmlns:a16="http://schemas.microsoft.com/office/drawing/2014/main" id="{249F1D7F-3972-4C57-8E67-AA85612EEBA5}"/>
            </a:ext>
          </a:extLst>
        </xdr:cNvPr>
        <xdr:cNvSpPr txBox="1"/>
      </xdr:nvSpPr>
      <xdr:spPr>
        <a:xfrm>
          <a:off x="12611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A906E72E-F0F3-44B1-8EBD-26BEA935B6B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3F48996C-9913-44EB-B8AB-715A3ECE14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AD96B7D4-1BC0-4014-AFC2-E6C971C5B1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5B9C436B-B9CE-4C60-A9CC-7896F1C3EC7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BB1E12D2-53E1-41C4-B510-2ABDA17D3BE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1D57EE23-A993-422B-B484-EF6EE4F6E24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2C972186-FCAC-4A5C-B2E4-F2FA8103270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119A08E6-69AC-435E-87C1-13807B3DAAA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4868ADA3-8AA6-4B63-966F-CC9BB849E60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CAC486CD-905A-4C96-876F-2E3E171B4AF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2" name="直線コネクタ 481">
          <a:extLst>
            <a:ext uri="{FF2B5EF4-FFF2-40B4-BE49-F238E27FC236}">
              <a16:creationId xmlns:a16="http://schemas.microsoft.com/office/drawing/2014/main" id="{D48DA9DC-CEF1-45E2-9401-1DCE72DAB38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3" name="テキスト ボックス 482">
          <a:extLst>
            <a:ext uri="{FF2B5EF4-FFF2-40B4-BE49-F238E27FC236}">
              <a16:creationId xmlns:a16="http://schemas.microsoft.com/office/drawing/2014/main" id="{9FDB845B-B4EB-45E8-8434-B1324ACC006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4" name="直線コネクタ 483">
          <a:extLst>
            <a:ext uri="{FF2B5EF4-FFF2-40B4-BE49-F238E27FC236}">
              <a16:creationId xmlns:a16="http://schemas.microsoft.com/office/drawing/2014/main" id="{0AA1B9B3-84E0-447B-9126-E8CA68C8AA5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5" name="テキスト ボックス 484">
          <a:extLst>
            <a:ext uri="{FF2B5EF4-FFF2-40B4-BE49-F238E27FC236}">
              <a16:creationId xmlns:a16="http://schemas.microsoft.com/office/drawing/2014/main" id="{0D46E97E-9162-4561-BD2E-34035A01D7C3}"/>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6" name="直線コネクタ 485">
          <a:extLst>
            <a:ext uri="{FF2B5EF4-FFF2-40B4-BE49-F238E27FC236}">
              <a16:creationId xmlns:a16="http://schemas.microsoft.com/office/drawing/2014/main" id="{E022D1F5-E980-41D6-98BA-920AFFB509A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7" name="テキスト ボックス 486">
          <a:extLst>
            <a:ext uri="{FF2B5EF4-FFF2-40B4-BE49-F238E27FC236}">
              <a16:creationId xmlns:a16="http://schemas.microsoft.com/office/drawing/2014/main" id="{E7E84AC6-DD62-4CE9-8DD9-1FDFD501CE98}"/>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8" name="直線コネクタ 487">
          <a:extLst>
            <a:ext uri="{FF2B5EF4-FFF2-40B4-BE49-F238E27FC236}">
              <a16:creationId xmlns:a16="http://schemas.microsoft.com/office/drawing/2014/main" id="{5DEA2620-8EDC-491B-AF1D-775EFB7776B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9" name="テキスト ボックス 488">
          <a:extLst>
            <a:ext uri="{FF2B5EF4-FFF2-40B4-BE49-F238E27FC236}">
              <a16:creationId xmlns:a16="http://schemas.microsoft.com/office/drawing/2014/main" id="{CE3F6129-0D5C-4F89-9E4A-CFFB7D1163A9}"/>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078E97F8-1A61-4ED6-88FD-5DFB82A70AB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1" name="テキスト ボックス 490">
          <a:extLst>
            <a:ext uri="{FF2B5EF4-FFF2-40B4-BE49-F238E27FC236}">
              <a16:creationId xmlns:a16="http://schemas.microsoft.com/office/drawing/2014/main" id="{B0218D6D-26A1-4B39-96B7-9A86D9DD7EE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80F6CC15-09C8-4A58-9FAD-2FC011DFDA1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493" name="直線コネクタ 492">
          <a:extLst>
            <a:ext uri="{FF2B5EF4-FFF2-40B4-BE49-F238E27FC236}">
              <a16:creationId xmlns:a16="http://schemas.microsoft.com/office/drawing/2014/main" id="{F6F7FA1D-6A08-4567-89DD-02F40CD0BF49}"/>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494" name="【学校施設】&#10;一人当たり面積最小値テキスト">
          <a:extLst>
            <a:ext uri="{FF2B5EF4-FFF2-40B4-BE49-F238E27FC236}">
              <a16:creationId xmlns:a16="http://schemas.microsoft.com/office/drawing/2014/main" id="{3E75F1DE-BAF7-46F0-A47E-7BD368C32E3B}"/>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495" name="直線コネクタ 494">
          <a:extLst>
            <a:ext uri="{FF2B5EF4-FFF2-40B4-BE49-F238E27FC236}">
              <a16:creationId xmlns:a16="http://schemas.microsoft.com/office/drawing/2014/main" id="{1C43B675-5243-48BD-A7A2-4FEA2546ED31}"/>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496" name="【学校施設】&#10;一人当たり面積最大値テキスト">
          <a:extLst>
            <a:ext uri="{FF2B5EF4-FFF2-40B4-BE49-F238E27FC236}">
              <a16:creationId xmlns:a16="http://schemas.microsoft.com/office/drawing/2014/main" id="{87253983-125D-4209-8D1A-FBC98E967187}"/>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497" name="直線コネクタ 496">
          <a:extLst>
            <a:ext uri="{FF2B5EF4-FFF2-40B4-BE49-F238E27FC236}">
              <a16:creationId xmlns:a16="http://schemas.microsoft.com/office/drawing/2014/main" id="{4F769F96-653E-4DFD-9BE1-EF0FFA36EAA1}"/>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498" name="【学校施設】&#10;一人当たり面積平均値テキスト">
          <a:extLst>
            <a:ext uri="{FF2B5EF4-FFF2-40B4-BE49-F238E27FC236}">
              <a16:creationId xmlns:a16="http://schemas.microsoft.com/office/drawing/2014/main" id="{EAA1B453-66DB-4382-B7D7-0E183589D423}"/>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499" name="フローチャート: 判断 498">
          <a:extLst>
            <a:ext uri="{FF2B5EF4-FFF2-40B4-BE49-F238E27FC236}">
              <a16:creationId xmlns:a16="http://schemas.microsoft.com/office/drawing/2014/main" id="{AC0BC394-1BF5-400A-AB54-F61747D03EDA}"/>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00" name="フローチャート: 判断 499">
          <a:extLst>
            <a:ext uri="{FF2B5EF4-FFF2-40B4-BE49-F238E27FC236}">
              <a16:creationId xmlns:a16="http://schemas.microsoft.com/office/drawing/2014/main" id="{8E6FF954-E1F7-4CF2-A5FC-B984BFEFECF9}"/>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01" name="フローチャート: 判断 500">
          <a:extLst>
            <a:ext uri="{FF2B5EF4-FFF2-40B4-BE49-F238E27FC236}">
              <a16:creationId xmlns:a16="http://schemas.microsoft.com/office/drawing/2014/main" id="{EAA8037B-CBA0-4DDE-8ACD-10D31E0DF1C0}"/>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02" name="フローチャート: 判断 501">
          <a:extLst>
            <a:ext uri="{FF2B5EF4-FFF2-40B4-BE49-F238E27FC236}">
              <a16:creationId xmlns:a16="http://schemas.microsoft.com/office/drawing/2014/main" id="{A16A5AA0-F28A-4C61-B51B-072BA748AB2D}"/>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135875</xdr:rowOff>
    </xdr:from>
    <xdr:to>
      <xdr:col>98</xdr:col>
      <xdr:colOff>38100</xdr:colOff>
      <xdr:row>63</xdr:row>
      <xdr:rowOff>66025</xdr:rowOff>
    </xdr:to>
    <xdr:sp macro="" textlink="">
      <xdr:nvSpPr>
        <xdr:cNvPr id="503" name="フローチャート: 判断 502">
          <a:extLst>
            <a:ext uri="{FF2B5EF4-FFF2-40B4-BE49-F238E27FC236}">
              <a16:creationId xmlns:a16="http://schemas.microsoft.com/office/drawing/2014/main" id="{2328A459-994E-4B4C-8A30-796429C619AE}"/>
            </a:ext>
          </a:extLst>
        </xdr:cNvPr>
        <xdr:cNvSpPr/>
      </xdr:nvSpPr>
      <xdr:spPr>
        <a:xfrm>
          <a:off x="18605500" y="107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6252324-AA37-4B81-96FC-4E2F8D308C9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E24382A1-5E24-4E47-8E35-3EA8C0B831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A24D706-716D-4BAB-B168-7258C799092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F031F037-FA7E-459A-878D-0F7F09C5776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B78BCD20-9613-41ED-8A2C-B4B99FA3E34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168062</xdr:rowOff>
    </xdr:from>
    <xdr:to>
      <xdr:col>116</xdr:col>
      <xdr:colOff>114300</xdr:colOff>
      <xdr:row>63</xdr:row>
      <xdr:rowOff>98212</xdr:rowOff>
    </xdr:to>
    <xdr:sp macro="" textlink="">
      <xdr:nvSpPr>
        <xdr:cNvPr id="509" name="楕円 508">
          <a:extLst>
            <a:ext uri="{FF2B5EF4-FFF2-40B4-BE49-F238E27FC236}">
              <a16:creationId xmlns:a16="http://schemas.microsoft.com/office/drawing/2014/main" id="{42C5139A-0AF1-41CE-A1AD-54FA3945B356}"/>
            </a:ext>
          </a:extLst>
        </xdr:cNvPr>
        <xdr:cNvSpPr/>
      </xdr:nvSpPr>
      <xdr:spPr>
        <a:xfrm>
          <a:off x="22110700" y="107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82989</xdr:rowOff>
    </xdr:from>
    <xdr:ext cx="469744" cy="259045"/>
    <xdr:sp macro="" textlink="">
      <xdr:nvSpPr>
        <xdr:cNvPr id="510" name="【学校施設】&#10;一人当たり面積該当値テキスト">
          <a:extLst>
            <a:ext uri="{FF2B5EF4-FFF2-40B4-BE49-F238E27FC236}">
              <a16:creationId xmlns:a16="http://schemas.microsoft.com/office/drawing/2014/main" id="{74038245-3A5A-4759-BB87-6ACA94FB11AE}"/>
            </a:ext>
          </a:extLst>
        </xdr:cNvPr>
        <xdr:cNvSpPr txBox="1"/>
      </xdr:nvSpPr>
      <xdr:spPr>
        <a:xfrm>
          <a:off x="22199600" y="1071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171445</xdr:rowOff>
    </xdr:from>
    <xdr:to>
      <xdr:col>112</xdr:col>
      <xdr:colOff>38100</xdr:colOff>
      <xdr:row>63</xdr:row>
      <xdr:rowOff>101595</xdr:rowOff>
    </xdr:to>
    <xdr:sp macro="" textlink="">
      <xdr:nvSpPr>
        <xdr:cNvPr id="511" name="楕円 510">
          <a:extLst>
            <a:ext uri="{FF2B5EF4-FFF2-40B4-BE49-F238E27FC236}">
              <a16:creationId xmlns:a16="http://schemas.microsoft.com/office/drawing/2014/main" id="{1770E8C8-C1AF-483B-A8B1-57A82C09077B}"/>
            </a:ext>
          </a:extLst>
        </xdr:cNvPr>
        <xdr:cNvSpPr/>
      </xdr:nvSpPr>
      <xdr:spPr>
        <a:xfrm>
          <a:off x="21272500" y="108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47412</xdr:rowOff>
    </xdr:from>
    <xdr:to>
      <xdr:col>116</xdr:col>
      <xdr:colOff>63500</xdr:colOff>
      <xdr:row>63</xdr:row>
      <xdr:rowOff>50795</xdr:rowOff>
    </xdr:to>
    <xdr:cxnSp macro="">
      <xdr:nvCxnSpPr>
        <xdr:cNvPr id="512" name="直線コネクタ 511">
          <a:extLst>
            <a:ext uri="{FF2B5EF4-FFF2-40B4-BE49-F238E27FC236}">
              <a16:creationId xmlns:a16="http://schemas.microsoft.com/office/drawing/2014/main" id="{7C409290-9A61-4C7F-BF90-7B7395498ADC}"/>
            </a:ext>
          </a:extLst>
        </xdr:cNvPr>
        <xdr:cNvCxnSpPr/>
      </xdr:nvCxnSpPr>
      <xdr:spPr>
        <a:xfrm flipV="1">
          <a:off x="21323300" y="10848762"/>
          <a:ext cx="8382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3332</xdr:rowOff>
    </xdr:from>
    <xdr:to>
      <xdr:col>107</xdr:col>
      <xdr:colOff>101600</xdr:colOff>
      <xdr:row>63</xdr:row>
      <xdr:rowOff>104932</xdr:rowOff>
    </xdr:to>
    <xdr:sp macro="" textlink="">
      <xdr:nvSpPr>
        <xdr:cNvPr id="513" name="楕円 512">
          <a:extLst>
            <a:ext uri="{FF2B5EF4-FFF2-40B4-BE49-F238E27FC236}">
              <a16:creationId xmlns:a16="http://schemas.microsoft.com/office/drawing/2014/main" id="{9D7E6DF3-158E-4DF2-97EA-758F7E2CC2EA}"/>
            </a:ext>
          </a:extLst>
        </xdr:cNvPr>
        <xdr:cNvSpPr/>
      </xdr:nvSpPr>
      <xdr:spPr>
        <a:xfrm>
          <a:off x="20383500" y="1080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50795</xdr:rowOff>
    </xdr:from>
    <xdr:to>
      <xdr:col>111</xdr:col>
      <xdr:colOff>177800</xdr:colOff>
      <xdr:row>63</xdr:row>
      <xdr:rowOff>54132</xdr:rowOff>
    </xdr:to>
    <xdr:cxnSp macro="">
      <xdr:nvCxnSpPr>
        <xdr:cNvPr id="514" name="直線コネクタ 513">
          <a:extLst>
            <a:ext uri="{FF2B5EF4-FFF2-40B4-BE49-F238E27FC236}">
              <a16:creationId xmlns:a16="http://schemas.microsoft.com/office/drawing/2014/main" id="{3D623769-5A83-4DD6-844B-928D7CF863C4}"/>
            </a:ext>
          </a:extLst>
        </xdr:cNvPr>
        <xdr:cNvCxnSpPr/>
      </xdr:nvCxnSpPr>
      <xdr:spPr>
        <a:xfrm flipV="1">
          <a:off x="20434300" y="10852145"/>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5801</xdr:rowOff>
    </xdr:from>
    <xdr:to>
      <xdr:col>102</xdr:col>
      <xdr:colOff>165100</xdr:colOff>
      <xdr:row>63</xdr:row>
      <xdr:rowOff>107401</xdr:rowOff>
    </xdr:to>
    <xdr:sp macro="" textlink="">
      <xdr:nvSpPr>
        <xdr:cNvPr id="515" name="楕円 514">
          <a:extLst>
            <a:ext uri="{FF2B5EF4-FFF2-40B4-BE49-F238E27FC236}">
              <a16:creationId xmlns:a16="http://schemas.microsoft.com/office/drawing/2014/main" id="{EA4A5EC8-F085-453B-80D8-8532504E6442}"/>
            </a:ext>
          </a:extLst>
        </xdr:cNvPr>
        <xdr:cNvSpPr/>
      </xdr:nvSpPr>
      <xdr:spPr>
        <a:xfrm>
          <a:off x="19494500" y="108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54132</xdr:rowOff>
    </xdr:from>
    <xdr:to>
      <xdr:col>107</xdr:col>
      <xdr:colOff>50800</xdr:colOff>
      <xdr:row>63</xdr:row>
      <xdr:rowOff>56601</xdr:rowOff>
    </xdr:to>
    <xdr:cxnSp macro="">
      <xdr:nvCxnSpPr>
        <xdr:cNvPr id="516" name="直線コネクタ 515">
          <a:extLst>
            <a:ext uri="{FF2B5EF4-FFF2-40B4-BE49-F238E27FC236}">
              <a16:creationId xmlns:a16="http://schemas.microsoft.com/office/drawing/2014/main" id="{52F7320B-1755-4E3B-9DAE-B96B2F440DAD}"/>
            </a:ext>
          </a:extLst>
        </xdr:cNvPr>
        <xdr:cNvCxnSpPr/>
      </xdr:nvCxnSpPr>
      <xdr:spPr>
        <a:xfrm flipV="1">
          <a:off x="19545300" y="10855482"/>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7402</xdr:rowOff>
    </xdr:from>
    <xdr:to>
      <xdr:col>98</xdr:col>
      <xdr:colOff>38100</xdr:colOff>
      <xdr:row>63</xdr:row>
      <xdr:rowOff>109002</xdr:rowOff>
    </xdr:to>
    <xdr:sp macro="" textlink="">
      <xdr:nvSpPr>
        <xdr:cNvPr id="517" name="楕円 516">
          <a:extLst>
            <a:ext uri="{FF2B5EF4-FFF2-40B4-BE49-F238E27FC236}">
              <a16:creationId xmlns:a16="http://schemas.microsoft.com/office/drawing/2014/main" id="{B525051D-10B2-4FF0-B535-24E191CE223F}"/>
            </a:ext>
          </a:extLst>
        </xdr:cNvPr>
        <xdr:cNvSpPr/>
      </xdr:nvSpPr>
      <xdr:spPr>
        <a:xfrm>
          <a:off x="18605500" y="1080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56601</xdr:rowOff>
    </xdr:from>
    <xdr:to>
      <xdr:col>102</xdr:col>
      <xdr:colOff>114300</xdr:colOff>
      <xdr:row>63</xdr:row>
      <xdr:rowOff>58202</xdr:rowOff>
    </xdr:to>
    <xdr:cxnSp macro="">
      <xdr:nvCxnSpPr>
        <xdr:cNvPr id="518" name="直線コネクタ 517">
          <a:extLst>
            <a:ext uri="{FF2B5EF4-FFF2-40B4-BE49-F238E27FC236}">
              <a16:creationId xmlns:a16="http://schemas.microsoft.com/office/drawing/2014/main" id="{FA267ECE-E539-494C-BACF-EB719AD0C3C8}"/>
            </a:ext>
          </a:extLst>
        </xdr:cNvPr>
        <xdr:cNvCxnSpPr/>
      </xdr:nvCxnSpPr>
      <xdr:spPr>
        <a:xfrm flipV="1">
          <a:off x="18656300" y="1085795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519" name="n_1aveValue【学校施設】&#10;一人当たり面積">
          <a:extLst>
            <a:ext uri="{FF2B5EF4-FFF2-40B4-BE49-F238E27FC236}">
              <a16:creationId xmlns:a16="http://schemas.microsoft.com/office/drawing/2014/main" id="{A831F8B1-D024-4922-A9B1-653DB0066E4C}"/>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520" name="n_2aveValue【学校施設】&#10;一人当たり面積">
          <a:extLst>
            <a:ext uri="{FF2B5EF4-FFF2-40B4-BE49-F238E27FC236}">
              <a16:creationId xmlns:a16="http://schemas.microsoft.com/office/drawing/2014/main" id="{29EE5174-462B-48CB-B6DB-A4CFE6E5248A}"/>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521" name="n_3aveValue【学校施設】&#10;一人当たり面積">
          <a:extLst>
            <a:ext uri="{FF2B5EF4-FFF2-40B4-BE49-F238E27FC236}">
              <a16:creationId xmlns:a16="http://schemas.microsoft.com/office/drawing/2014/main" id="{E050C323-3B59-4B61-B2D8-9460D94A4D11}"/>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82552</xdr:rowOff>
    </xdr:from>
    <xdr:ext cx="469744" cy="259045"/>
    <xdr:sp macro="" textlink="">
      <xdr:nvSpPr>
        <xdr:cNvPr id="522" name="n_4aveValue【学校施設】&#10;一人当たり面積">
          <a:extLst>
            <a:ext uri="{FF2B5EF4-FFF2-40B4-BE49-F238E27FC236}">
              <a16:creationId xmlns:a16="http://schemas.microsoft.com/office/drawing/2014/main" id="{4351C9C2-A224-48EB-8058-376340BAEF55}"/>
            </a:ext>
          </a:extLst>
        </xdr:cNvPr>
        <xdr:cNvSpPr txBox="1"/>
      </xdr:nvSpPr>
      <xdr:spPr>
        <a:xfrm>
          <a:off x="18421427" y="105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92722</xdr:rowOff>
    </xdr:from>
    <xdr:ext cx="469744" cy="259045"/>
    <xdr:sp macro="" textlink="">
      <xdr:nvSpPr>
        <xdr:cNvPr id="523" name="n_1mainValue【学校施設】&#10;一人当たり面積">
          <a:extLst>
            <a:ext uri="{FF2B5EF4-FFF2-40B4-BE49-F238E27FC236}">
              <a16:creationId xmlns:a16="http://schemas.microsoft.com/office/drawing/2014/main" id="{FEFD30E0-6EE5-46C1-A686-289CADC097B5}"/>
            </a:ext>
          </a:extLst>
        </xdr:cNvPr>
        <xdr:cNvSpPr txBox="1"/>
      </xdr:nvSpPr>
      <xdr:spPr>
        <a:xfrm>
          <a:off x="21075727" y="1089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96059</xdr:rowOff>
    </xdr:from>
    <xdr:ext cx="469744" cy="259045"/>
    <xdr:sp macro="" textlink="">
      <xdr:nvSpPr>
        <xdr:cNvPr id="524" name="n_2mainValue【学校施設】&#10;一人当たり面積">
          <a:extLst>
            <a:ext uri="{FF2B5EF4-FFF2-40B4-BE49-F238E27FC236}">
              <a16:creationId xmlns:a16="http://schemas.microsoft.com/office/drawing/2014/main" id="{BBCE478E-23A9-44BB-9351-D0E16A0A7C50}"/>
            </a:ext>
          </a:extLst>
        </xdr:cNvPr>
        <xdr:cNvSpPr txBox="1"/>
      </xdr:nvSpPr>
      <xdr:spPr>
        <a:xfrm>
          <a:off x="20199427" y="1089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98528</xdr:rowOff>
    </xdr:from>
    <xdr:ext cx="469744" cy="259045"/>
    <xdr:sp macro="" textlink="">
      <xdr:nvSpPr>
        <xdr:cNvPr id="525" name="n_3mainValue【学校施設】&#10;一人当たり面積">
          <a:extLst>
            <a:ext uri="{FF2B5EF4-FFF2-40B4-BE49-F238E27FC236}">
              <a16:creationId xmlns:a16="http://schemas.microsoft.com/office/drawing/2014/main" id="{F1DEA1B7-435D-44DB-8357-1EFC79F20367}"/>
            </a:ext>
          </a:extLst>
        </xdr:cNvPr>
        <xdr:cNvSpPr txBox="1"/>
      </xdr:nvSpPr>
      <xdr:spPr>
        <a:xfrm>
          <a:off x="19310427" y="1089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100129</xdr:rowOff>
    </xdr:from>
    <xdr:ext cx="469744" cy="259045"/>
    <xdr:sp macro="" textlink="">
      <xdr:nvSpPr>
        <xdr:cNvPr id="526" name="n_4mainValue【学校施設】&#10;一人当たり面積">
          <a:extLst>
            <a:ext uri="{FF2B5EF4-FFF2-40B4-BE49-F238E27FC236}">
              <a16:creationId xmlns:a16="http://schemas.microsoft.com/office/drawing/2014/main" id="{016CA478-7AD9-47D4-9E0B-2756E7191934}"/>
            </a:ext>
          </a:extLst>
        </xdr:cNvPr>
        <xdr:cNvSpPr txBox="1"/>
      </xdr:nvSpPr>
      <xdr:spPr>
        <a:xfrm>
          <a:off x="18421427" y="1090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EAE47C4D-49FE-4B63-96A4-5F63E13A68E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3BA52CEB-7C74-471C-BCDE-8185A736E23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510334B-176B-4368-9A4F-E2723AC48D5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35056B2-EC35-4E25-A77B-3E855378B02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AA798A3C-44A7-4317-B9A4-2FA3B6EAFE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292D1700-7EEC-4FF7-B6BB-8B58581F690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D5A3E53-59D0-409C-B3FB-686E2C23153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6856D535-7871-46F1-B9DD-84C73BF3D1E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id="{61CE1AED-3791-4709-857A-459EB919F3C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id="{8AB440C5-D5E1-42C7-B862-B26479949F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id="{53135303-90A8-4DFE-89A6-EEF49C0EA6A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id="{CF10F6A9-B7C1-4DF8-A5B2-9661CED0453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id="{464572D1-5E55-444B-A958-F418C34CA0D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id="{F286C8D5-BAA8-4ACC-B445-F8F3FFB98A7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id="{C73BE426-E52B-44EE-9ABD-8B06640604F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id="{E063CF9D-AFEE-4CA9-881C-14D0C73C08E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16A6A181-EAEC-49F0-9C4F-5BE3416D85A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6290C661-95EC-456F-AC62-02D3FB458FF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41E28B4F-AE37-4943-BC33-8CF40F851D0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C6589833-7C65-4600-841F-5DD658BF534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66C95EB8-FAA8-4748-9E44-EEA7FA2F95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15E63B3D-57F1-44E2-9BF4-6347BFC2B69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12390060-62BE-4849-9213-5F90CF95E66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742061AF-0F11-49BB-A997-AB729C43487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CC37A536-F572-4DCE-A2C9-963A7CA5232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025B882A-429D-4FEE-93D6-3BD2D57FB7E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71D6BDB1-8B53-4684-BD89-46E77F0DEC1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82F2B77C-7F7E-44A7-9B53-E61C319B3C1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E44A9AE8-B31D-4677-A58A-DB16C96879B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C05AEA7B-A860-4A23-B792-C836FD7EA16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985DCCEB-3BFE-42A0-8927-81D8A987E69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3424E3A1-CEFB-43CC-8AA9-A0B63E6CD72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28B1ED7A-3BEE-41BA-B9E8-66EB7F88498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E6BAAD8A-68E7-4562-BBE3-3A3619A954B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585CF076-7D6F-45C3-AF67-7255F1E7832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75BECAF2-95AC-485F-B013-F16668ED40C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2EAD3045-1768-4F24-B32C-50A1CD3098F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E9EBB81C-5552-4851-B870-648574FF52F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4472784A-BB1F-4281-AB93-F33E67AB0BA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2ADB801D-CC98-4EAD-9EB3-4A7BD6B2241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公民館】&#10;有形固定資産減価償却率グラフ枠">
          <a:extLst>
            <a:ext uri="{FF2B5EF4-FFF2-40B4-BE49-F238E27FC236}">
              <a16:creationId xmlns:a16="http://schemas.microsoft.com/office/drawing/2014/main" id="{5DCCD37A-8490-490E-9DFB-1898798378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568" name="直線コネクタ 567">
          <a:extLst>
            <a:ext uri="{FF2B5EF4-FFF2-40B4-BE49-F238E27FC236}">
              <a16:creationId xmlns:a16="http://schemas.microsoft.com/office/drawing/2014/main" id="{718A1F17-806C-4E30-A3FB-E8F77AB74EB4}"/>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9" name="【公民館】&#10;有形固定資産減価償却率最小値テキスト">
          <a:extLst>
            <a:ext uri="{FF2B5EF4-FFF2-40B4-BE49-F238E27FC236}">
              <a16:creationId xmlns:a16="http://schemas.microsoft.com/office/drawing/2014/main" id="{B8A044BF-6D26-4F3E-A33F-C928C4587E9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0" name="直線コネクタ 569">
          <a:extLst>
            <a:ext uri="{FF2B5EF4-FFF2-40B4-BE49-F238E27FC236}">
              <a16:creationId xmlns:a16="http://schemas.microsoft.com/office/drawing/2014/main" id="{C9C6B559-EC28-4ECC-ACBB-95258FF8630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571" name="【公民館】&#10;有形固定資産減価償却率最大値テキスト">
          <a:extLst>
            <a:ext uri="{FF2B5EF4-FFF2-40B4-BE49-F238E27FC236}">
              <a16:creationId xmlns:a16="http://schemas.microsoft.com/office/drawing/2014/main" id="{1A8C2A95-0343-43FF-BD69-4CC21F3034F6}"/>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572" name="直線コネクタ 571">
          <a:extLst>
            <a:ext uri="{FF2B5EF4-FFF2-40B4-BE49-F238E27FC236}">
              <a16:creationId xmlns:a16="http://schemas.microsoft.com/office/drawing/2014/main" id="{BB837EF4-B02E-4523-B57F-15CF94780B09}"/>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573" name="【公民館】&#10;有形固定資産減価償却率平均値テキスト">
          <a:extLst>
            <a:ext uri="{FF2B5EF4-FFF2-40B4-BE49-F238E27FC236}">
              <a16:creationId xmlns:a16="http://schemas.microsoft.com/office/drawing/2014/main" id="{DC72512B-A412-49BF-86CD-9A6476970925}"/>
            </a:ext>
          </a:extLst>
        </xdr:cNvPr>
        <xdr:cNvSpPr txBox="1"/>
      </xdr:nvSpPr>
      <xdr:spPr>
        <a:xfrm>
          <a:off x="16357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574" name="フローチャート: 判断 573">
          <a:extLst>
            <a:ext uri="{FF2B5EF4-FFF2-40B4-BE49-F238E27FC236}">
              <a16:creationId xmlns:a16="http://schemas.microsoft.com/office/drawing/2014/main" id="{A90107A7-75EF-43A9-A244-001DB4EFB12D}"/>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575" name="フローチャート: 判断 574">
          <a:extLst>
            <a:ext uri="{FF2B5EF4-FFF2-40B4-BE49-F238E27FC236}">
              <a16:creationId xmlns:a16="http://schemas.microsoft.com/office/drawing/2014/main" id="{9D9317D2-6726-40F9-B861-8E8607AF26A7}"/>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576" name="フローチャート: 判断 575">
          <a:extLst>
            <a:ext uri="{FF2B5EF4-FFF2-40B4-BE49-F238E27FC236}">
              <a16:creationId xmlns:a16="http://schemas.microsoft.com/office/drawing/2014/main" id="{0DADF466-8AD3-4BF2-BDAE-6134075039BC}"/>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577" name="フローチャート: 判断 576">
          <a:extLst>
            <a:ext uri="{FF2B5EF4-FFF2-40B4-BE49-F238E27FC236}">
              <a16:creationId xmlns:a16="http://schemas.microsoft.com/office/drawing/2014/main" id="{4D66581C-85F5-4AF8-8CB5-BE961C96E682}"/>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578" name="フローチャート: 判断 577">
          <a:extLst>
            <a:ext uri="{FF2B5EF4-FFF2-40B4-BE49-F238E27FC236}">
              <a16:creationId xmlns:a16="http://schemas.microsoft.com/office/drawing/2014/main" id="{26F2BA78-D5A5-40F0-9DE4-16A0830B10A8}"/>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D910361C-4B5D-4C9F-BA6A-BB117A23AD9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E3717C52-D0F5-4AE4-9BA2-D7033A2440A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F6FD4A6E-A733-419C-B4E8-22DCB87E558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E9EBF8CE-4568-4B3C-B648-B57D847BC7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42FED485-E644-4086-9C43-CBB2CFDF71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35198</xdr:rowOff>
    </xdr:from>
    <xdr:to>
      <xdr:col>85</xdr:col>
      <xdr:colOff>177800</xdr:colOff>
      <xdr:row>105</xdr:row>
      <xdr:rowOff>136798</xdr:rowOff>
    </xdr:to>
    <xdr:sp macro="" textlink="">
      <xdr:nvSpPr>
        <xdr:cNvPr id="584" name="楕円 583">
          <a:extLst>
            <a:ext uri="{FF2B5EF4-FFF2-40B4-BE49-F238E27FC236}">
              <a16:creationId xmlns:a16="http://schemas.microsoft.com/office/drawing/2014/main" id="{D7360DF3-3B27-4A74-8ED2-57B33EFABE84}"/>
            </a:ext>
          </a:extLst>
        </xdr:cNvPr>
        <xdr:cNvSpPr/>
      </xdr:nvSpPr>
      <xdr:spPr>
        <a:xfrm>
          <a:off x="162687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58075</xdr:rowOff>
    </xdr:from>
    <xdr:ext cx="405111" cy="259045"/>
    <xdr:sp macro="" textlink="">
      <xdr:nvSpPr>
        <xdr:cNvPr id="585" name="【公民館】&#10;有形固定資産減価償却率該当値テキスト">
          <a:extLst>
            <a:ext uri="{FF2B5EF4-FFF2-40B4-BE49-F238E27FC236}">
              <a16:creationId xmlns:a16="http://schemas.microsoft.com/office/drawing/2014/main" id="{D461F0FA-4148-44C4-9A02-AD6DFA029F60}"/>
            </a:ext>
          </a:extLst>
        </xdr:cNvPr>
        <xdr:cNvSpPr txBox="1"/>
      </xdr:nvSpPr>
      <xdr:spPr>
        <a:xfrm>
          <a:off x="16357600" y="17888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17236</xdr:rowOff>
    </xdr:from>
    <xdr:to>
      <xdr:col>81</xdr:col>
      <xdr:colOff>101600</xdr:colOff>
      <xdr:row>105</xdr:row>
      <xdr:rowOff>118836</xdr:rowOff>
    </xdr:to>
    <xdr:sp macro="" textlink="">
      <xdr:nvSpPr>
        <xdr:cNvPr id="586" name="楕円 585">
          <a:extLst>
            <a:ext uri="{FF2B5EF4-FFF2-40B4-BE49-F238E27FC236}">
              <a16:creationId xmlns:a16="http://schemas.microsoft.com/office/drawing/2014/main" id="{6FD5784C-094E-496C-9EAC-4E5C37F9C4DD}"/>
            </a:ext>
          </a:extLst>
        </xdr:cNvPr>
        <xdr:cNvSpPr/>
      </xdr:nvSpPr>
      <xdr:spPr>
        <a:xfrm>
          <a:off x="15430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68036</xdr:rowOff>
    </xdr:from>
    <xdr:to>
      <xdr:col>85</xdr:col>
      <xdr:colOff>127000</xdr:colOff>
      <xdr:row>105</xdr:row>
      <xdr:rowOff>85998</xdr:rowOff>
    </xdr:to>
    <xdr:cxnSp macro="">
      <xdr:nvCxnSpPr>
        <xdr:cNvPr id="587" name="直線コネクタ 586">
          <a:extLst>
            <a:ext uri="{FF2B5EF4-FFF2-40B4-BE49-F238E27FC236}">
              <a16:creationId xmlns:a16="http://schemas.microsoft.com/office/drawing/2014/main" id="{088B62DE-63F8-4294-B413-4CC295F97D4F}"/>
            </a:ext>
          </a:extLst>
        </xdr:cNvPr>
        <xdr:cNvCxnSpPr/>
      </xdr:nvCxnSpPr>
      <xdr:spPr>
        <a:xfrm>
          <a:off x="15481300" y="18070286"/>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170724</xdr:rowOff>
    </xdr:from>
    <xdr:to>
      <xdr:col>76</xdr:col>
      <xdr:colOff>165100</xdr:colOff>
      <xdr:row>105</xdr:row>
      <xdr:rowOff>100874</xdr:rowOff>
    </xdr:to>
    <xdr:sp macro="" textlink="">
      <xdr:nvSpPr>
        <xdr:cNvPr id="588" name="楕円 587">
          <a:extLst>
            <a:ext uri="{FF2B5EF4-FFF2-40B4-BE49-F238E27FC236}">
              <a16:creationId xmlns:a16="http://schemas.microsoft.com/office/drawing/2014/main" id="{43250054-4EA5-420C-B633-ED52835B546D}"/>
            </a:ext>
          </a:extLst>
        </xdr:cNvPr>
        <xdr:cNvSpPr/>
      </xdr:nvSpPr>
      <xdr:spPr>
        <a:xfrm>
          <a:off x="14541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50074</xdr:rowOff>
    </xdr:from>
    <xdr:to>
      <xdr:col>81</xdr:col>
      <xdr:colOff>50800</xdr:colOff>
      <xdr:row>105</xdr:row>
      <xdr:rowOff>68036</xdr:rowOff>
    </xdr:to>
    <xdr:cxnSp macro="">
      <xdr:nvCxnSpPr>
        <xdr:cNvPr id="589" name="直線コネクタ 588">
          <a:extLst>
            <a:ext uri="{FF2B5EF4-FFF2-40B4-BE49-F238E27FC236}">
              <a16:creationId xmlns:a16="http://schemas.microsoft.com/office/drawing/2014/main" id="{67C22F67-88EC-491D-8003-A80560BF3B8F}"/>
            </a:ext>
          </a:extLst>
        </xdr:cNvPr>
        <xdr:cNvCxnSpPr/>
      </xdr:nvCxnSpPr>
      <xdr:spPr>
        <a:xfrm>
          <a:off x="14592300" y="1805232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590" name="楕円 589">
          <a:extLst>
            <a:ext uri="{FF2B5EF4-FFF2-40B4-BE49-F238E27FC236}">
              <a16:creationId xmlns:a16="http://schemas.microsoft.com/office/drawing/2014/main" id="{AA7E2677-3453-4275-BF37-D41CEDD8454C}"/>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50074</xdr:rowOff>
    </xdr:from>
    <xdr:to>
      <xdr:col>76</xdr:col>
      <xdr:colOff>114300</xdr:colOff>
      <xdr:row>109</xdr:row>
      <xdr:rowOff>35379</xdr:rowOff>
    </xdr:to>
    <xdr:cxnSp macro="">
      <xdr:nvCxnSpPr>
        <xdr:cNvPr id="591" name="直線コネクタ 590">
          <a:extLst>
            <a:ext uri="{FF2B5EF4-FFF2-40B4-BE49-F238E27FC236}">
              <a16:creationId xmlns:a16="http://schemas.microsoft.com/office/drawing/2014/main" id="{BB0E4158-DAC2-4247-9696-235FF7B67DCF}"/>
            </a:ext>
          </a:extLst>
        </xdr:cNvPr>
        <xdr:cNvCxnSpPr/>
      </xdr:nvCxnSpPr>
      <xdr:spPr>
        <a:xfrm flipV="1">
          <a:off x="13703300" y="18052324"/>
          <a:ext cx="889000" cy="67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123371</xdr:rowOff>
    </xdr:from>
    <xdr:to>
      <xdr:col>67</xdr:col>
      <xdr:colOff>101600</xdr:colOff>
      <xdr:row>109</xdr:row>
      <xdr:rowOff>53521</xdr:rowOff>
    </xdr:to>
    <xdr:sp macro="" textlink="">
      <xdr:nvSpPr>
        <xdr:cNvPr id="592" name="楕円 591">
          <a:extLst>
            <a:ext uri="{FF2B5EF4-FFF2-40B4-BE49-F238E27FC236}">
              <a16:creationId xmlns:a16="http://schemas.microsoft.com/office/drawing/2014/main" id="{295C9E61-60AD-474B-BF58-E278A270BE6F}"/>
            </a:ext>
          </a:extLst>
        </xdr:cNvPr>
        <xdr:cNvSpPr/>
      </xdr:nvSpPr>
      <xdr:spPr>
        <a:xfrm>
          <a:off x="12763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2721</xdr:rowOff>
    </xdr:from>
    <xdr:to>
      <xdr:col>71</xdr:col>
      <xdr:colOff>177800</xdr:colOff>
      <xdr:row>109</xdr:row>
      <xdr:rowOff>35379</xdr:rowOff>
    </xdr:to>
    <xdr:cxnSp macro="">
      <xdr:nvCxnSpPr>
        <xdr:cNvPr id="593" name="直線コネクタ 592">
          <a:extLst>
            <a:ext uri="{FF2B5EF4-FFF2-40B4-BE49-F238E27FC236}">
              <a16:creationId xmlns:a16="http://schemas.microsoft.com/office/drawing/2014/main" id="{A8A030F5-C1B3-47CA-808D-5112618DD464}"/>
            </a:ext>
          </a:extLst>
        </xdr:cNvPr>
        <xdr:cNvCxnSpPr/>
      </xdr:nvCxnSpPr>
      <xdr:spPr>
        <a:xfrm>
          <a:off x="12814300" y="1869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594" name="n_1aveValue【公民館】&#10;有形固定資産減価償却率">
          <a:extLst>
            <a:ext uri="{FF2B5EF4-FFF2-40B4-BE49-F238E27FC236}">
              <a16:creationId xmlns:a16="http://schemas.microsoft.com/office/drawing/2014/main" id="{8742F2D9-C2EB-4E61-8552-E2539B825F86}"/>
            </a:ext>
          </a:extLst>
        </xdr:cNvPr>
        <xdr:cNvSpPr txBox="1"/>
      </xdr:nvSpPr>
      <xdr:spPr>
        <a:xfrm>
          <a:off x="15266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595" name="n_2aveValue【公民館】&#10;有形固定資産減価償却率">
          <a:extLst>
            <a:ext uri="{FF2B5EF4-FFF2-40B4-BE49-F238E27FC236}">
              <a16:creationId xmlns:a16="http://schemas.microsoft.com/office/drawing/2014/main" id="{34B3EA93-A942-4297-9896-4D35D4519382}"/>
            </a:ext>
          </a:extLst>
        </xdr:cNvPr>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596" name="n_3aveValue【公民館】&#10;有形固定資産減価償却率">
          <a:extLst>
            <a:ext uri="{FF2B5EF4-FFF2-40B4-BE49-F238E27FC236}">
              <a16:creationId xmlns:a16="http://schemas.microsoft.com/office/drawing/2014/main" id="{4DD59DCD-C698-4BE6-80DE-BA17734D59B6}"/>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597" name="n_4aveValue【公民館】&#10;有形固定資産減価償却率">
          <a:extLst>
            <a:ext uri="{FF2B5EF4-FFF2-40B4-BE49-F238E27FC236}">
              <a16:creationId xmlns:a16="http://schemas.microsoft.com/office/drawing/2014/main" id="{1A65130C-1CAA-42C5-940A-5278F1C6CFBB}"/>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135363</xdr:rowOff>
    </xdr:from>
    <xdr:ext cx="405111" cy="259045"/>
    <xdr:sp macro="" textlink="">
      <xdr:nvSpPr>
        <xdr:cNvPr id="598" name="n_1mainValue【公民館】&#10;有形固定資産減価償却率">
          <a:extLst>
            <a:ext uri="{FF2B5EF4-FFF2-40B4-BE49-F238E27FC236}">
              <a16:creationId xmlns:a16="http://schemas.microsoft.com/office/drawing/2014/main" id="{CAB5070A-45DC-4D1F-8431-4DAB11AD3F3A}"/>
            </a:ext>
          </a:extLst>
        </xdr:cNvPr>
        <xdr:cNvSpPr txBox="1"/>
      </xdr:nvSpPr>
      <xdr:spPr>
        <a:xfrm>
          <a:off x="152660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117401</xdr:rowOff>
    </xdr:from>
    <xdr:ext cx="405111" cy="259045"/>
    <xdr:sp macro="" textlink="">
      <xdr:nvSpPr>
        <xdr:cNvPr id="599" name="n_2mainValue【公民館】&#10;有形固定資産減価償却率">
          <a:extLst>
            <a:ext uri="{FF2B5EF4-FFF2-40B4-BE49-F238E27FC236}">
              <a16:creationId xmlns:a16="http://schemas.microsoft.com/office/drawing/2014/main" id="{6C10D543-A0ED-4701-9587-D9891BC3D298}"/>
            </a:ext>
          </a:extLst>
        </xdr:cNvPr>
        <xdr:cNvSpPr txBox="1"/>
      </xdr:nvSpPr>
      <xdr:spPr>
        <a:xfrm>
          <a:off x="14389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600" name="n_3mainValue【公民館】&#10;有形固定資産減価償却率">
          <a:extLst>
            <a:ext uri="{FF2B5EF4-FFF2-40B4-BE49-F238E27FC236}">
              <a16:creationId xmlns:a16="http://schemas.microsoft.com/office/drawing/2014/main" id="{B37384EA-8519-4FDC-B47B-22D1193923DA}"/>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44648</xdr:rowOff>
    </xdr:from>
    <xdr:ext cx="405111" cy="259045"/>
    <xdr:sp macro="" textlink="">
      <xdr:nvSpPr>
        <xdr:cNvPr id="601" name="n_4mainValue【公民館】&#10;有形固定資産減価償却率">
          <a:extLst>
            <a:ext uri="{FF2B5EF4-FFF2-40B4-BE49-F238E27FC236}">
              <a16:creationId xmlns:a16="http://schemas.microsoft.com/office/drawing/2014/main" id="{37E001AA-F66D-4AD1-8574-8EAB855EF2EA}"/>
            </a:ext>
          </a:extLst>
        </xdr:cNvPr>
        <xdr:cNvSpPr txBox="1"/>
      </xdr:nvSpPr>
      <xdr:spPr>
        <a:xfrm>
          <a:off x="12611744" y="1873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CC8325F0-4D34-4584-B821-9F631C5BBEB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EE618F27-D574-4682-8811-E3EEF8DCB68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5FD28D77-1941-4A6D-8CC7-6FC97B56BE4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20930ED0-667D-4E93-910F-8CEE18B8C81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EF68E2CE-7D1B-436F-B100-5E2E99C2C24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D69E5DF2-A87E-4526-82E9-A8D99E1C1A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875E37A7-0059-4C76-957C-FC90B9E8E1C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3837AE26-036E-4310-905E-A21737627DE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85D37DCC-C768-443B-B73F-55043B3600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D69077CE-D560-4E31-82D0-B33D071E008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2" name="直線コネクタ 611">
          <a:extLst>
            <a:ext uri="{FF2B5EF4-FFF2-40B4-BE49-F238E27FC236}">
              <a16:creationId xmlns:a16="http://schemas.microsoft.com/office/drawing/2014/main" id="{901B6978-3E03-4E8B-A6AC-F2951C6ACF4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3" name="テキスト ボックス 612">
          <a:extLst>
            <a:ext uri="{FF2B5EF4-FFF2-40B4-BE49-F238E27FC236}">
              <a16:creationId xmlns:a16="http://schemas.microsoft.com/office/drawing/2014/main" id="{A094853C-B0C7-42D3-8424-1FDAC953670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4" name="直線コネクタ 613">
          <a:extLst>
            <a:ext uri="{FF2B5EF4-FFF2-40B4-BE49-F238E27FC236}">
              <a16:creationId xmlns:a16="http://schemas.microsoft.com/office/drawing/2014/main" id="{B497920F-897C-45F8-AA5B-28A7B54D413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5" name="テキスト ボックス 614">
          <a:extLst>
            <a:ext uri="{FF2B5EF4-FFF2-40B4-BE49-F238E27FC236}">
              <a16:creationId xmlns:a16="http://schemas.microsoft.com/office/drawing/2014/main" id="{66A5EA9B-E8E3-42DF-9B25-6E362A105BA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6" name="直線コネクタ 615">
          <a:extLst>
            <a:ext uri="{FF2B5EF4-FFF2-40B4-BE49-F238E27FC236}">
              <a16:creationId xmlns:a16="http://schemas.microsoft.com/office/drawing/2014/main" id="{F6F779D2-DDAB-4C73-ADA8-04E44A096FC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17" name="テキスト ボックス 616">
          <a:extLst>
            <a:ext uri="{FF2B5EF4-FFF2-40B4-BE49-F238E27FC236}">
              <a16:creationId xmlns:a16="http://schemas.microsoft.com/office/drawing/2014/main" id="{0D95EE04-6951-4FF3-AF74-7236BB5FBD17}"/>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8" name="直線コネクタ 617">
          <a:extLst>
            <a:ext uri="{FF2B5EF4-FFF2-40B4-BE49-F238E27FC236}">
              <a16:creationId xmlns:a16="http://schemas.microsoft.com/office/drawing/2014/main" id="{EC1530E5-2399-4211-96EA-47C432E5E9F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19" name="テキスト ボックス 618">
          <a:extLst>
            <a:ext uri="{FF2B5EF4-FFF2-40B4-BE49-F238E27FC236}">
              <a16:creationId xmlns:a16="http://schemas.microsoft.com/office/drawing/2014/main" id="{EEF0DFD9-D650-472F-A1EE-32539AC5B324}"/>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0" name="直線コネクタ 619">
          <a:extLst>
            <a:ext uri="{FF2B5EF4-FFF2-40B4-BE49-F238E27FC236}">
              <a16:creationId xmlns:a16="http://schemas.microsoft.com/office/drawing/2014/main" id="{623D7717-3F3E-4998-A48F-E759894FF2B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1" name="テキスト ボックス 620">
          <a:extLst>
            <a:ext uri="{FF2B5EF4-FFF2-40B4-BE49-F238E27FC236}">
              <a16:creationId xmlns:a16="http://schemas.microsoft.com/office/drawing/2014/main" id="{B9A3A60E-A12A-490B-8893-012EF2BA0444}"/>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EE2394B2-0015-4263-BF31-46C651AEDA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3" name="テキスト ボックス 622">
          <a:extLst>
            <a:ext uri="{FF2B5EF4-FFF2-40B4-BE49-F238E27FC236}">
              <a16:creationId xmlns:a16="http://schemas.microsoft.com/office/drawing/2014/main" id="{E2608228-2B40-43A0-8F03-212719A34289}"/>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a:extLst>
            <a:ext uri="{FF2B5EF4-FFF2-40B4-BE49-F238E27FC236}">
              <a16:creationId xmlns:a16="http://schemas.microsoft.com/office/drawing/2014/main" id="{015BE563-3D77-4E38-B575-81CEDABCF2D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625" name="直線コネクタ 624">
          <a:extLst>
            <a:ext uri="{FF2B5EF4-FFF2-40B4-BE49-F238E27FC236}">
              <a16:creationId xmlns:a16="http://schemas.microsoft.com/office/drawing/2014/main" id="{7B85373C-A7AE-4D78-BE98-04E468FF27CC}"/>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26" name="【公民館】&#10;一人当たり面積最小値テキスト">
          <a:extLst>
            <a:ext uri="{FF2B5EF4-FFF2-40B4-BE49-F238E27FC236}">
              <a16:creationId xmlns:a16="http://schemas.microsoft.com/office/drawing/2014/main" id="{5676440E-A844-4334-89CD-BA2FA6B0574C}"/>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27" name="直線コネクタ 626">
          <a:extLst>
            <a:ext uri="{FF2B5EF4-FFF2-40B4-BE49-F238E27FC236}">
              <a16:creationId xmlns:a16="http://schemas.microsoft.com/office/drawing/2014/main" id="{39995E04-D38D-4FB8-97AD-C5C9F7D6F34A}"/>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628" name="【公民館】&#10;一人当たり面積最大値テキスト">
          <a:extLst>
            <a:ext uri="{FF2B5EF4-FFF2-40B4-BE49-F238E27FC236}">
              <a16:creationId xmlns:a16="http://schemas.microsoft.com/office/drawing/2014/main" id="{716374C4-70F7-47C1-995F-E8C2BDD5352C}"/>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629" name="直線コネクタ 628">
          <a:extLst>
            <a:ext uri="{FF2B5EF4-FFF2-40B4-BE49-F238E27FC236}">
              <a16:creationId xmlns:a16="http://schemas.microsoft.com/office/drawing/2014/main" id="{40832ADB-C063-4D42-ADEC-B7076BB7B198}"/>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630" name="【公民館】&#10;一人当たり面積平均値テキスト">
          <a:extLst>
            <a:ext uri="{FF2B5EF4-FFF2-40B4-BE49-F238E27FC236}">
              <a16:creationId xmlns:a16="http://schemas.microsoft.com/office/drawing/2014/main" id="{B88BC021-1C98-431B-9623-265915D17BB1}"/>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631" name="フローチャート: 判断 630">
          <a:extLst>
            <a:ext uri="{FF2B5EF4-FFF2-40B4-BE49-F238E27FC236}">
              <a16:creationId xmlns:a16="http://schemas.microsoft.com/office/drawing/2014/main" id="{8682F9D3-180B-4A6C-9A96-47652448F67E}"/>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632" name="フローチャート: 判断 631">
          <a:extLst>
            <a:ext uri="{FF2B5EF4-FFF2-40B4-BE49-F238E27FC236}">
              <a16:creationId xmlns:a16="http://schemas.microsoft.com/office/drawing/2014/main" id="{26D3F3F7-32A9-4F8D-A7F8-5AC3037D4316}"/>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633" name="フローチャート: 判断 632">
          <a:extLst>
            <a:ext uri="{FF2B5EF4-FFF2-40B4-BE49-F238E27FC236}">
              <a16:creationId xmlns:a16="http://schemas.microsoft.com/office/drawing/2014/main" id="{07371F89-464A-438A-9532-7DBD24C3393D}"/>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634" name="フローチャート: 判断 633">
          <a:extLst>
            <a:ext uri="{FF2B5EF4-FFF2-40B4-BE49-F238E27FC236}">
              <a16:creationId xmlns:a16="http://schemas.microsoft.com/office/drawing/2014/main" id="{99AC21C9-EBA1-4C59-8FAC-E500E88E89A6}"/>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62281</xdr:rowOff>
    </xdr:from>
    <xdr:to>
      <xdr:col>98</xdr:col>
      <xdr:colOff>38100</xdr:colOff>
      <xdr:row>108</xdr:row>
      <xdr:rowOff>163881</xdr:rowOff>
    </xdr:to>
    <xdr:sp macro="" textlink="">
      <xdr:nvSpPr>
        <xdr:cNvPr id="635" name="フローチャート: 判断 634">
          <a:extLst>
            <a:ext uri="{FF2B5EF4-FFF2-40B4-BE49-F238E27FC236}">
              <a16:creationId xmlns:a16="http://schemas.microsoft.com/office/drawing/2014/main" id="{0700427A-86FF-45A5-BAE9-3508691D4E7D}"/>
            </a:ext>
          </a:extLst>
        </xdr:cNvPr>
        <xdr:cNvSpPr/>
      </xdr:nvSpPr>
      <xdr:spPr>
        <a:xfrm>
          <a:off x="18605500" y="1857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8A160E8D-A087-4D6B-9EF8-96E0E31ECAE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A82B95A5-3F62-4488-9210-B90389EEA6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AF42CA43-457E-4880-BB43-1AEA5ACFFB7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C81154A7-FDD8-43E8-96CA-87F01840BF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BCA8CA5A-EC8D-4B46-8F90-C5E131DC179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82017</xdr:rowOff>
    </xdr:from>
    <xdr:to>
      <xdr:col>116</xdr:col>
      <xdr:colOff>114300</xdr:colOff>
      <xdr:row>109</xdr:row>
      <xdr:rowOff>12167</xdr:rowOff>
    </xdr:to>
    <xdr:sp macro="" textlink="">
      <xdr:nvSpPr>
        <xdr:cNvPr id="641" name="楕円 640">
          <a:extLst>
            <a:ext uri="{FF2B5EF4-FFF2-40B4-BE49-F238E27FC236}">
              <a16:creationId xmlns:a16="http://schemas.microsoft.com/office/drawing/2014/main" id="{17727180-9F18-4770-8F59-D49C5E00C904}"/>
            </a:ext>
          </a:extLst>
        </xdr:cNvPr>
        <xdr:cNvSpPr/>
      </xdr:nvSpPr>
      <xdr:spPr>
        <a:xfrm>
          <a:off x="22110700" y="1859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170934</xdr:rowOff>
    </xdr:from>
    <xdr:ext cx="469744" cy="259045"/>
    <xdr:sp macro="" textlink="">
      <xdr:nvSpPr>
        <xdr:cNvPr id="642" name="【公民館】&#10;一人当たり面積該当値テキスト">
          <a:extLst>
            <a:ext uri="{FF2B5EF4-FFF2-40B4-BE49-F238E27FC236}">
              <a16:creationId xmlns:a16="http://schemas.microsoft.com/office/drawing/2014/main" id="{C01D152E-9B09-46F5-8152-9B25763B8A2A}"/>
            </a:ext>
          </a:extLst>
        </xdr:cNvPr>
        <xdr:cNvSpPr txBox="1"/>
      </xdr:nvSpPr>
      <xdr:spPr>
        <a:xfrm>
          <a:off x="22199600" y="185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82550</xdr:rowOff>
    </xdr:from>
    <xdr:to>
      <xdr:col>112</xdr:col>
      <xdr:colOff>38100</xdr:colOff>
      <xdr:row>109</xdr:row>
      <xdr:rowOff>12700</xdr:rowOff>
    </xdr:to>
    <xdr:sp macro="" textlink="">
      <xdr:nvSpPr>
        <xdr:cNvPr id="643" name="楕円 642">
          <a:extLst>
            <a:ext uri="{FF2B5EF4-FFF2-40B4-BE49-F238E27FC236}">
              <a16:creationId xmlns:a16="http://schemas.microsoft.com/office/drawing/2014/main" id="{91F51ACD-80C6-4831-948F-E394F7ABDD01}"/>
            </a:ext>
          </a:extLst>
        </xdr:cNvPr>
        <xdr:cNvSpPr/>
      </xdr:nvSpPr>
      <xdr:spPr>
        <a:xfrm>
          <a:off x="2127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132817</xdr:rowOff>
    </xdr:from>
    <xdr:to>
      <xdr:col>116</xdr:col>
      <xdr:colOff>63500</xdr:colOff>
      <xdr:row>108</xdr:row>
      <xdr:rowOff>133350</xdr:rowOff>
    </xdr:to>
    <xdr:cxnSp macro="">
      <xdr:nvCxnSpPr>
        <xdr:cNvPr id="644" name="直線コネクタ 643">
          <a:extLst>
            <a:ext uri="{FF2B5EF4-FFF2-40B4-BE49-F238E27FC236}">
              <a16:creationId xmlns:a16="http://schemas.microsoft.com/office/drawing/2014/main" id="{1520A000-225B-491D-8AC1-EA8BC619EC5E}"/>
            </a:ext>
          </a:extLst>
        </xdr:cNvPr>
        <xdr:cNvCxnSpPr/>
      </xdr:nvCxnSpPr>
      <xdr:spPr>
        <a:xfrm flipV="1">
          <a:off x="21323300" y="18649417"/>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83083</xdr:rowOff>
    </xdr:from>
    <xdr:to>
      <xdr:col>107</xdr:col>
      <xdr:colOff>101600</xdr:colOff>
      <xdr:row>109</xdr:row>
      <xdr:rowOff>13233</xdr:rowOff>
    </xdr:to>
    <xdr:sp macro="" textlink="">
      <xdr:nvSpPr>
        <xdr:cNvPr id="645" name="楕円 644">
          <a:extLst>
            <a:ext uri="{FF2B5EF4-FFF2-40B4-BE49-F238E27FC236}">
              <a16:creationId xmlns:a16="http://schemas.microsoft.com/office/drawing/2014/main" id="{923E03E6-8E12-4BEE-BF5A-F61A2554932D}"/>
            </a:ext>
          </a:extLst>
        </xdr:cNvPr>
        <xdr:cNvSpPr/>
      </xdr:nvSpPr>
      <xdr:spPr>
        <a:xfrm>
          <a:off x="20383500" y="185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133350</xdr:rowOff>
    </xdr:from>
    <xdr:to>
      <xdr:col>111</xdr:col>
      <xdr:colOff>177800</xdr:colOff>
      <xdr:row>108</xdr:row>
      <xdr:rowOff>133883</xdr:rowOff>
    </xdr:to>
    <xdr:cxnSp macro="">
      <xdr:nvCxnSpPr>
        <xdr:cNvPr id="646" name="直線コネクタ 645">
          <a:extLst>
            <a:ext uri="{FF2B5EF4-FFF2-40B4-BE49-F238E27FC236}">
              <a16:creationId xmlns:a16="http://schemas.microsoft.com/office/drawing/2014/main" id="{4714D167-CBDB-433F-B367-61C326D31374}"/>
            </a:ext>
          </a:extLst>
        </xdr:cNvPr>
        <xdr:cNvCxnSpPr/>
      </xdr:nvCxnSpPr>
      <xdr:spPr>
        <a:xfrm flipV="1">
          <a:off x="20434300" y="18649950"/>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83389</xdr:rowOff>
    </xdr:from>
    <xdr:to>
      <xdr:col>102</xdr:col>
      <xdr:colOff>165100</xdr:colOff>
      <xdr:row>109</xdr:row>
      <xdr:rowOff>13539</xdr:rowOff>
    </xdr:to>
    <xdr:sp macro="" textlink="">
      <xdr:nvSpPr>
        <xdr:cNvPr id="647" name="楕円 646">
          <a:extLst>
            <a:ext uri="{FF2B5EF4-FFF2-40B4-BE49-F238E27FC236}">
              <a16:creationId xmlns:a16="http://schemas.microsoft.com/office/drawing/2014/main" id="{F588692C-343E-4917-846C-64F3F63C1BF2}"/>
            </a:ext>
          </a:extLst>
        </xdr:cNvPr>
        <xdr:cNvSpPr/>
      </xdr:nvSpPr>
      <xdr:spPr>
        <a:xfrm>
          <a:off x="19494500" y="185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133883</xdr:rowOff>
    </xdr:from>
    <xdr:to>
      <xdr:col>107</xdr:col>
      <xdr:colOff>50800</xdr:colOff>
      <xdr:row>108</xdr:row>
      <xdr:rowOff>134189</xdr:rowOff>
    </xdr:to>
    <xdr:cxnSp macro="">
      <xdr:nvCxnSpPr>
        <xdr:cNvPr id="648" name="直線コネクタ 647">
          <a:extLst>
            <a:ext uri="{FF2B5EF4-FFF2-40B4-BE49-F238E27FC236}">
              <a16:creationId xmlns:a16="http://schemas.microsoft.com/office/drawing/2014/main" id="{55C84676-F267-48D5-A48D-D2D8CB2CC226}"/>
            </a:ext>
          </a:extLst>
        </xdr:cNvPr>
        <xdr:cNvCxnSpPr/>
      </xdr:nvCxnSpPr>
      <xdr:spPr>
        <a:xfrm flipV="1">
          <a:off x="19545300" y="18650483"/>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83693</xdr:rowOff>
    </xdr:from>
    <xdr:to>
      <xdr:col>98</xdr:col>
      <xdr:colOff>38100</xdr:colOff>
      <xdr:row>109</xdr:row>
      <xdr:rowOff>13843</xdr:rowOff>
    </xdr:to>
    <xdr:sp macro="" textlink="">
      <xdr:nvSpPr>
        <xdr:cNvPr id="649" name="楕円 648">
          <a:extLst>
            <a:ext uri="{FF2B5EF4-FFF2-40B4-BE49-F238E27FC236}">
              <a16:creationId xmlns:a16="http://schemas.microsoft.com/office/drawing/2014/main" id="{12053086-08BB-4037-B6C6-7C94662EEF1A}"/>
            </a:ext>
          </a:extLst>
        </xdr:cNvPr>
        <xdr:cNvSpPr/>
      </xdr:nvSpPr>
      <xdr:spPr>
        <a:xfrm>
          <a:off x="18605500" y="186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134189</xdr:rowOff>
    </xdr:from>
    <xdr:to>
      <xdr:col>102</xdr:col>
      <xdr:colOff>114300</xdr:colOff>
      <xdr:row>108</xdr:row>
      <xdr:rowOff>134493</xdr:rowOff>
    </xdr:to>
    <xdr:cxnSp macro="">
      <xdr:nvCxnSpPr>
        <xdr:cNvPr id="650" name="直線コネクタ 649">
          <a:extLst>
            <a:ext uri="{FF2B5EF4-FFF2-40B4-BE49-F238E27FC236}">
              <a16:creationId xmlns:a16="http://schemas.microsoft.com/office/drawing/2014/main" id="{4E45F9DF-0314-4508-BAD2-4134EFEE967F}"/>
            </a:ext>
          </a:extLst>
        </xdr:cNvPr>
        <xdr:cNvCxnSpPr/>
      </xdr:nvCxnSpPr>
      <xdr:spPr>
        <a:xfrm flipV="1">
          <a:off x="18656300" y="18650789"/>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651" name="n_1aveValue【公民館】&#10;一人当たり面積">
          <a:extLst>
            <a:ext uri="{FF2B5EF4-FFF2-40B4-BE49-F238E27FC236}">
              <a16:creationId xmlns:a16="http://schemas.microsoft.com/office/drawing/2014/main" id="{7E27003F-2CBF-4B83-92AF-00DFAE7612F4}"/>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652" name="n_2aveValue【公民館】&#10;一人当たり面積">
          <a:extLst>
            <a:ext uri="{FF2B5EF4-FFF2-40B4-BE49-F238E27FC236}">
              <a16:creationId xmlns:a16="http://schemas.microsoft.com/office/drawing/2014/main" id="{B10A32C8-9AB4-4FF5-961C-E907801BB187}"/>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653" name="n_3aveValue【公民館】&#10;一人当たり面積">
          <a:extLst>
            <a:ext uri="{FF2B5EF4-FFF2-40B4-BE49-F238E27FC236}">
              <a16:creationId xmlns:a16="http://schemas.microsoft.com/office/drawing/2014/main" id="{3AE8614E-E302-468C-9109-3BCDBFDE67CC}"/>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8958</xdr:rowOff>
    </xdr:from>
    <xdr:ext cx="469744" cy="259045"/>
    <xdr:sp macro="" textlink="">
      <xdr:nvSpPr>
        <xdr:cNvPr id="654" name="n_4aveValue【公民館】&#10;一人当たり面積">
          <a:extLst>
            <a:ext uri="{FF2B5EF4-FFF2-40B4-BE49-F238E27FC236}">
              <a16:creationId xmlns:a16="http://schemas.microsoft.com/office/drawing/2014/main" id="{97C2CF4F-EFAA-46B4-8A90-957AA8C38679}"/>
            </a:ext>
          </a:extLst>
        </xdr:cNvPr>
        <xdr:cNvSpPr txBox="1"/>
      </xdr:nvSpPr>
      <xdr:spPr>
        <a:xfrm>
          <a:off x="18421427" y="183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3827</xdr:rowOff>
    </xdr:from>
    <xdr:ext cx="469744" cy="259045"/>
    <xdr:sp macro="" textlink="">
      <xdr:nvSpPr>
        <xdr:cNvPr id="655" name="n_1mainValue【公民館】&#10;一人当たり面積">
          <a:extLst>
            <a:ext uri="{FF2B5EF4-FFF2-40B4-BE49-F238E27FC236}">
              <a16:creationId xmlns:a16="http://schemas.microsoft.com/office/drawing/2014/main" id="{68D38FC8-2231-4E46-A01C-6AD78A9DEB84}"/>
            </a:ext>
          </a:extLst>
        </xdr:cNvPr>
        <xdr:cNvSpPr txBox="1"/>
      </xdr:nvSpPr>
      <xdr:spPr>
        <a:xfrm>
          <a:off x="210757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4360</xdr:rowOff>
    </xdr:from>
    <xdr:ext cx="469744" cy="259045"/>
    <xdr:sp macro="" textlink="">
      <xdr:nvSpPr>
        <xdr:cNvPr id="656" name="n_2mainValue【公民館】&#10;一人当たり面積">
          <a:extLst>
            <a:ext uri="{FF2B5EF4-FFF2-40B4-BE49-F238E27FC236}">
              <a16:creationId xmlns:a16="http://schemas.microsoft.com/office/drawing/2014/main" id="{0E32E848-3C66-42A2-8039-0E37EFD74AFC}"/>
            </a:ext>
          </a:extLst>
        </xdr:cNvPr>
        <xdr:cNvSpPr txBox="1"/>
      </xdr:nvSpPr>
      <xdr:spPr>
        <a:xfrm>
          <a:off x="20199427" y="1869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4666</xdr:rowOff>
    </xdr:from>
    <xdr:ext cx="469744" cy="259045"/>
    <xdr:sp macro="" textlink="">
      <xdr:nvSpPr>
        <xdr:cNvPr id="657" name="n_3mainValue【公民館】&#10;一人当たり面積">
          <a:extLst>
            <a:ext uri="{FF2B5EF4-FFF2-40B4-BE49-F238E27FC236}">
              <a16:creationId xmlns:a16="http://schemas.microsoft.com/office/drawing/2014/main" id="{18DD6FB9-2B8B-4CEC-99B0-03BD9B3516FE}"/>
            </a:ext>
          </a:extLst>
        </xdr:cNvPr>
        <xdr:cNvSpPr txBox="1"/>
      </xdr:nvSpPr>
      <xdr:spPr>
        <a:xfrm>
          <a:off x="19310427" y="186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4970</xdr:rowOff>
    </xdr:from>
    <xdr:ext cx="469744" cy="259045"/>
    <xdr:sp macro="" textlink="">
      <xdr:nvSpPr>
        <xdr:cNvPr id="658" name="n_4mainValue【公民館】&#10;一人当たり面積">
          <a:extLst>
            <a:ext uri="{FF2B5EF4-FFF2-40B4-BE49-F238E27FC236}">
              <a16:creationId xmlns:a16="http://schemas.microsoft.com/office/drawing/2014/main" id="{AF7863DB-3958-451C-9DAF-A2AC879C374A}"/>
            </a:ext>
          </a:extLst>
        </xdr:cNvPr>
        <xdr:cNvSpPr txBox="1"/>
      </xdr:nvSpPr>
      <xdr:spPr>
        <a:xfrm>
          <a:off x="18421427" y="1869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B07FF287-AFC5-454A-9154-20E9D1557E4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53BEA0CC-7CB6-40B4-9E7B-37837F9159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02D24454-68E6-41D8-84A3-6A5DA954A4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道路等全ての施設において、一人当たりの面積や延長が類似団体平均を下回っている。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以外は、有形固定資産減価償却率が類似団体平均を上回っており、特に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は比率が高く、老朽化対応を急ぐ状況にある。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制定した「勝浦町公営住宅等長寿命化計画」に基づき長寿命化等を行っている。長寿命化対策に該当しない公営住宅については、退去後、新たな入居者を募集しない対応等している。橋りょうについては、令和元年度に策定した「勝浦町橋梁長寿命化修繕計画」に基づき、長寿命化を基本とし、過大な経費の抑制及び平準化に努め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は、勝浦中学校を平成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年度に現在の校舎に建替え、太陽光発電の導入によるコスト削減にも取組んでいる。また、小学校校舎及び体育館の耐震化工事も完了している。小中学校の普通教室にはエアコンを完備している。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B37D13-706D-4B01-AB63-BDD51A6B6C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2A86B9-8A5B-451D-ABE3-6B53FA648D6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1EEBE5-21CE-485E-B541-0732F6751F3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78A510-6B01-45FA-A334-0336C588F5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876B13-A507-4952-8B3F-3DA5A82D863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4AAF5E0-BCB7-449F-A375-6FE6AF95417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323A00-5038-4F86-85FC-51FCAF06C5D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CECBD52-5AE6-4F10-A476-335C26902F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B08539-6264-4951-8395-7ACBCE57D5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46B060-570F-4B21-8DD3-5AFB54B6C3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4,694
4,657
69.83
4,455,121
3,991,279
405,703
2,535,942
3,117,958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69B169-061F-4FC2-B5B6-B9445FE020A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5164A1-C791-4AD0-95E5-321BD81E916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7DC8F2-C5FF-411A-81BC-EE0FC50ECB6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D4619C-903E-4BA6-87E5-42C15654BA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D7E6CF-BA78-4B38-BC44-8EF7D557DB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25DB729-9B1F-4ECB-9BF2-4B981317425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5A91FA-0A80-4A5C-9309-E3FA3896EB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22868B-FBDB-4E4E-A5BB-F13810228E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E4395D-67D1-4A15-B67D-9199C88BBB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252716-369F-4F82-839B-2A455AD41D6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39559C-420A-4A18-89CC-C8A68406DF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2FBD6A9-4C9F-445C-BAEB-A688F7D60D8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EAFFBC-79CE-41F6-B24F-3FF6768F6E4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85834D-F8FE-4E71-A35A-BA7165A1F81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4E1699-0B50-4677-B4E0-C84DF074555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E2159B-8F12-4123-BA9D-CD3F11C2F6C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2A78A5-E2EB-4BCE-9734-E82C487C9F9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442211-36BE-45E4-AFBF-84EE75A4F64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B06D3DE-51F3-413A-A044-D23429B76B2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914D173-B362-4895-9DBB-4274FA67773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9AA001-B488-4C5B-95B8-74B6BE349C3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714638-0A28-462A-8471-4740E96DC9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0628D7-0EDE-4911-B078-4099DEA909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24FEE2-6A0E-400F-A2AE-AF975918C4E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EFC8C2-FF89-445B-AA4A-AF3736EA06D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9205902-ADB9-483F-8EF9-EAC76B91E16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A0CC2F-066E-460F-B3AC-427B6BAB241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391529-96D6-4306-B31A-F2EEDEE83EE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88CEA7-A6BA-47F0-9DA0-FC1A68BDAED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659146-6B27-45D5-871D-739BEF3252B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D59E12-9220-4B18-929F-19A4EF5AA37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991993-EE09-4A70-AB7D-93C396FDDEC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4B40F90-DD46-4D98-B075-235D3B2F0A8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FE14A65-540B-4E08-AF19-D7C45DC3274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E1ECB3B-77DD-4E60-BB21-549B6EA5522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D6A8427-768E-4480-8757-024F8AD7D67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E88A8D9-19F4-4907-B554-1C374E669F3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DDBE047-A179-4479-8F53-1A512B44BD1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1BBC59F-B251-4BA0-AFA6-088CB59DDC9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730586F-87EE-48D5-88A3-8735FA59ED4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6754583-A032-458B-BD32-F486F2A6C13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DA13502-875D-4BB5-AEC5-76D31263EF38}"/>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3BDAA2B-EDFB-490A-9B3A-CEB102D3E2B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259E0F0-D1C5-4A68-BEE0-D576F03FE0E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7375197D-92C7-4F21-B65B-9911651A65C1}"/>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787C3247-3E59-4B56-B297-BC9DA1714F8D}"/>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4911BA6F-124C-4EDB-89CB-75FEE847169F}"/>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1F5FC15C-52DD-4F4A-9730-7BFF276F53A8}"/>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E5E5E436-6FB0-47F3-A48F-8117C22F0968}"/>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a:extLst>
            <a:ext uri="{FF2B5EF4-FFF2-40B4-BE49-F238E27FC236}">
              <a16:creationId xmlns:a16="http://schemas.microsoft.com/office/drawing/2014/main" id="{F2D9A91F-7490-4D84-BD7C-C716C6823B50}"/>
            </a:ext>
          </a:extLst>
        </xdr:cNvPr>
        <xdr:cNvSpPr txBox="1"/>
      </xdr:nvSpPr>
      <xdr:spPr>
        <a:xfrm>
          <a:off x="46736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B7A4443D-7EE5-415A-B76E-264174B5F4AE}"/>
            </a:ext>
          </a:extLst>
        </xdr:cNvPr>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462A00D7-ED98-41E4-AA8B-6C351A959F00}"/>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28CE85E2-F431-44A0-B6F5-218226EEBB9A}"/>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AC8543F8-CA17-465A-B43B-AE5895EE1110}"/>
            </a:ext>
          </a:extLst>
        </xdr:cNvPr>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91440</xdr:rowOff>
    </xdr:from>
    <xdr:to>
      <xdr:col>6</xdr:col>
      <xdr:colOff>38100</xdr:colOff>
      <xdr:row>38</xdr:row>
      <xdr:rowOff>21590</xdr:rowOff>
    </xdr:to>
    <xdr:sp macro="" textlink="">
      <xdr:nvSpPr>
        <xdr:cNvPr id="66" name="フローチャート: 判断 65">
          <a:extLst>
            <a:ext uri="{FF2B5EF4-FFF2-40B4-BE49-F238E27FC236}">
              <a16:creationId xmlns:a16="http://schemas.microsoft.com/office/drawing/2014/main" id="{66BCA925-ACB4-44D7-AB4D-445773DA1FA9}"/>
            </a:ext>
          </a:extLst>
        </xdr:cNvPr>
        <xdr:cNvSpPr/>
      </xdr:nvSpPr>
      <xdr:spPr>
        <a:xfrm>
          <a:off x="1079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FEB2A3B-9562-4058-80E8-8E854CEADB3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1703173-4A92-4D40-8CF1-E677799358F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E611AC-C13E-4796-AC6D-83A3EDE4EEE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090D383-E491-4D8E-BA7A-A969169B634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283DF5B-A3E7-47FB-BABB-D1220218FE2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72" name="楕円 71">
          <a:extLst>
            <a:ext uri="{FF2B5EF4-FFF2-40B4-BE49-F238E27FC236}">
              <a16:creationId xmlns:a16="http://schemas.microsoft.com/office/drawing/2014/main" id="{8BE12764-6023-4BB2-A7FE-C9CD41C6C362}"/>
            </a:ext>
          </a:extLst>
        </xdr:cNvPr>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87647</xdr:rowOff>
    </xdr:from>
    <xdr:ext cx="405111" cy="259045"/>
    <xdr:sp macro="" textlink="">
      <xdr:nvSpPr>
        <xdr:cNvPr id="73" name="【図書館】&#10;有形固定資産減価償却率該当値テキスト">
          <a:extLst>
            <a:ext uri="{FF2B5EF4-FFF2-40B4-BE49-F238E27FC236}">
              <a16:creationId xmlns:a16="http://schemas.microsoft.com/office/drawing/2014/main" id="{5B4AD53C-3056-4ED3-9889-04BEDA7C348F}"/>
            </a:ext>
          </a:extLst>
        </xdr:cNvPr>
        <xdr:cNvSpPr txBox="1"/>
      </xdr:nvSpPr>
      <xdr:spPr>
        <a:xfrm>
          <a:off x="4673600"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157480</xdr:rowOff>
    </xdr:from>
    <xdr:to>
      <xdr:col>20</xdr:col>
      <xdr:colOff>38100</xdr:colOff>
      <xdr:row>38</xdr:row>
      <xdr:rowOff>87630</xdr:rowOff>
    </xdr:to>
    <xdr:sp macro="" textlink="">
      <xdr:nvSpPr>
        <xdr:cNvPr id="74" name="楕円 73">
          <a:extLst>
            <a:ext uri="{FF2B5EF4-FFF2-40B4-BE49-F238E27FC236}">
              <a16:creationId xmlns:a16="http://schemas.microsoft.com/office/drawing/2014/main" id="{C39356FC-D85C-4EB6-BE64-149AEBA4CFB3}"/>
            </a:ext>
          </a:extLst>
        </xdr:cNvPr>
        <xdr:cNvSpPr/>
      </xdr:nvSpPr>
      <xdr:spPr>
        <a:xfrm>
          <a:off x="3746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160020</xdr:rowOff>
    </xdr:from>
    <xdr:to>
      <xdr:col>24</xdr:col>
      <xdr:colOff>63500</xdr:colOff>
      <xdr:row>38</xdr:row>
      <xdr:rowOff>36830</xdr:rowOff>
    </xdr:to>
    <xdr:cxnSp macro="">
      <xdr:nvCxnSpPr>
        <xdr:cNvPr id="75" name="直線コネクタ 74">
          <a:extLst>
            <a:ext uri="{FF2B5EF4-FFF2-40B4-BE49-F238E27FC236}">
              <a16:creationId xmlns:a16="http://schemas.microsoft.com/office/drawing/2014/main" id="{8A24CB93-F135-45B6-8816-7FFC759659B5}"/>
            </a:ext>
          </a:extLst>
        </xdr:cNvPr>
        <xdr:cNvCxnSpPr/>
      </xdr:nvCxnSpPr>
      <xdr:spPr>
        <a:xfrm flipV="1">
          <a:off x="3797300" y="65036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133350</xdr:rowOff>
    </xdr:from>
    <xdr:to>
      <xdr:col>15</xdr:col>
      <xdr:colOff>101600</xdr:colOff>
      <xdr:row>38</xdr:row>
      <xdr:rowOff>63500</xdr:rowOff>
    </xdr:to>
    <xdr:sp macro="" textlink="">
      <xdr:nvSpPr>
        <xdr:cNvPr id="76" name="楕円 75">
          <a:extLst>
            <a:ext uri="{FF2B5EF4-FFF2-40B4-BE49-F238E27FC236}">
              <a16:creationId xmlns:a16="http://schemas.microsoft.com/office/drawing/2014/main" id="{CC9CC476-F0E7-40B4-81B1-2AEA778811FC}"/>
            </a:ext>
          </a:extLst>
        </xdr:cNvPr>
        <xdr:cNvSpPr/>
      </xdr:nvSpPr>
      <xdr:spPr>
        <a:xfrm>
          <a:off x="2857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12700</xdr:rowOff>
    </xdr:from>
    <xdr:to>
      <xdr:col>19</xdr:col>
      <xdr:colOff>177800</xdr:colOff>
      <xdr:row>38</xdr:row>
      <xdr:rowOff>36830</xdr:rowOff>
    </xdr:to>
    <xdr:cxnSp macro="">
      <xdr:nvCxnSpPr>
        <xdr:cNvPr id="77" name="直線コネクタ 76">
          <a:extLst>
            <a:ext uri="{FF2B5EF4-FFF2-40B4-BE49-F238E27FC236}">
              <a16:creationId xmlns:a16="http://schemas.microsoft.com/office/drawing/2014/main" id="{2D8C49E2-672F-4485-ABAB-2C44810C4EAC}"/>
            </a:ext>
          </a:extLst>
        </xdr:cNvPr>
        <xdr:cNvCxnSpPr/>
      </xdr:nvCxnSpPr>
      <xdr:spPr>
        <a:xfrm>
          <a:off x="2908300" y="65278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107950</xdr:rowOff>
    </xdr:from>
    <xdr:to>
      <xdr:col>10</xdr:col>
      <xdr:colOff>165100</xdr:colOff>
      <xdr:row>38</xdr:row>
      <xdr:rowOff>38100</xdr:rowOff>
    </xdr:to>
    <xdr:sp macro="" textlink="">
      <xdr:nvSpPr>
        <xdr:cNvPr id="78" name="楕円 77">
          <a:extLst>
            <a:ext uri="{FF2B5EF4-FFF2-40B4-BE49-F238E27FC236}">
              <a16:creationId xmlns:a16="http://schemas.microsoft.com/office/drawing/2014/main" id="{714DC7FC-C0B2-4DC9-8E14-EA79A6E7484D}"/>
            </a:ext>
          </a:extLst>
        </xdr:cNvPr>
        <xdr:cNvSpPr/>
      </xdr:nvSpPr>
      <xdr:spPr>
        <a:xfrm>
          <a:off x="1968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158750</xdr:rowOff>
    </xdr:from>
    <xdr:to>
      <xdr:col>15</xdr:col>
      <xdr:colOff>50800</xdr:colOff>
      <xdr:row>38</xdr:row>
      <xdr:rowOff>12700</xdr:rowOff>
    </xdr:to>
    <xdr:cxnSp macro="">
      <xdr:nvCxnSpPr>
        <xdr:cNvPr id="79" name="直線コネクタ 78">
          <a:extLst>
            <a:ext uri="{FF2B5EF4-FFF2-40B4-BE49-F238E27FC236}">
              <a16:creationId xmlns:a16="http://schemas.microsoft.com/office/drawing/2014/main" id="{0715DBA8-E788-4DE1-8F1B-10D35CC6DA95}"/>
            </a:ext>
          </a:extLst>
        </xdr:cNvPr>
        <xdr:cNvCxnSpPr/>
      </xdr:nvCxnSpPr>
      <xdr:spPr>
        <a:xfrm>
          <a:off x="2019300" y="650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0" name="楕円 79">
          <a:extLst>
            <a:ext uri="{FF2B5EF4-FFF2-40B4-BE49-F238E27FC236}">
              <a16:creationId xmlns:a16="http://schemas.microsoft.com/office/drawing/2014/main" id="{C72946E3-34FC-4E8D-A5B3-1240E347A855}"/>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158750</xdr:rowOff>
    </xdr:to>
    <xdr:cxnSp macro="">
      <xdr:nvCxnSpPr>
        <xdr:cNvPr id="81" name="直線コネクタ 80">
          <a:extLst>
            <a:ext uri="{FF2B5EF4-FFF2-40B4-BE49-F238E27FC236}">
              <a16:creationId xmlns:a16="http://schemas.microsoft.com/office/drawing/2014/main" id="{BFF4A85F-23D4-415F-B922-47D868ED00CD}"/>
            </a:ext>
          </a:extLst>
        </xdr:cNvPr>
        <xdr:cNvCxnSpPr/>
      </xdr:nvCxnSpPr>
      <xdr:spPr>
        <a:xfrm>
          <a:off x="1130300" y="647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148607</xdr:rowOff>
    </xdr:from>
    <xdr:ext cx="405111" cy="259045"/>
    <xdr:sp macro="" textlink="">
      <xdr:nvSpPr>
        <xdr:cNvPr id="82" name="n_1aveValue【図書館】&#10;有形固定資産減価償却率">
          <a:extLst>
            <a:ext uri="{FF2B5EF4-FFF2-40B4-BE49-F238E27FC236}">
              <a16:creationId xmlns:a16="http://schemas.microsoft.com/office/drawing/2014/main" id="{5932FC19-FD74-4C66-9EAF-F1C492653F76}"/>
            </a:ext>
          </a:extLst>
        </xdr:cNvPr>
        <xdr:cNvSpPr txBox="1"/>
      </xdr:nvSpPr>
      <xdr:spPr>
        <a:xfrm>
          <a:off x="35820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3" name="n_2aveValue【図書館】&#10;有形固定資産減価償却率">
          <a:extLst>
            <a:ext uri="{FF2B5EF4-FFF2-40B4-BE49-F238E27FC236}">
              <a16:creationId xmlns:a16="http://schemas.microsoft.com/office/drawing/2014/main" id="{A8236AB4-1520-4F9C-8F56-38CFC7BED9CF}"/>
            </a:ext>
          </a:extLst>
        </xdr:cNvPr>
        <xdr:cNvSpPr txBox="1"/>
      </xdr:nvSpPr>
      <xdr:spPr>
        <a:xfrm>
          <a:off x="27057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4" name="n_3aveValue【図書館】&#10;有形固定資産減価償却率">
          <a:extLst>
            <a:ext uri="{FF2B5EF4-FFF2-40B4-BE49-F238E27FC236}">
              <a16:creationId xmlns:a16="http://schemas.microsoft.com/office/drawing/2014/main" id="{0EF23DF2-413D-4838-84BF-6CF3011D6F70}"/>
            </a:ext>
          </a:extLst>
        </xdr:cNvPr>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12717</xdr:rowOff>
    </xdr:from>
    <xdr:ext cx="405111" cy="259045"/>
    <xdr:sp macro="" textlink="">
      <xdr:nvSpPr>
        <xdr:cNvPr id="85" name="n_4aveValue【図書館】&#10;有形固定資産減価償却率">
          <a:extLst>
            <a:ext uri="{FF2B5EF4-FFF2-40B4-BE49-F238E27FC236}">
              <a16:creationId xmlns:a16="http://schemas.microsoft.com/office/drawing/2014/main" id="{0E215BBF-57A3-48AC-8896-BF43395D967D}"/>
            </a:ext>
          </a:extLst>
        </xdr:cNvPr>
        <xdr:cNvSpPr txBox="1"/>
      </xdr:nvSpPr>
      <xdr:spPr>
        <a:xfrm>
          <a:off x="927744" y="652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78757</xdr:rowOff>
    </xdr:from>
    <xdr:ext cx="405111" cy="259045"/>
    <xdr:sp macro="" textlink="">
      <xdr:nvSpPr>
        <xdr:cNvPr id="86" name="n_1mainValue【図書館】&#10;有形固定資産減価償却率">
          <a:extLst>
            <a:ext uri="{FF2B5EF4-FFF2-40B4-BE49-F238E27FC236}">
              <a16:creationId xmlns:a16="http://schemas.microsoft.com/office/drawing/2014/main" id="{0B7FFB44-B55A-4BA2-8115-E073913F4B9B}"/>
            </a:ext>
          </a:extLst>
        </xdr:cNvPr>
        <xdr:cNvSpPr txBox="1"/>
      </xdr:nvSpPr>
      <xdr:spPr>
        <a:xfrm>
          <a:off x="3582044" y="659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54627</xdr:rowOff>
    </xdr:from>
    <xdr:ext cx="405111" cy="259045"/>
    <xdr:sp macro="" textlink="">
      <xdr:nvSpPr>
        <xdr:cNvPr id="87" name="n_2mainValue【図書館】&#10;有形固定資産減価償却率">
          <a:extLst>
            <a:ext uri="{FF2B5EF4-FFF2-40B4-BE49-F238E27FC236}">
              <a16:creationId xmlns:a16="http://schemas.microsoft.com/office/drawing/2014/main" id="{2387B4E3-6A26-47CA-BB64-4992C9FCB4EA}"/>
            </a:ext>
          </a:extLst>
        </xdr:cNvPr>
        <xdr:cNvSpPr txBox="1"/>
      </xdr:nvSpPr>
      <xdr:spPr>
        <a:xfrm>
          <a:off x="2705744"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29227</xdr:rowOff>
    </xdr:from>
    <xdr:ext cx="405111" cy="259045"/>
    <xdr:sp macro="" textlink="">
      <xdr:nvSpPr>
        <xdr:cNvPr id="88" name="n_3mainValue【図書館】&#10;有形固定資産減価償却率">
          <a:extLst>
            <a:ext uri="{FF2B5EF4-FFF2-40B4-BE49-F238E27FC236}">
              <a16:creationId xmlns:a16="http://schemas.microsoft.com/office/drawing/2014/main" id="{27FBFC6A-F37B-41CA-8E31-F21A83AC38A9}"/>
            </a:ext>
          </a:extLst>
        </xdr:cNvPr>
        <xdr:cNvSpPr txBox="1"/>
      </xdr:nvSpPr>
      <xdr:spPr>
        <a:xfrm>
          <a:off x="1816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9" name="n_4mainValue【図書館】&#10;有形固定資産減価償却率">
          <a:extLst>
            <a:ext uri="{FF2B5EF4-FFF2-40B4-BE49-F238E27FC236}">
              <a16:creationId xmlns:a16="http://schemas.microsoft.com/office/drawing/2014/main" id="{72427434-B12A-4487-B7FA-007FB319D77A}"/>
            </a:ext>
          </a:extLst>
        </xdr:cNvPr>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15C1F4DF-89ED-46C8-87F7-1D4BF1E5BD3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C2F2B0EC-B52F-45CF-961F-37E71956704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3D20FA15-B126-47E3-B026-C4822969500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684579B1-70B8-411C-A8DC-F2BBAE4B83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9B09C620-74F1-46B5-BB2C-5E45A284DA3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FCA34DF4-5728-4C26-A21B-314581BC840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60EC40F3-83EA-43B7-8216-F75568C56BF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98EF746F-53CB-4D71-8C20-83289B424D7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74F33959-D1FE-4F41-ABE8-EC64826A84F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189FD963-7EA8-40F6-9507-7C346D057DB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8174A4D9-BB87-4D50-A10B-3CFAE260FD8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31DC36F0-3D90-4C1E-B523-B6FDCD33852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A04D477B-751B-468E-AFDE-6411195BDAD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C37DBEA7-2D5B-4B75-A89B-12646E47A08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FEA9A82-46D4-4A42-95EF-D6474F847B0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830261D-78B6-4EC6-8A32-623C2F9F103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16626A50-9642-4F21-92A2-B770ECBF21C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ACF7413B-555B-4A5A-953C-A74CDAB5810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4C43870B-BCA5-47C4-A1D6-F6185B58F97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C5721DDD-9A1B-4460-8435-393B0E9D98F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6E5752A-AD4E-48CF-9B0C-B16AB776242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067C2CA-F818-4063-86CD-0F479835623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756A364-49C3-4193-8689-FADA0E7266F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27421DBE-4D48-43AA-8396-99C781D1A0EB}"/>
            </a:ext>
          </a:extLst>
        </xdr:cNvPr>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0F87FD31-D474-4EFA-89E0-7EAB2539C6AA}"/>
            </a:ext>
          </a:extLst>
        </xdr:cNvPr>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B9869A1E-EE68-4D07-899B-3A4ACDDBF27D}"/>
            </a:ext>
          </a:extLst>
        </xdr:cNvPr>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7ACD0289-A57D-49AD-B549-0D6619442236}"/>
            </a:ext>
          </a:extLst>
        </xdr:cNvPr>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A6411F79-F8FB-4E15-97CB-8B062A7E98A3}"/>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8" name="【図書館】&#10;一人当たり面積平均値テキスト">
          <a:extLst>
            <a:ext uri="{FF2B5EF4-FFF2-40B4-BE49-F238E27FC236}">
              <a16:creationId xmlns:a16="http://schemas.microsoft.com/office/drawing/2014/main" id="{4DFB5A58-B300-4CFF-A1CC-D10121A9607A}"/>
            </a:ext>
          </a:extLst>
        </xdr:cNvPr>
        <xdr:cNvSpPr txBox="1"/>
      </xdr:nvSpPr>
      <xdr:spPr>
        <a:xfrm>
          <a:off x="10515600" y="662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585456D8-1649-4C79-8F96-CE3920E084CB}"/>
            </a:ext>
          </a:extLst>
        </xdr:cNvPr>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82CB8C6E-DF18-4B7C-B5F8-1657AF66DDCE}"/>
            </a:ext>
          </a:extLst>
        </xdr:cNvPr>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5E30BFEC-BBC4-4311-9D65-5D8880815D18}"/>
            </a:ext>
          </a:extLst>
        </xdr:cNvPr>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7132EBC4-4440-4553-8209-BE041784DA24}"/>
            </a:ext>
          </a:extLst>
        </xdr:cNvPr>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74930</xdr:rowOff>
    </xdr:from>
    <xdr:to>
      <xdr:col>36</xdr:col>
      <xdr:colOff>165100</xdr:colOff>
      <xdr:row>41</xdr:row>
      <xdr:rowOff>5080</xdr:rowOff>
    </xdr:to>
    <xdr:sp macro="" textlink="">
      <xdr:nvSpPr>
        <xdr:cNvPr id="123" name="フローチャート: 判断 122">
          <a:extLst>
            <a:ext uri="{FF2B5EF4-FFF2-40B4-BE49-F238E27FC236}">
              <a16:creationId xmlns:a16="http://schemas.microsoft.com/office/drawing/2014/main" id="{19BB6858-244D-465D-8498-0111550D8059}"/>
            </a:ext>
          </a:extLst>
        </xdr:cNvPr>
        <xdr:cNvSpPr/>
      </xdr:nvSpPr>
      <xdr:spPr>
        <a:xfrm>
          <a:off x="6921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58773B8-98D4-4F82-A801-6C56D8DD636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9F85205-0AE1-4F69-9ED1-1FE78795D5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45594CE-F0B1-4549-B95C-65BC7AF635A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6D32DDC-53CA-426B-B58F-80986687A4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4514332-402E-4F48-AF71-53248ABB2F1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107315</xdr:rowOff>
    </xdr:from>
    <xdr:to>
      <xdr:col>55</xdr:col>
      <xdr:colOff>50800</xdr:colOff>
      <xdr:row>40</xdr:row>
      <xdr:rowOff>37465</xdr:rowOff>
    </xdr:to>
    <xdr:sp macro="" textlink="">
      <xdr:nvSpPr>
        <xdr:cNvPr id="129" name="楕円 128">
          <a:extLst>
            <a:ext uri="{FF2B5EF4-FFF2-40B4-BE49-F238E27FC236}">
              <a16:creationId xmlns:a16="http://schemas.microsoft.com/office/drawing/2014/main" id="{E4906450-6882-4114-86D4-60697E32D58A}"/>
            </a:ext>
          </a:extLst>
        </xdr:cNvPr>
        <xdr:cNvSpPr/>
      </xdr:nvSpPr>
      <xdr:spPr>
        <a:xfrm>
          <a:off x="104267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85742</xdr:rowOff>
    </xdr:from>
    <xdr:ext cx="469744" cy="259045"/>
    <xdr:sp macro="" textlink="">
      <xdr:nvSpPr>
        <xdr:cNvPr id="130" name="【図書館】&#10;一人当たり面積該当値テキスト">
          <a:extLst>
            <a:ext uri="{FF2B5EF4-FFF2-40B4-BE49-F238E27FC236}">
              <a16:creationId xmlns:a16="http://schemas.microsoft.com/office/drawing/2014/main" id="{B8003054-D4FD-4DD1-A897-2C7BB40018F9}"/>
            </a:ext>
          </a:extLst>
        </xdr:cNvPr>
        <xdr:cNvSpPr txBox="1"/>
      </xdr:nvSpPr>
      <xdr:spPr>
        <a:xfrm>
          <a:off x="10515600"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118745</xdr:rowOff>
    </xdr:from>
    <xdr:to>
      <xdr:col>50</xdr:col>
      <xdr:colOff>165100</xdr:colOff>
      <xdr:row>40</xdr:row>
      <xdr:rowOff>48895</xdr:rowOff>
    </xdr:to>
    <xdr:sp macro="" textlink="">
      <xdr:nvSpPr>
        <xdr:cNvPr id="131" name="楕円 130">
          <a:extLst>
            <a:ext uri="{FF2B5EF4-FFF2-40B4-BE49-F238E27FC236}">
              <a16:creationId xmlns:a16="http://schemas.microsoft.com/office/drawing/2014/main" id="{13408CD7-CDC6-4DEF-9260-700EF34727D0}"/>
            </a:ext>
          </a:extLst>
        </xdr:cNvPr>
        <xdr:cNvSpPr/>
      </xdr:nvSpPr>
      <xdr:spPr>
        <a:xfrm>
          <a:off x="9588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158115</xdr:rowOff>
    </xdr:from>
    <xdr:to>
      <xdr:col>55</xdr:col>
      <xdr:colOff>0</xdr:colOff>
      <xdr:row>39</xdr:row>
      <xdr:rowOff>169545</xdr:rowOff>
    </xdr:to>
    <xdr:cxnSp macro="">
      <xdr:nvCxnSpPr>
        <xdr:cNvPr id="132" name="直線コネクタ 131">
          <a:extLst>
            <a:ext uri="{FF2B5EF4-FFF2-40B4-BE49-F238E27FC236}">
              <a16:creationId xmlns:a16="http://schemas.microsoft.com/office/drawing/2014/main" id="{DA39BC9C-79C2-45BD-9B3B-1F99B706E3E1}"/>
            </a:ext>
          </a:extLst>
        </xdr:cNvPr>
        <xdr:cNvCxnSpPr/>
      </xdr:nvCxnSpPr>
      <xdr:spPr>
        <a:xfrm flipV="1">
          <a:off x="9639300" y="68446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130175</xdr:rowOff>
    </xdr:from>
    <xdr:to>
      <xdr:col>46</xdr:col>
      <xdr:colOff>38100</xdr:colOff>
      <xdr:row>40</xdr:row>
      <xdr:rowOff>60325</xdr:rowOff>
    </xdr:to>
    <xdr:sp macro="" textlink="">
      <xdr:nvSpPr>
        <xdr:cNvPr id="133" name="楕円 132">
          <a:extLst>
            <a:ext uri="{FF2B5EF4-FFF2-40B4-BE49-F238E27FC236}">
              <a16:creationId xmlns:a16="http://schemas.microsoft.com/office/drawing/2014/main" id="{D0BD07A5-C022-487A-A805-F4C4AFE6923E}"/>
            </a:ext>
          </a:extLst>
        </xdr:cNvPr>
        <xdr:cNvSpPr/>
      </xdr:nvSpPr>
      <xdr:spPr>
        <a:xfrm>
          <a:off x="8699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169545</xdr:rowOff>
    </xdr:from>
    <xdr:to>
      <xdr:col>50</xdr:col>
      <xdr:colOff>114300</xdr:colOff>
      <xdr:row>40</xdr:row>
      <xdr:rowOff>9525</xdr:rowOff>
    </xdr:to>
    <xdr:cxnSp macro="">
      <xdr:nvCxnSpPr>
        <xdr:cNvPr id="134" name="直線コネクタ 133">
          <a:extLst>
            <a:ext uri="{FF2B5EF4-FFF2-40B4-BE49-F238E27FC236}">
              <a16:creationId xmlns:a16="http://schemas.microsoft.com/office/drawing/2014/main" id="{AAF46CCC-AEAB-4CC6-90E7-D221742A755D}"/>
            </a:ext>
          </a:extLst>
        </xdr:cNvPr>
        <xdr:cNvCxnSpPr/>
      </xdr:nvCxnSpPr>
      <xdr:spPr>
        <a:xfrm flipV="1">
          <a:off x="8750300" y="68560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135890</xdr:rowOff>
    </xdr:from>
    <xdr:to>
      <xdr:col>41</xdr:col>
      <xdr:colOff>101600</xdr:colOff>
      <xdr:row>40</xdr:row>
      <xdr:rowOff>66040</xdr:rowOff>
    </xdr:to>
    <xdr:sp macro="" textlink="">
      <xdr:nvSpPr>
        <xdr:cNvPr id="135" name="楕円 134">
          <a:extLst>
            <a:ext uri="{FF2B5EF4-FFF2-40B4-BE49-F238E27FC236}">
              <a16:creationId xmlns:a16="http://schemas.microsoft.com/office/drawing/2014/main" id="{7B68F51A-5EAE-4DEC-95E5-EAA9554145D0}"/>
            </a:ext>
          </a:extLst>
        </xdr:cNvPr>
        <xdr:cNvSpPr/>
      </xdr:nvSpPr>
      <xdr:spPr>
        <a:xfrm>
          <a:off x="7810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9525</xdr:rowOff>
    </xdr:from>
    <xdr:to>
      <xdr:col>45</xdr:col>
      <xdr:colOff>177800</xdr:colOff>
      <xdr:row>40</xdr:row>
      <xdr:rowOff>15240</xdr:rowOff>
    </xdr:to>
    <xdr:cxnSp macro="">
      <xdr:nvCxnSpPr>
        <xdr:cNvPr id="136" name="直線コネクタ 135">
          <a:extLst>
            <a:ext uri="{FF2B5EF4-FFF2-40B4-BE49-F238E27FC236}">
              <a16:creationId xmlns:a16="http://schemas.microsoft.com/office/drawing/2014/main" id="{E487E3B4-3C08-4ED2-A7F2-276865877498}"/>
            </a:ext>
          </a:extLst>
        </xdr:cNvPr>
        <xdr:cNvCxnSpPr/>
      </xdr:nvCxnSpPr>
      <xdr:spPr>
        <a:xfrm flipV="1">
          <a:off x="7861300" y="68675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141605</xdr:rowOff>
    </xdr:from>
    <xdr:to>
      <xdr:col>36</xdr:col>
      <xdr:colOff>165100</xdr:colOff>
      <xdr:row>40</xdr:row>
      <xdr:rowOff>71755</xdr:rowOff>
    </xdr:to>
    <xdr:sp macro="" textlink="">
      <xdr:nvSpPr>
        <xdr:cNvPr id="137" name="楕円 136">
          <a:extLst>
            <a:ext uri="{FF2B5EF4-FFF2-40B4-BE49-F238E27FC236}">
              <a16:creationId xmlns:a16="http://schemas.microsoft.com/office/drawing/2014/main" id="{A2364BFD-05A0-47E1-BBAC-E331DCAA178A}"/>
            </a:ext>
          </a:extLst>
        </xdr:cNvPr>
        <xdr:cNvSpPr/>
      </xdr:nvSpPr>
      <xdr:spPr>
        <a:xfrm>
          <a:off x="6921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xdr:rowOff>
    </xdr:from>
    <xdr:to>
      <xdr:col>41</xdr:col>
      <xdr:colOff>50800</xdr:colOff>
      <xdr:row>40</xdr:row>
      <xdr:rowOff>20955</xdr:rowOff>
    </xdr:to>
    <xdr:cxnSp macro="">
      <xdr:nvCxnSpPr>
        <xdr:cNvPr id="138" name="直線コネクタ 137">
          <a:extLst>
            <a:ext uri="{FF2B5EF4-FFF2-40B4-BE49-F238E27FC236}">
              <a16:creationId xmlns:a16="http://schemas.microsoft.com/office/drawing/2014/main" id="{2A2568D7-09C6-4F03-9622-A8B4025E2410}"/>
            </a:ext>
          </a:extLst>
        </xdr:cNvPr>
        <xdr:cNvCxnSpPr/>
      </xdr:nvCxnSpPr>
      <xdr:spPr>
        <a:xfrm flipV="1">
          <a:off x="6972300" y="68732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57802</xdr:rowOff>
    </xdr:from>
    <xdr:ext cx="469744" cy="259045"/>
    <xdr:sp macro="" textlink="">
      <xdr:nvSpPr>
        <xdr:cNvPr id="139" name="n_1aveValue【図書館】&#10;一人当たり面積">
          <a:extLst>
            <a:ext uri="{FF2B5EF4-FFF2-40B4-BE49-F238E27FC236}">
              <a16:creationId xmlns:a16="http://schemas.microsoft.com/office/drawing/2014/main" id="{B5FF61ED-DD57-43FD-920D-DFDA382B7473}"/>
            </a:ext>
          </a:extLst>
        </xdr:cNvPr>
        <xdr:cNvSpPr txBox="1"/>
      </xdr:nvSpPr>
      <xdr:spPr>
        <a:xfrm>
          <a:off x="93917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61612</xdr:rowOff>
    </xdr:from>
    <xdr:ext cx="469744" cy="259045"/>
    <xdr:sp macro="" textlink="">
      <xdr:nvSpPr>
        <xdr:cNvPr id="140" name="n_2aveValue【図書館】&#10;一人当たり面積">
          <a:extLst>
            <a:ext uri="{FF2B5EF4-FFF2-40B4-BE49-F238E27FC236}">
              <a16:creationId xmlns:a16="http://schemas.microsoft.com/office/drawing/2014/main" id="{188CE3EC-8AA7-4470-A894-6B11B0F02CE9}"/>
            </a:ext>
          </a:extLst>
        </xdr:cNvPr>
        <xdr:cNvSpPr txBox="1"/>
      </xdr:nvSpPr>
      <xdr:spPr>
        <a:xfrm>
          <a:off x="8515427"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41" name="n_3aveValue【図書館】&#10;一人当たり面積">
          <a:extLst>
            <a:ext uri="{FF2B5EF4-FFF2-40B4-BE49-F238E27FC236}">
              <a16:creationId xmlns:a16="http://schemas.microsoft.com/office/drawing/2014/main" id="{E2D13D3F-B74F-46F4-BFD2-D14E68F9652C}"/>
            </a:ext>
          </a:extLst>
        </xdr:cNvPr>
        <xdr:cNvSpPr txBox="1"/>
      </xdr:nvSpPr>
      <xdr:spPr>
        <a:xfrm>
          <a:off x="76264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167657</xdr:rowOff>
    </xdr:from>
    <xdr:ext cx="469744" cy="259045"/>
    <xdr:sp macro="" textlink="">
      <xdr:nvSpPr>
        <xdr:cNvPr id="142" name="n_4aveValue【図書館】&#10;一人当たり面積">
          <a:extLst>
            <a:ext uri="{FF2B5EF4-FFF2-40B4-BE49-F238E27FC236}">
              <a16:creationId xmlns:a16="http://schemas.microsoft.com/office/drawing/2014/main" id="{DF8B517E-9D7C-490E-92B3-76B6B15AB925}"/>
            </a:ext>
          </a:extLst>
        </xdr:cNvPr>
        <xdr:cNvSpPr txBox="1"/>
      </xdr:nvSpPr>
      <xdr:spPr>
        <a:xfrm>
          <a:off x="6737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40022</xdr:rowOff>
    </xdr:from>
    <xdr:ext cx="469744" cy="259045"/>
    <xdr:sp macro="" textlink="">
      <xdr:nvSpPr>
        <xdr:cNvPr id="143" name="n_1mainValue【図書館】&#10;一人当たり面積">
          <a:extLst>
            <a:ext uri="{FF2B5EF4-FFF2-40B4-BE49-F238E27FC236}">
              <a16:creationId xmlns:a16="http://schemas.microsoft.com/office/drawing/2014/main" id="{46398B4D-975B-451C-93F9-0BA0E3FF7F7C}"/>
            </a:ext>
          </a:extLst>
        </xdr:cNvPr>
        <xdr:cNvSpPr txBox="1"/>
      </xdr:nvSpPr>
      <xdr:spPr>
        <a:xfrm>
          <a:off x="9391727" y="689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51452</xdr:rowOff>
    </xdr:from>
    <xdr:ext cx="469744" cy="259045"/>
    <xdr:sp macro="" textlink="">
      <xdr:nvSpPr>
        <xdr:cNvPr id="144" name="n_2mainValue【図書館】&#10;一人当たり面積">
          <a:extLst>
            <a:ext uri="{FF2B5EF4-FFF2-40B4-BE49-F238E27FC236}">
              <a16:creationId xmlns:a16="http://schemas.microsoft.com/office/drawing/2014/main" id="{47412EB6-9AF8-4160-9ED5-743A8636ABDB}"/>
            </a:ext>
          </a:extLst>
        </xdr:cNvPr>
        <xdr:cNvSpPr txBox="1"/>
      </xdr:nvSpPr>
      <xdr:spPr>
        <a:xfrm>
          <a:off x="8515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57167</xdr:rowOff>
    </xdr:from>
    <xdr:ext cx="469744" cy="259045"/>
    <xdr:sp macro="" textlink="">
      <xdr:nvSpPr>
        <xdr:cNvPr id="145" name="n_3mainValue【図書館】&#10;一人当たり面積">
          <a:extLst>
            <a:ext uri="{FF2B5EF4-FFF2-40B4-BE49-F238E27FC236}">
              <a16:creationId xmlns:a16="http://schemas.microsoft.com/office/drawing/2014/main" id="{CE18425F-F76D-4D16-9628-DE5130857470}"/>
            </a:ext>
          </a:extLst>
        </xdr:cNvPr>
        <xdr:cNvSpPr txBox="1"/>
      </xdr:nvSpPr>
      <xdr:spPr>
        <a:xfrm>
          <a:off x="7626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88282</xdr:rowOff>
    </xdr:from>
    <xdr:ext cx="469744" cy="259045"/>
    <xdr:sp macro="" textlink="">
      <xdr:nvSpPr>
        <xdr:cNvPr id="146" name="n_4mainValue【図書館】&#10;一人当たり面積">
          <a:extLst>
            <a:ext uri="{FF2B5EF4-FFF2-40B4-BE49-F238E27FC236}">
              <a16:creationId xmlns:a16="http://schemas.microsoft.com/office/drawing/2014/main" id="{0A4190CE-EA00-499E-A84B-572BD60CFDB0}"/>
            </a:ext>
          </a:extLst>
        </xdr:cNvPr>
        <xdr:cNvSpPr txBox="1"/>
      </xdr:nvSpPr>
      <xdr:spPr>
        <a:xfrm>
          <a:off x="6737427" y="660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FE21096-9037-40E3-BF23-F7C7F653854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983F145-DF11-4DDC-8D40-73BE9C059A7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76C046B-2CD2-46C3-8F7A-653CE93437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A0A9C9B-BB98-42C3-8DBA-9DE86CCFE6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1262232-E94C-470E-B160-59C0B56FBF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53A4B4E-A7EF-471A-AA9D-813024E09B7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CA682B8-B398-4E48-AFEA-FA36625C3C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B187D88-6833-403F-BF0E-8E077E66B7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594F33B-3D01-419B-9B24-1340D698DCF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E78FB47-8EB6-4660-9D58-2F7FA67D675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62323E7-B213-4172-881E-9250EA914E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6DFE07D-DC1A-49ED-B4AD-B20EAE886AF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A23F1B4-58ED-47C2-ADBF-023D7974800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FD0421E-633B-47F3-A8AF-3D681E597CC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D66FCD8-D5E2-41CA-958E-304A629AC65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36E9E536-CFF5-4519-9C26-66AA2ED462B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20E7E32-1D6D-476C-B053-4B361DD11E6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71F72DB-A98A-49F7-B53E-6C674D56A0A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29D244FB-3729-4FDA-B4CC-C676580515D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2816376-36CB-44BB-8DF9-CDDFBA68F9E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D20D771-04DE-452C-93B9-10717AB9CBA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7FBC971-518E-4AAF-89CB-62166BE51A8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E48B58E-C4A1-438F-A058-F5D54E5D3CF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1BB64E0-8D85-4F0D-B34C-37C10E8313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2CDFADB-BF5E-4303-8B24-7F8252833262}"/>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F62E2A4-D33F-4D8A-ACE2-4E9FEA42FE1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A26C839-CE4A-4FC9-9DEA-CDB8E599ADB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C6FF4B4-3C84-4E7B-ADD4-DD40DECD4329}"/>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E917FFC1-247A-4E36-85BE-2065FCAD68A8}"/>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803DCF8-ABC6-4851-9EF1-10CFD2B35B4E}"/>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EFA6F17F-CC8A-4C86-9D6E-60ECFA851486}"/>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CBFB264B-646A-47A5-9857-4003E648BF63}"/>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E532381E-CE50-41B7-8DA1-CA7288E1B8A1}"/>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27D2D5F7-2E35-4176-ACD2-45315A260601}"/>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B97F8390-527E-40D5-8A70-ACB98527FC52}"/>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97E2C64-E7AF-408C-97BB-0E26660A00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0CD9C64-BB98-453E-BE2B-3A6E49BB7F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3C134FA-CAD7-41F5-BA23-B6E45C817EF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8D84454-C7D0-4CEE-A50A-F59AE853D7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DB6E573-792A-4971-875E-110A871AE3C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48260</xdr:rowOff>
    </xdr:from>
    <xdr:to>
      <xdr:col>24</xdr:col>
      <xdr:colOff>114300</xdr:colOff>
      <xdr:row>61</xdr:row>
      <xdr:rowOff>149860</xdr:rowOff>
    </xdr:to>
    <xdr:sp macro="" textlink="">
      <xdr:nvSpPr>
        <xdr:cNvPr id="187" name="楕円 186">
          <a:extLst>
            <a:ext uri="{FF2B5EF4-FFF2-40B4-BE49-F238E27FC236}">
              <a16:creationId xmlns:a16="http://schemas.microsoft.com/office/drawing/2014/main" id="{E7BE2551-EADE-4B97-B141-34C031AEA46A}"/>
            </a:ext>
          </a:extLst>
        </xdr:cNvPr>
        <xdr:cNvSpPr/>
      </xdr:nvSpPr>
      <xdr:spPr>
        <a:xfrm>
          <a:off x="4584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26687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86EF27C-9699-4766-9A35-7CC4C71730D6}"/>
            </a:ext>
          </a:extLst>
        </xdr:cNvPr>
        <xdr:cNvSpPr txBox="1"/>
      </xdr:nvSpPr>
      <xdr:spPr>
        <a:xfrm>
          <a:off x="4673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89" name="楕円 188">
          <a:extLst>
            <a:ext uri="{FF2B5EF4-FFF2-40B4-BE49-F238E27FC236}">
              <a16:creationId xmlns:a16="http://schemas.microsoft.com/office/drawing/2014/main" id="{D7935596-DBFE-4E4D-A4CB-96765901D37E}"/>
            </a:ext>
          </a:extLst>
        </xdr:cNvPr>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99060</xdr:rowOff>
    </xdr:to>
    <xdr:cxnSp macro="">
      <xdr:nvCxnSpPr>
        <xdr:cNvPr id="190" name="直線コネクタ 189">
          <a:extLst>
            <a:ext uri="{FF2B5EF4-FFF2-40B4-BE49-F238E27FC236}">
              <a16:creationId xmlns:a16="http://schemas.microsoft.com/office/drawing/2014/main" id="{C517666E-39CA-48FA-9FF0-3F9E84863F8A}"/>
            </a:ext>
          </a:extLst>
        </xdr:cNvPr>
        <xdr:cNvCxnSpPr/>
      </xdr:nvCxnSpPr>
      <xdr:spPr>
        <a:xfrm>
          <a:off x="3797300" y="105156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137795</xdr:rowOff>
    </xdr:from>
    <xdr:to>
      <xdr:col>15</xdr:col>
      <xdr:colOff>101600</xdr:colOff>
      <xdr:row>61</xdr:row>
      <xdr:rowOff>67945</xdr:rowOff>
    </xdr:to>
    <xdr:sp macro="" textlink="">
      <xdr:nvSpPr>
        <xdr:cNvPr id="191" name="楕円 190">
          <a:extLst>
            <a:ext uri="{FF2B5EF4-FFF2-40B4-BE49-F238E27FC236}">
              <a16:creationId xmlns:a16="http://schemas.microsoft.com/office/drawing/2014/main" id="{C7C51259-892C-460A-B50C-678822306143}"/>
            </a:ext>
          </a:extLst>
        </xdr:cNvPr>
        <xdr:cNvSpPr/>
      </xdr:nvSpPr>
      <xdr:spPr>
        <a:xfrm>
          <a:off x="2857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17145</xdr:rowOff>
    </xdr:from>
    <xdr:to>
      <xdr:col>19</xdr:col>
      <xdr:colOff>177800</xdr:colOff>
      <xdr:row>61</xdr:row>
      <xdr:rowOff>57150</xdr:rowOff>
    </xdr:to>
    <xdr:cxnSp macro="">
      <xdr:nvCxnSpPr>
        <xdr:cNvPr id="192" name="直線コネクタ 191">
          <a:extLst>
            <a:ext uri="{FF2B5EF4-FFF2-40B4-BE49-F238E27FC236}">
              <a16:creationId xmlns:a16="http://schemas.microsoft.com/office/drawing/2014/main" id="{CC28780E-E757-4C3C-BAC9-FE8CAB805A5F}"/>
            </a:ext>
          </a:extLst>
        </xdr:cNvPr>
        <xdr:cNvCxnSpPr/>
      </xdr:nvCxnSpPr>
      <xdr:spPr>
        <a:xfrm>
          <a:off x="2908300" y="104755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93" name="楕円 192">
          <a:extLst>
            <a:ext uri="{FF2B5EF4-FFF2-40B4-BE49-F238E27FC236}">
              <a16:creationId xmlns:a16="http://schemas.microsoft.com/office/drawing/2014/main" id="{A91FCE88-CB71-44F3-AD8E-A5EF2DD93CD8}"/>
            </a:ext>
          </a:extLst>
        </xdr:cNvPr>
        <xdr:cNvSpPr/>
      </xdr:nvSpPr>
      <xdr:spPr>
        <a:xfrm>
          <a:off x="196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17145</xdr:rowOff>
    </xdr:from>
    <xdr:to>
      <xdr:col>15</xdr:col>
      <xdr:colOff>50800</xdr:colOff>
      <xdr:row>61</xdr:row>
      <xdr:rowOff>26670</xdr:rowOff>
    </xdr:to>
    <xdr:cxnSp macro="">
      <xdr:nvCxnSpPr>
        <xdr:cNvPr id="194" name="直線コネクタ 193">
          <a:extLst>
            <a:ext uri="{FF2B5EF4-FFF2-40B4-BE49-F238E27FC236}">
              <a16:creationId xmlns:a16="http://schemas.microsoft.com/office/drawing/2014/main" id="{FF7B1332-CCC0-40BC-901D-F1A49285EEB4}"/>
            </a:ext>
          </a:extLst>
        </xdr:cNvPr>
        <xdr:cNvCxnSpPr/>
      </xdr:nvCxnSpPr>
      <xdr:spPr>
        <a:xfrm flipV="1">
          <a:off x="2019300" y="104755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46355</xdr:rowOff>
    </xdr:from>
    <xdr:to>
      <xdr:col>6</xdr:col>
      <xdr:colOff>38100</xdr:colOff>
      <xdr:row>61</xdr:row>
      <xdr:rowOff>147955</xdr:rowOff>
    </xdr:to>
    <xdr:sp macro="" textlink="">
      <xdr:nvSpPr>
        <xdr:cNvPr id="195" name="楕円 194">
          <a:extLst>
            <a:ext uri="{FF2B5EF4-FFF2-40B4-BE49-F238E27FC236}">
              <a16:creationId xmlns:a16="http://schemas.microsoft.com/office/drawing/2014/main" id="{25400456-DB6E-447F-896F-83DE984D36B5}"/>
            </a:ext>
          </a:extLst>
        </xdr:cNvPr>
        <xdr:cNvSpPr/>
      </xdr:nvSpPr>
      <xdr:spPr>
        <a:xfrm>
          <a:off x="1079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26670</xdr:rowOff>
    </xdr:from>
    <xdr:to>
      <xdr:col>10</xdr:col>
      <xdr:colOff>114300</xdr:colOff>
      <xdr:row>61</xdr:row>
      <xdr:rowOff>97155</xdr:rowOff>
    </xdr:to>
    <xdr:cxnSp macro="">
      <xdr:nvCxnSpPr>
        <xdr:cNvPr id="196" name="直線コネクタ 195">
          <a:extLst>
            <a:ext uri="{FF2B5EF4-FFF2-40B4-BE49-F238E27FC236}">
              <a16:creationId xmlns:a16="http://schemas.microsoft.com/office/drawing/2014/main" id="{70879E35-BDE6-4800-B30A-CAB035A7CE75}"/>
            </a:ext>
          </a:extLst>
        </xdr:cNvPr>
        <xdr:cNvCxnSpPr/>
      </xdr:nvCxnSpPr>
      <xdr:spPr>
        <a:xfrm flipV="1">
          <a:off x="1130300" y="1048512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E1F7CAF6-1916-4A38-8583-09F9C2D8FAFD}"/>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8" name="n_2aveValue【体育館・プール】&#10;有形固定資産減価償却率">
          <a:extLst>
            <a:ext uri="{FF2B5EF4-FFF2-40B4-BE49-F238E27FC236}">
              <a16:creationId xmlns:a16="http://schemas.microsoft.com/office/drawing/2014/main" id="{2E77CF11-8ED3-45F7-BFF6-A15B03B588D2}"/>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99" name="n_3aveValue【体育館・プール】&#10;有形固定資産減価償却率">
          <a:extLst>
            <a:ext uri="{FF2B5EF4-FFF2-40B4-BE49-F238E27FC236}">
              <a16:creationId xmlns:a16="http://schemas.microsoft.com/office/drawing/2014/main" id="{5E501B45-A406-4AC3-8A09-429FAFF4AFCB}"/>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AD7F1EB4-9AFB-496C-826E-F29C2F3F784E}"/>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201" name="n_1mainValue【体育館・プール】&#10;有形固定資産減価償却率">
          <a:extLst>
            <a:ext uri="{FF2B5EF4-FFF2-40B4-BE49-F238E27FC236}">
              <a16:creationId xmlns:a16="http://schemas.microsoft.com/office/drawing/2014/main" id="{B754AEEC-C7AA-4F4F-BC19-9B06A31AF5B9}"/>
            </a:ext>
          </a:extLst>
        </xdr:cNvPr>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59072</xdr:rowOff>
    </xdr:from>
    <xdr:ext cx="405111" cy="259045"/>
    <xdr:sp macro="" textlink="">
      <xdr:nvSpPr>
        <xdr:cNvPr id="202" name="n_2mainValue【体育館・プール】&#10;有形固定資産減価償却率">
          <a:extLst>
            <a:ext uri="{FF2B5EF4-FFF2-40B4-BE49-F238E27FC236}">
              <a16:creationId xmlns:a16="http://schemas.microsoft.com/office/drawing/2014/main" id="{86CD9508-A4E6-44BA-91D1-94625AAFE5D1}"/>
            </a:ext>
          </a:extLst>
        </xdr:cNvPr>
        <xdr:cNvSpPr txBox="1"/>
      </xdr:nvSpPr>
      <xdr:spPr>
        <a:xfrm>
          <a:off x="2705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68597</xdr:rowOff>
    </xdr:from>
    <xdr:ext cx="405111" cy="259045"/>
    <xdr:sp macro="" textlink="">
      <xdr:nvSpPr>
        <xdr:cNvPr id="203" name="n_3mainValue【体育館・プール】&#10;有形固定資産減価償却率">
          <a:extLst>
            <a:ext uri="{FF2B5EF4-FFF2-40B4-BE49-F238E27FC236}">
              <a16:creationId xmlns:a16="http://schemas.microsoft.com/office/drawing/2014/main" id="{783195E0-D0E8-4960-8F5C-19895187A1B1}"/>
            </a:ext>
          </a:extLst>
        </xdr:cNvPr>
        <xdr:cNvSpPr txBox="1"/>
      </xdr:nvSpPr>
      <xdr:spPr>
        <a:xfrm>
          <a:off x="1816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139082</xdr:rowOff>
    </xdr:from>
    <xdr:ext cx="405111" cy="259045"/>
    <xdr:sp macro="" textlink="">
      <xdr:nvSpPr>
        <xdr:cNvPr id="204" name="n_4mainValue【体育館・プール】&#10;有形固定資産減価償却率">
          <a:extLst>
            <a:ext uri="{FF2B5EF4-FFF2-40B4-BE49-F238E27FC236}">
              <a16:creationId xmlns:a16="http://schemas.microsoft.com/office/drawing/2014/main" id="{796714C2-7F48-44C4-BC57-5EBF2C9921E3}"/>
            </a:ext>
          </a:extLst>
        </xdr:cNvPr>
        <xdr:cNvSpPr txBox="1"/>
      </xdr:nvSpPr>
      <xdr:spPr>
        <a:xfrm>
          <a:off x="927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E5F74B6-4EC7-40E6-83AC-D9A264A13D8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17C722F-B61C-4218-BC02-8CBE2BA63E7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DB3491F-9B23-4EC9-90A0-9410B2855B6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B8E288E-11B1-4098-BA50-DFA19C45C13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DFC626D-2C47-49FD-95CF-6B301324E52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34E7D4C-AFE1-429B-B885-28CE951ECC0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3E040B9-6ED8-498D-A058-FA78A810635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C6CA8F5-8DF8-47CC-8CDC-04C18063AE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345A0CD-7BCB-432B-B572-B495757A8F9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8BA7C12-5437-421A-8FBE-0E18C9159E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3247079D-568C-46E1-B230-A9DFA739807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D6A45525-4D9B-47E3-9355-FD24C0FA3906}"/>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29C434A5-7B97-4712-BC83-2FF45466248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D9686402-C64D-4973-B8A5-53FB04CE2D2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F415623D-1BC1-43AE-8F8A-6B9456F16A5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EBF1FBC3-14C2-4627-BE24-1F8FCA67EFC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80F7C0FF-60AE-473A-95A9-D999E877DD7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97C16937-648B-474B-8C5A-ABF108A7C3B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82B0B9F5-9AA2-49E0-A926-763196F98F5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155CD01D-1481-4CF0-86DF-DB91821C336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33997B6B-08F4-440D-9EEA-6C1DCAC2FDF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DFEF3E89-F883-42D0-BBDA-57401FD90EC2}"/>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908942B-6FA2-4289-87D0-8EEDF21360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68B455A9-ED3C-4FD6-9534-C2EFCEFA65F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2C63BD2D-3943-4121-9585-189C0B1AA62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8911B27E-6978-49B6-9712-D5B9281CA2A4}"/>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AA4B324C-F972-4CE0-983A-F1FCCB76FD30}"/>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4E413359-A50A-409B-891B-0C3C58AB480E}"/>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0A7CC0CD-6020-4547-8739-6DFCEEC19A30}"/>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F78F523B-2E4C-4CC7-9F50-09EB8D1CC4FE}"/>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235" name="【体育館・プール】&#10;一人当たり面積平均値テキスト">
          <a:extLst>
            <a:ext uri="{FF2B5EF4-FFF2-40B4-BE49-F238E27FC236}">
              <a16:creationId xmlns:a16="http://schemas.microsoft.com/office/drawing/2014/main" id="{B7DC5E89-0896-43F4-A371-C23DC64219E2}"/>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E2A749D2-4365-4505-9E51-B45530842758}"/>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68452851-E04F-4760-93D0-E63091CE7EE3}"/>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66E45130-EEA0-4ED0-8750-1F64772A23F8}"/>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67854C87-7DBC-40E7-8753-A530A3C7746B}"/>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xdr:rowOff>
    </xdr:from>
    <xdr:to>
      <xdr:col>36</xdr:col>
      <xdr:colOff>165100</xdr:colOff>
      <xdr:row>63</xdr:row>
      <xdr:rowOff>102072</xdr:rowOff>
    </xdr:to>
    <xdr:sp macro="" textlink="">
      <xdr:nvSpPr>
        <xdr:cNvPr id="240" name="フローチャート: 判断 239">
          <a:extLst>
            <a:ext uri="{FF2B5EF4-FFF2-40B4-BE49-F238E27FC236}">
              <a16:creationId xmlns:a16="http://schemas.microsoft.com/office/drawing/2014/main" id="{F30FE853-7A88-4B86-B144-24694740525E}"/>
            </a:ext>
          </a:extLst>
        </xdr:cNvPr>
        <xdr:cNvSpPr/>
      </xdr:nvSpPr>
      <xdr:spPr>
        <a:xfrm>
          <a:off x="6921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D737B04-9E07-44EE-B689-16DD3BFD959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5090CB0-BCF1-428A-9324-EDDD4D9EF63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1E7B7C1-2936-4833-A5DD-EF080443EA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265171D-7743-420F-9790-107AE46E74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4310E95-9D3A-41AA-A830-1E53570DDBC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147755</xdr:rowOff>
    </xdr:from>
    <xdr:to>
      <xdr:col>55</xdr:col>
      <xdr:colOff>50800</xdr:colOff>
      <xdr:row>64</xdr:row>
      <xdr:rowOff>77905</xdr:rowOff>
    </xdr:to>
    <xdr:sp macro="" textlink="">
      <xdr:nvSpPr>
        <xdr:cNvPr id="246" name="楕円 245">
          <a:extLst>
            <a:ext uri="{FF2B5EF4-FFF2-40B4-BE49-F238E27FC236}">
              <a16:creationId xmlns:a16="http://schemas.microsoft.com/office/drawing/2014/main" id="{CDC07719-F723-42F9-A871-984E084703A4}"/>
            </a:ext>
          </a:extLst>
        </xdr:cNvPr>
        <xdr:cNvSpPr/>
      </xdr:nvSpPr>
      <xdr:spPr>
        <a:xfrm>
          <a:off x="10426700" y="109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62682</xdr:rowOff>
    </xdr:from>
    <xdr:ext cx="469744" cy="259045"/>
    <xdr:sp macro="" textlink="">
      <xdr:nvSpPr>
        <xdr:cNvPr id="247" name="【体育館・プール】&#10;一人当たり面積該当値テキスト">
          <a:extLst>
            <a:ext uri="{FF2B5EF4-FFF2-40B4-BE49-F238E27FC236}">
              <a16:creationId xmlns:a16="http://schemas.microsoft.com/office/drawing/2014/main" id="{73872F6C-235B-4FC7-9113-D853FFE48ADB}"/>
            </a:ext>
          </a:extLst>
        </xdr:cNvPr>
        <xdr:cNvSpPr txBox="1"/>
      </xdr:nvSpPr>
      <xdr:spPr>
        <a:xfrm>
          <a:off x="10515600" y="108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150695</xdr:rowOff>
    </xdr:from>
    <xdr:to>
      <xdr:col>50</xdr:col>
      <xdr:colOff>165100</xdr:colOff>
      <xdr:row>64</xdr:row>
      <xdr:rowOff>80845</xdr:rowOff>
    </xdr:to>
    <xdr:sp macro="" textlink="">
      <xdr:nvSpPr>
        <xdr:cNvPr id="248" name="楕円 247">
          <a:extLst>
            <a:ext uri="{FF2B5EF4-FFF2-40B4-BE49-F238E27FC236}">
              <a16:creationId xmlns:a16="http://schemas.microsoft.com/office/drawing/2014/main" id="{6295862F-F396-4B6F-ABAE-516F9263BCD0}"/>
            </a:ext>
          </a:extLst>
        </xdr:cNvPr>
        <xdr:cNvSpPr/>
      </xdr:nvSpPr>
      <xdr:spPr>
        <a:xfrm>
          <a:off x="9588500" y="1095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27105</xdr:rowOff>
    </xdr:from>
    <xdr:to>
      <xdr:col>55</xdr:col>
      <xdr:colOff>0</xdr:colOff>
      <xdr:row>64</xdr:row>
      <xdr:rowOff>30045</xdr:rowOff>
    </xdr:to>
    <xdr:cxnSp macro="">
      <xdr:nvCxnSpPr>
        <xdr:cNvPr id="249" name="直線コネクタ 248">
          <a:extLst>
            <a:ext uri="{FF2B5EF4-FFF2-40B4-BE49-F238E27FC236}">
              <a16:creationId xmlns:a16="http://schemas.microsoft.com/office/drawing/2014/main" id="{37F714DE-ADDF-4A7B-97AC-E8C54D9723BE}"/>
            </a:ext>
          </a:extLst>
        </xdr:cNvPr>
        <xdr:cNvCxnSpPr/>
      </xdr:nvCxnSpPr>
      <xdr:spPr>
        <a:xfrm flipV="1">
          <a:off x="9639300" y="10999905"/>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153634</xdr:rowOff>
    </xdr:from>
    <xdr:to>
      <xdr:col>46</xdr:col>
      <xdr:colOff>38100</xdr:colOff>
      <xdr:row>64</xdr:row>
      <xdr:rowOff>83784</xdr:rowOff>
    </xdr:to>
    <xdr:sp macro="" textlink="">
      <xdr:nvSpPr>
        <xdr:cNvPr id="250" name="楕円 249">
          <a:extLst>
            <a:ext uri="{FF2B5EF4-FFF2-40B4-BE49-F238E27FC236}">
              <a16:creationId xmlns:a16="http://schemas.microsoft.com/office/drawing/2014/main" id="{1FB76B35-B014-47FE-8016-A70B7CECCB44}"/>
            </a:ext>
          </a:extLst>
        </xdr:cNvPr>
        <xdr:cNvSpPr/>
      </xdr:nvSpPr>
      <xdr:spPr>
        <a:xfrm>
          <a:off x="8699500" y="109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30045</xdr:rowOff>
    </xdr:from>
    <xdr:to>
      <xdr:col>50</xdr:col>
      <xdr:colOff>114300</xdr:colOff>
      <xdr:row>64</xdr:row>
      <xdr:rowOff>32984</xdr:rowOff>
    </xdr:to>
    <xdr:cxnSp macro="">
      <xdr:nvCxnSpPr>
        <xdr:cNvPr id="251" name="直線コネクタ 250">
          <a:extLst>
            <a:ext uri="{FF2B5EF4-FFF2-40B4-BE49-F238E27FC236}">
              <a16:creationId xmlns:a16="http://schemas.microsoft.com/office/drawing/2014/main" id="{25BF2CAA-ABC7-4028-A6DC-A860239F43EA}"/>
            </a:ext>
          </a:extLst>
        </xdr:cNvPr>
        <xdr:cNvCxnSpPr/>
      </xdr:nvCxnSpPr>
      <xdr:spPr>
        <a:xfrm flipV="1">
          <a:off x="8750300" y="11002845"/>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155266</xdr:rowOff>
    </xdr:from>
    <xdr:to>
      <xdr:col>41</xdr:col>
      <xdr:colOff>101600</xdr:colOff>
      <xdr:row>64</xdr:row>
      <xdr:rowOff>85416</xdr:rowOff>
    </xdr:to>
    <xdr:sp macro="" textlink="">
      <xdr:nvSpPr>
        <xdr:cNvPr id="252" name="楕円 251">
          <a:extLst>
            <a:ext uri="{FF2B5EF4-FFF2-40B4-BE49-F238E27FC236}">
              <a16:creationId xmlns:a16="http://schemas.microsoft.com/office/drawing/2014/main" id="{39EABD5B-2773-464F-97EB-103B755D479B}"/>
            </a:ext>
          </a:extLst>
        </xdr:cNvPr>
        <xdr:cNvSpPr/>
      </xdr:nvSpPr>
      <xdr:spPr>
        <a:xfrm>
          <a:off x="7810500" y="109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32984</xdr:rowOff>
    </xdr:from>
    <xdr:to>
      <xdr:col>45</xdr:col>
      <xdr:colOff>177800</xdr:colOff>
      <xdr:row>64</xdr:row>
      <xdr:rowOff>34616</xdr:rowOff>
    </xdr:to>
    <xdr:cxnSp macro="">
      <xdr:nvCxnSpPr>
        <xdr:cNvPr id="253" name="直線コネクタ 252">
          <a:extLst>
            <a:ext uri="{FF2B5EF4-FFF2-40B4-BE49-F238E27FC236}">
              <a16:creationId xmlns:a16="http://schemas.microsoft.com/office/drawing/2014/main" id="{0C3945EA-5B2D-4A60-9285-936AE249B19C}"/>
            </a:ext>
          </a:extLst>
        </xdr:cNvPr>
        <xdr:cNvCxnSpPr/>
      </xdr:nvCxnSpPr>
      <xdr:spPr>
        <a:xfrm flipV="1">
          <a:off x="7861300" y="11005784"/>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156900</xdr:rowOff>
    </xdr:from>
    <xdr:to>
      <xdr:col>36</xdr:col>
      <xdr:colOff>165100</xdr:colOff>
      <xdr:row>64</xdr:row>
      <xdr:rowOff>87050</xdr:rowOff>
    </xdr:to>
    <xdr:sp macro="" textlink="">
      <xdr:nvSpPr>
        <xdr:cNvPr id="254" name="楕円 253">
          <a:extLst>
            <a:ext uri="{FF2B5EF4-FFF2-40B4-BE49-F238E27FC236}">
              <a16:creationId xmlns:a16="http://schemas.microsoft.com/office/drawing/2014/main" id="{1D931D6B-6C32-44C0-ABBD-68BB45E7BD91}"/>
            </a:ext>
          </a:extLst>
        </xdr:cNvPr>
        <xdr:cNvSpPr/>
      </xdr:nvSpPr>
      <xdr:spPr>
        <a:xfrm>
          <a:off x="6921500" y="109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34616</xdr:rowOff>
    </xdr:from>
    <xdr:to>
      <xdr:col>41</xdr:col>
      <xdr:colOff>50800</xdr:colOff>
      <xdr:row>64</xdr:row>
      <xdr:rowOff>36250</xdr:rowOff>
    </xdr:to>
    <xdr:cxnSp macro="">
      <xdr:nvCxnSpPr>
        <xdr:cNvPr id="255" name="直線コネクタ 254">
          <a:extLst>
            <a:ext uri="{FF2B5EF4-FFF2-40B4-BE49-F238E27FC236}">
              <a16:creationId xmlns:a16="http://schemas.microsoft.com/office/drawing/2014/main" id="{89D8AD25-9829-4FBD-8507-0197FBDBB003}"/>
            </a:ext>
          </a:extLst>
        </xdr:cNvPr>
        <xdr:cNvCxnSpPr/>
      </xdr:nvCxnSpPr>
      <xdr:spPr>
        <a:xfrm flipV="1">
          <a:off x="6972300" y="11007416"/>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256" name="n_1aveValue【体育館・プール】&#10;一人当たり面積">
          <a:extLst>
            <a:ext uri="{FF2B5EF4-FFF2-40B4-BE49-F238E27FC236}">
              <a16:creationId xmlns:a16="http://schemas.microsoft.com/office/drawing/2014/main" id="{A278A919-D2E5-478A-826D-A87949BC312E}"/>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257" name="n_2aveValue【体育館・プール】&#10;一人当たり面積">
          <a:extLst>
            <a:ext uri="{FF2B5EF4-FFF2-40B4-BE49-F238E27FC236}">
              <a16:creationId xmlns:a16="http://schemas.microsoft.com/office/drawing/2014/main" id="{3A04A5E4-AF88-4148-96C0-D38684AB8638}"/>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258" name="n_3aveValue【体育館・プール】&#10;一人当たり面積">
          <a:extLst>
            <a:ext uri="{FF2B5EF4-FFF2-40B4-BE49-F238E27FC236}">
              <a16:creationId xmlns:a16="http://schemas.microsoft.com/office/drawing/2014/main" id="{9C519D1E-5CBC-40F1-9759-CF9B715CFDBA}"/>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118599</xdr:rowOff>
    </xdr:from>
    <xdr:ext cx="469744" cy="259045"/>
    <xdr:sp macro="" textlink="">
      <xdr:nvSpPr>
        <xdr:cNvPr id="259" name="n_4aveValue【体育館・プール】&#10;一人当たり面積">
          <a:extLst>
            <a:ext uri="{FF2B5EF4-FFF2-40B4-BE49-F238E27FC236}">
              <a16:creationId xmlns:a16="http://schemas.microsoft.com/office/drawing/2014/main" id="{5153931F-33F0-485E-A0CC-D6CB05E99815}"/>
            </a:ext>
          </a:extLst>
        </xdr:cNvPr>
        <xdr:cNvSpPr txBox="1"/>
      </xdr:nvSpPr>
      <xdr:spPr>
        <a:xfrm>
          <a:off x="6737427" y="105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71972</xdr:rowOff>
    </xdr:from>
    <xdr:ext cx="469744" cy="259045"/>
    <xdr:sp macro="" textlink="">
      <xdr:nvSpPr>
        <xdr:cNvPr id="260" name="n_1mainValue【体育館・プール】&#10;一人当たり面積">
          <a:extLst>
            <a:ext uri="{FF2B5EF4-FFF2-40B4-BE49-F238E27FC236}">
              <a16:creationId xmlns:a16="http://schemas.microsoft.com/office/drawing/2014/main" id="{519AC6F9-1315-44FA-95D8-518A62807AC4}"/>
            </a:ext>
          </a:extLst>
        </xdr:cNvPr>
        <xdr:cNvSpPr txBox="1"/>
      </xdr:nvSpPr>
      <xdr:spPr>
        <a:xfrm>
          <a:off x="9391727" y="1104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74911</xdr:rowOff>
    </xdr:from>
    <xdr:ext cx="469744" cy="259045"/>
    <xdr:sp macro="" textlink="">
      <xdr:nvSpPr>
        <xdr:cNvPr id="261" name="n_2mainValue【体育館・プール】&#10;一人当たり面積">
          <a:extLst>
            <a:ext uri="{FF2B5EF4-FFF2-40B4-BE49-F238E27FC236}">
              <a16:creationId xmlns:a16="http://schemas.microsoft.com/office/drawing/2014/main" id="{94F0C917-3089-4A87-92A5-0805CE6810CC}"/>
            </a:ext>
          </a:extLst>
        </xdr:cNvPr>
        <xdr:cNvSpPr txBox="1"/>
      </xdr:nvSpPr>
      <xdr:spPr>
        <a:xfrm>
          <a:off x="8515427" y="1104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76543</xdr:rowOff>
    </xdr:from>
    <xdr:ext cx="469744" cy="259045"/>
    <xdr:sp macro="" textlink="">
      <xdr:nvSpPr>
        <xdr:cNvPr id="262" name="n_3mainValue【体育館・プール】&#10;一人当たり面積">
          <a:extLst>
            <a:ext uri="{FF2B5EF4-FFF2-40B4-BE49-F238E27FC236}">
              <a16:creationId xmlns:a16="http://schemas.microsoft.com/office/drawing/2014/main" id="{1E73CF1D-AAD8-41D4-BB6E-9B81B324182C}"/>
            </a:ext>
          </a:extLst>
        </xdr:cNvPr>
        <xdr:cNvSpPr txBox="1"/>
      </xdr:nvSpPr>
      <xdr:spPr>
        <a:xfrm>
          <a:off x="7626427" y="1104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78177</xdr:rowOff>
    </xdr:from>
    <xdr:ext cx="469744" cy="259045"/>
    <xdr:sp macro="" textlink="">
      <xdr:nvSpPr>
        <xdr:cNvPr id="263" name="n_4mainValue【体育館・プール】&#10;一人当たり面積">
          <a:extLst>
            <a:ext uri="{FF2B5EF4-FFF2-40B4-BE49-F238E27FC236}">
              <a16:creationId xmlns:a16="http://schemas.microsoft.com/office/drawing/2014/main" id="{7263B24C-A4EC-41CA-BC43-8BDE3F1F399B}"/>
            </a:ext>
          </a:extLst>
        </xdr:cNvPr>
        <xdr:cNvSpPr txBox="1"/>
      </xdr:nvSpPr>
      <xdr:spPr>
        <a:xfrm>
          <a:off x="6737427" y="1105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7778ACC-0E4D-4129-A370-8DE7CCAB476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2C425F5-BD53-4936-BFDD-08FCACE29AC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3C6B0EC-7526-4152-BCF2-BD63C877262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5428216-CB1D-46A3-B0C8-87394EB97D8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80E9A5C-B9ED-4186-BCF1-600262113F0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6D9C955-9DEA-48CD-8798-9F593BA3C2F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FAEA5A5-72D2-48AE-92A5-A717B69279C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F1AEBC6-A492-483E-AD82-7652DF5BD5D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9C71EE3-5450-4DB2-88F4-861E19E5F6C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4DEDDD3-D15F-486A-A988-6A487F10858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1B6964A-1E01-44F6-9774-6DD71ACBDF6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9D789AE0-18AD-4F6E-9497-4F1CAEA9065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4AE3CB15-A74C-4C52-B1DE-80D994BD1E2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C393CFA5-C4B6-4708-B371-A680E469B16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CB2EEA7A-A8BB-483A-BEFC-A2B23D30059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DA98D7C7-F40B-4502-9204-B6FCA5BC302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B67DA2F2-C772-4472-BDD1-AA7F4411777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8E770FDD-08E5-4CE8-8AE5-7A4E72A254E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44FAABB0-5146-44AA-B6C2-01F204F999E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665A7FED-2D5D-48A3-9B76-A4C4FD229A6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A76760B3-45C0-4E3B-850E-08AA8C340AF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30578809-1988-431A-B39B-46507C22BB4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4DEC6BB8-734E-4266-90DB-4179D132FCB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2C01F8F-C945-4E05-BCFF-798BFAC3960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ACEA8D64-C7FE-4743-A5A2-F80636BD505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DF782957-8A4B-49C1-85F4-9ED60B7C1E17}"/>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A6741DDB-3982-4027-881B-22AD3BE18E8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903DA663-AC2D-456A-B84C-F596209516D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67352995-BCB3-4661-B2B5-C98A8EC87D39}"/>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3" name="直線コネクタ 292">
          <a:extLst>
            <a:ext uri="{FF2B5EF4-FFF2-40B4-BE49-F238E27FC236}">
              <a16:creationId xmlns:a16="http://schemas.microsoft.com/office/drawing/2014/main" id="{EC89CB79-AB95-45F1-ABFC-3F66BA6672CA}"/>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F9E59A49-AEDC-434C-BB2E-5AE2357D0BF9}"/>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5" name="フローチャート: 判断 294">
          <a:extLst>
            <a:ext uri="{FF2B5EF4-FFF2-40B4-BE49-F238E27FC236}">
              <a16:creationId xmlns:a16="http://schemas.microsoft.com/office/drawing/2014/main" id="{175CC5D6-780E-44EB-9142-18A6ED1BC401}"/>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96" name="フローチャート: 判断 295">
          <a:extLst>
            <a:ext uri="{FF2B5EF4-FFF2-40B4-BE49-F238E27FC236}">
              <a16:creationId xmlns:a16="http://schemas.microsoft.com/office/drawing/2014/main" id="{E5989C75-124A-442F-AEF0-2F611AF72E3F}"/>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97" name="フローチャート: 判断 296">
          <a:extLst>
            <a:ext uri="{FF2B5EF4-FFF2-40B4-BE49-F238E27FC236}">
              <a16:creationId xmlns:a16="http://schemas.microsoft.com/office/drawing/2014/main" id="{E66FCD63-6C0B-4E8E-A828-4F22D84FFCA8}"/>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8" name="フローチャート: 判断 297">
          <a:extLst>
            <a:ext uri="{FF2B5EF4-FFF2-40B4-BE49-F238E27FC236}">
              <a16:creationId xmlns:a16="http://schemas.microsoft.com/office/drawing/2014/main" id="{1FFC651C-7105-4E5C-A1A1-CCD4B2D8D3BA}"/>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34652</xdr:rowOff>
    </xdr:from>
    <xdr:to>
      <xdr:col>6</xdr:col>
      <xdr:colOff>38100</xdr:colOff>
      <xdr:row>82</xdr:row>
      <xdr:rowOff>136252</xdr:rowOff>
    </xdr:to>
    <xdr:sp macro="" textlink="">
      <xdr:nvSpPr>
        <xdr:cNvPr id="299" name="フローチャート: 判断 298">
          <a:extLst>
            <a:ext uri="{FF2B5EF4-FFF2-40B4-BE49-F238E27FC236}">
              <a16:creationId xmlns:a16="http://schemas.microsoft.com/office/drawing/2014/main" id="{93F6F646-8AA8-4B55-8780-08102D2A0BD0}"/>
            </a:ext>
          </a:extLst>
        </xdr:cNvPr>
        <xdr:cNvSpPr/>
      </xdr:nvSpPr>
      <xdr:spPr>
        <a:xfrm>
          <a:off x="1079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2A16AF7-3D76-4843-91BA-FAA3F6F4DF5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309EDE-0C5C-4E03-8BF8-8C573778569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7D2CB84-E9DF-46CC-B7A3-97419637810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653BDCA-4BF1-4F93-8F07-C94E36E016D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0412F6B-E160-42EB-A3AC-780D84A6D42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91802</xdr:rowOff>
    </xdr:from>
    <xdr:to>
      <xdr:col>24</xdr:col>
      <xdr:colOff>114300</xdr:colOff>
      <xdr:row>87</xdr:row>
      <xdr:rowOff>21952</xdr:rowOff>
    </xdr:to>
    <xdr:sp macro="" textlink="">
      <xdr:nvSpPr>
        <xdr:cNvPr id="305" name="楕円 304">
          <a:extLst>
            <a:ext uri="{FF2B5EF4-FFF2-40B4-BE49-F238E27FC236}">
              <a16:creationId xmlns:a16="http://schemas.microsoft.com/office/drawing/2014/main" id="{2CAE4B15-7098-4CEE-8F6E-B806EA91E496}"/>
            </a:ext>
          </a:extLst>
        </xdr:cNvPr>
        <xdr:cNvSpPr/>
      </xdr:nvSpPr>
      <xdr:spPr>
        <a:xfrm>
          <a:off x="45847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6729</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53FDE70D-668D-420B-B339-03AED286AF62}"/>
            </a:ext>
          </a:extLst>
        </xdr:cNvPr>
        <xdr:cNvSpPr txBox="1"/>
      </xdr:nvSpPr>
      <xdr:spPr>
        <a:xfrm>
          <a:off x="4673600" y="14751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91802</xdr:rowOff>
    </xdr:from>
    <xdr:to>
      <xdr:col>20</xdr:col>
      <xdr:colOff>38100</xdr:colOff>
      <xdr:row>87</xdr:row>
      <xdr:rowOff>21952</xdr:rowOff>
    </xdr:to>
    <xdr:sp macro="" textlink="">
      <xdr:nvSpPr>
        <xdr:cNvPr id="307" name="楕円 306">
          <a:extLst>
            <a:ext uri="{FF2B5EF4-FFF2-40B4-BE49-F238E27FC236}">
              <a16:creationId xmlns:a16="http://schemas.microsoft.com/office/drawing/2014/main" id="{7C6F8E17-AC11-4947-ADDA-B01A1D9F539C}"/>
            </a:ext>
          </a:extLst>
        </xdr:cNvPr>
        <xdr:cNvSpPr/>
      </xdr:nvSpPr>
      <xdr:spPr>
        <a:xfrm>
          <a:off x="37465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142602</xdr:rowOff>
    </xdr:from>
    <xdr:to>
      <xdr:col>24</xdr:col>
      <xdr:colOff>63500</xdr:colOff>
      <xdr:row>86</xdr:row>
      <xdr:rowOff>142602</xdr:rowOff>
    </xdr:to>
    <xdr:cxnSp macro="">
      <xdr:nvCxnSpPr>
        <xdr:cNvPr id="308" name="直線コネクタ 307">
          <a:extLst>
            <a:ext uri="{FF2B5EF4-FFF2-40B4-BE49-F238E27FC236}">
              <a16:creationId xmlns:a16="http://schemas.microsoft.com/office/drawing/2014/main" id="{60F0344D-D2FA-4EDE-8008-81ABA98CD06A}"/>
            </a:ext>
          </a:extLst>
        </xdr:cNvPr>
        <xdr:cNvCxnSpPr/>
      </xdr:nvCxnSpPr>
      <xdr:spPr>
        <a:xfrm>
          <a:off x="3797300" y="148873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91802</xdr:rowOff>
    </xdr:from>
    <xdr:to>
      <xdr:col>15</xdr:col>
      <xdr:colOff>101600</xdr:colOff>
      <xdr:row>87</xdr:row>
      <xdr:rowOff>21952</xdr:rowOff>
    </xdr:to>
    <xdr:sp macro="" textlink="">
      <xdr:nvSpPr>
        <xdr:cNvPr id="309" name="楕円 308">
          <a:extLst>
            <a:ext uri="{FF2B5EF4-FFF2-40B4-BE49-F238E27FC236}">
              <a16:creationId xmlns:a16="http://schemas.microsoft.com/office/drawing/2014/main" id="{E4DCD7EB-30FD-4B71-BA9F-1C88D49ADAA6}"/>
            </a:ext>
          </a:extLst>
        </xdr:cNvPr>
        <xdr:cNvSpPr/>
      </xdr:nvSpPr>
      <xdr:spPr>
        <a:xfrm>
          <a:off x="28575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142602</xdr:rowOff>
    </xdr:from>
    <xdr:to>
      <xdr:col>19</xdr:col>
      <xdr:colOff>177800</xdr:colOff>
      <xdr:row>86</xdr:row>
      <xdr:rowOff>142602</xdr:rowOff>
    </xdr:to>
    <xdr:cxnSp macro="">
      <xdr:nvCxnSpPr>
        <xdr:cNvPr id="310" name="直線コネクタ 309">
          <a:extLst>
            <a:ext uri="{FF2B5EF4-FFF2-40B4-BE49-F238E27FC236}">
              <a16:creationId xmlns:a16="http://schemas.microsoft.com/office/drawing/2014/main" id="{B3585903-FB9F-485B-8AAC-D4BAD1C0B0F0}"/>
            </a:ext>
          </a:extLst>
        </xdr:cNvPr>
        <xdr:cNvCxnSpPr/>
      </xdr:nvCxnSpPr>
      <xdr:spPr>
        <a:xfrm>
          <a:off x="2908300" y="148873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90170</xdr:rowOff>
    </xdr:from>
    <xdr:to>
      <xdr:col>10</xdr:col>
      <xdr:colOff>165100</xdr:colOff>
      <xdr:row>87</xdr:row>
      <xdr:rowOff>20320</xdr:rowOff>
    </xdr:to>
    <xdr:sp macro="" textlink="">
      <xdr:nvSpPr>
        <xdr:cNvPr id="311" name="楕円 310">
          <a:extLst>
            <a:ext uri="{FF2B5EF4-FFF2-40B4-BE49-F238E27FC236}">
              <a16:creationId xmlns:a16="http://schemas.microsoft.com/office/drawing/2014/main" id="{E07BBA9F-958C-4F21-96AE-D78C6FA8C8C5}"/>
            </a:ext>
          </a:extLst>
        </xdr:cNvPr>
        <xdr:cNvSpPr/>
      </xdr:nvSpPr>
      <xdr:spPr>
        <a:xfrm>
          <a:off x="1968500" y="148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140970</xdr:rowOff>
    </xdr:from>
    <xdr:to>
      <xdr:col>15</xdr:col>
      <xdr:colOff>50800</xdr:colOff>
      <xdr:row>86</xdr:row>
      <xdr:rowOff>142602</xdr:rowOff>
    </xdr:to>
    <xdr:cxnSp macro="">
      <xdr:nvCxnSpPr>
        <xdr:cNvPr id="312" name="直線コネクタ 311">
          <a:extLst>
            <a:ext uri="{FF2B5EF4-FFF2-40B4-BE49-F238E27FC236}">
              <a16:creationId xmlns:a16="http://schemas.microsoft.com/office/drawing/2014/main" id="{EC2BFF40-364F-4A83-8775-C2CFF81D378B}"/>
            </a:ext>
          </a:extLst>
        </xdr:cNvPr>
        <xdr:cNvCxnSpPr/>
      </xdr:nvCxnSpPr>
      <xdr:spPr>
        <a:xfrm>
          <a:off x="2019300" y="1488567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90170</xdr:rowOff>
    </xdr:from>
    <xdr:to>
      <xdr:col>6</xdr:col>
      <xdr:colOff>38100</xdr:colOff>
      <xdr:row>87</xdr:row>
      <xdr:rowOff>20320</xdr:rowOff>
    </xdr:to>
    <xdr:sp macro="" textlink="">
      <xdr:nvSpPr>
        <xdr:cNvPr id="313" name="楕円 312">
          <a:extLst>
            <a:ext uri="{FF2B5EF4-FFF2-40B4-BE49-F238E27FC236}">
              <a16:creationId xmlns:a16="http://schemas.microsoft.com/office/drawing/2014/main" id="{1F2AB83E-9C7A-47F9-8621-29B890154679}"/>
            </a:ext>
          </a:extLst>
        </xdr:cNvPr>
        <xdr:cNvSpPr/>
      </xdr:nvSpPr>
      <xdr:spPr>
        <a:xfrm>
          <a:off x="1079500" y="148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140970</xdr:rowOff>
    </xdr:from>
    <xdr:to>
      <xdr:col>10</xdr:col>
      <xdr:colOff>114300</xdr:colOff>
      <xdr:row>86</xdr:row>
      <xdr:rowOff>140970</xdr:rowOff>
    </xdr:to>
    <xdr:cxnSp macro="">
      <xdr:nvCxnSpPr>
        <xdr:cNvPr id="314" name="直線コネクタ 313">
          <a:extLst>
            <a:ext uri="{FF2B5EF4-FFF2-40B4-BE49-F238E27FC236}">
              <a16:creationId xmlns:a16="http://schemas.microsoft.com/office/drawing/2014/main" id="{45995FB1-DBE6-47EE-8D81-A3D47424ECA2}"/>
            </a:ext>
          </a:extLst>
        </xdr:cNvPr>
        <xdr:cNvCxnSpPr/>
      </xdr:nvCxnSpPr>
      <xdr:spPr>
        <a:xfrm>
          <a:off x="1130300" y="14885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315" name="n_1aveValue【福祉施設】&#10;有形固定資産減価償却率">
          <a:extLst>
            <a:ext uri="{FF2B5EF4-FFF2-40B4-BE49-F238E27FC236}">
              <a16:creationId xmlns:a16="http://schemas.microsoft.com/office/drawing/2014/main" id="{EED1AB72-9BB2-4D89-AED6-F6AFFDC826C9}"/>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316" name="n_2aveValue【福祉施設】&#10;有形固定資産減価償却率">
          <a:extLst>
            <a:ext uri="{FF2B5EF4-FFF2-40B4-BE49-F238E27FC236}">
              <a16:creationId xmlns:a16="http://schemas.microsoft.com/office/drawing/2014/main" id="{5B1EB9E4-69A8-4971-B2F1-BF63E67DA46A}"/>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17" name="n_3aveValue【福祉施設】&#10;有形固定資産減価償却率">
          <a:extLst>
            <a:ext uri="{FF2B5EF4-FFF2-40B4-BE49-F238E27FC236}">
              <a16:creationId xmlns:a16="http://schemas.microsoft.com/office/drawing/2014/main" id="{12AA0519-697B-4D3C-94E4-09B7BCCC9FA5}"/>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152779</xdr:rowOff>
    </xdr:from>
    <xdr:ext cx="405111" cy="259045"/>
    <xdr:sp macro="" textlink="">
      <xdr:nvSpPr>
        <xdr:cNvPr id="318" name="n_4aveValue【福祉施設】&#10;有形固定資産減価償却率">
          <a:extLst>
            <a:ext uri="{FF2B5EF4-FFF2-40B4-BE49-F238E27FC236}">
              <a16:creationId xmlns:a16="http://schemas.microsoft.com/office/drawing/2014/main" id="{F527DCA3-DB1B-4515-AC53-4882492851FE}"/>
            </a:ext>
          </a:extLst>
        </xdr:cNvPr>
        <xdr:cNvSpPr txBox="1"/>
      </xdr:nvSpPr>
      <xdr:spPr>
        <a:xfrm>
          <a:off x="927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13079</xdr:rowOff>
    </xdr:from>
    <xdr:ext cx="405111" cy="259045"/>
    <xdr:sp macro="" textlink="">
      <xdr:nvSpPr>
        <xdr:cNvPr id="319" name="n_1mainValue【福祉施設】&#10;有形固定資産減価償却率">
          <a:extLst>
            <a:ext uri="{FF2B5EF4-FFF2-40B4-BE49-F238E27FC236}">
              <a16:creationId xmlns:a16="http://schemas.microsoft.com/office/drawing/2014/main" id="{AC08BD8C-D2BE-4F40-A12F-4DFB0D4E35B0}"/>
            </a:ext>
          </a:extLst>
        </xdr:cNvPr>
        <xdr:cNvSpPr txBox="1"/>
      </xdr:nvSpPr>
      <xdr:spPr>
        <a:xfrm>
          <a:off x="3582044" y="1492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13079</xdr:rowOff>
    </xdr:from>
    <xdr:ext cx="405111" cy="259045"/>
    <xdr:sp macro="" textlink="">
      <xdr:nvSpPr>
        <xdr:cNvPr id="320" name="n_2mainValue【福祉施設】&#10;有形固定資産減価償却率">
          <a:extLst>
            <a:ext uri="{FF2B5EF4-FFF2-40B4-BE49-F238E27FC236}">
              <a16:creationId xmlns:a16="http://schemas.microsoft.com/office/drawing/2014/main" id="{76ABD5C7-7E66-4811-8A9B-AE2078264122}"/>
            </a:ext>
          </a:extLst>
        </xdr:cNvPr>
        <xdr:cNvSpPr txBox="1"/>
      </xdr:nvSpPr>
      <xdr:spPr>
        <a:xfrm>
          <a:off x="2705744" y="1492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11447</xdr:rowOff>
    </xdr:from>
    <xdr:ext cx="405111" cy="259045"/>
    <xdr:sp macro="" textlink="">
      <xdr:nvSpPr>
        <xdr:cNvPr id="321" name="n_3mainValue【福祉施設】&#10;有形固定資産減価償却率">
          <a:extLst>
            <a:ext uri="{FF2B5EF4-FFF2-40B4-BE49-F238E27FC236}">
              <a16:creationId xmlns:a16="http://schemas.microsoft.com/office/drawing/2014/main" id="{D2B08FD4-15A1-4AEB-8DD5-B421424BE64C}"/>
            </a:ext>
          </a:extLst>
        </xdr:cNvPr>
        <xdr:cNvSpPr txBox="1"/>
      </xdr:nvSpPr>
      <xdr:spPr>
        <a:xfrm>
          <a:off x="1816744" y="1492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11447</xdr:rowOff>
    </xdr:from>
    <xdr:ext cx="405111" cy="259045"/>
    <xdr:sp macro="" textlink="">
      <xdr:nvSpPr>
        <xdr:cNvPr id="322" name="n_4mainValue【福祉施設】&#10;有形固定資産減価償却率">
          <a:extLst>
            <a:ext uri="{FF2B5EF4-FFF2-40B4-BE49-F238E27FC236}">
              <a16:creationId xmlns:a16="http://schemas.microsoft.com/office/drawing/2014/main" id="{96E5AD04-CC29-4E09-B309-0D3C5A9AACB0}"/>
            </a:ext>
          </a:extLst>
        </xdr:cNvPr>
        <xdr:cNvSpPr txBox="1"/>
      </xdr:nvSpPr>
      <xdr:spPr>
        <a:xfrm>
          <a:off x="927744" y="1492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381F1939-39AD-4E70-BCDF-50DDCFFFAC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87911A1-37C3-42FD-953F-A5C54CADC33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D5C0C20D-6DDF-4266-8D60-877AD48CF9C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9F332D98-6C98-4CA3-8BD6-A266C91C0E9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CF017CB-035F-4C64-AF11-F0EF5D4BA9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FE91C986-92FD-4ACD-BADB-98E96084CB6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46398108-9497-4072-873C-C1130144256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AEC09FE2-041F-426B-AD11-66608CEE17D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DC668AD4-7EE4-41F0-8468-E4FC999F9C8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16F69AE-7B46-4751-8816-F6EB20A94B6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203430F9-E72B-44BD-8586-603823FAA55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819A2C9A-A91A-4B0A-9EF4-1AD22A71DE1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3592D2DE-790A-493F-96F1-339D0A4C815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79E4388F-DA14-41CB-B497-70E8DB80F44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1E805216-BF3D-4A81-A364-EA21B0FECD9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BC4BE843-64E1-4BFA-9764-22EEDEE7A9C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402B48B0-9D4F-456C-8404-7A00A78BD2D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EEBD57A8-CCF4-4579-A75C-A8AE27F0E39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20AF40D8-D944-4345-829E-B26E8E8875B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F1DDDD2F-6460-456E-A0B7-0872BA61CEE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1B413466-7623-4FEA-A592-C96EB3E668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DC9F9115-5899-48FE-8FAD-E0C210A33E2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538656AB-6004-4ADD-9E38-CE9BCBCF363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46" name="直線コネクタ 345">
          <a:extLst>
            <a:ext uri="{FF2B5EF4-FFF2-40B4-BE49-F238E27FC236}">
              <a16:creationId xmlns:a16="http://schemas.microsoft.com/office/drawing/2014/main" id="{3481822E-8C2F-4DB1-82BE-4255BD7B49E5}"/>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7" name="【福祉施設】&#10;一人当たり面積最小値テキスト">
          <a:extLst>
            <a:ext uri="{FF2B5EF4-FFF2-40B4-BE49-F238E27FC236}">
              <a16:creationId xmlns:a16="http://schemas.microsoft.com/office/drawing/2014/main" id="{0A9E61E0-D0C1-41D3-972F-E44B0BEB9496}"/>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8" name="直線コネクタ 347">
          <a:extLst>
            <a:ext uri="{FF2B5EF4-FFF2-40B4-BE49-F238E27FC236}">
              <a16:creationId xmlns:a16="http://schemas.microsoft.com/office/drawing/2014/main" id="{93A36913-F764-4DA2-9133-8B53F5016FEA}"/>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49" name="【福祉施設】&#10;一人当たり面積最大値テキスト">
          <a:extLst>
            <a:ext uri="{FF2B5EF4-FFF2-40B4-BE49-F238E27FC236}">
              <a16:creationId xmlns:a16="http://schemas.microsoft.com/office/drawing/2014/main" id="{F42E0A8E-5458-4851-8588-6D4303350C57}"/>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50" name="直線コネクタ 349">
          <a:extLst>
            <a:ext uri="{FF2B5EF4-FFF2-40B4-BE49-F238E27FC236}">
              <a16:creationId xmlns:a16="http://schemas.microsoft.com/office/drawing/2014/main" id="{7ED1C2DE-4E7D-439B-ACB9-801DB83598B0}"/>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351" name="【福祉施設】&#10;一人当たり面積平均値テキスト">
          <a:extLst>
            <a:ext uri="{FF2B5EF4-FFF2-40B4-BE49-F238E27FC236}">
              <a16:creationId xmlns:a16="http://schemas.microsoft.com/office/drawing/2014/main" id="{863EE617-CDDD-4288-9D08-AC9BCF7E28D7}"/>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52" name="フローチャート: 判断 351">
          <a:extLst>
            <a:ext uri="{FF2B5EF4-FFF2-40B4-BE49-F238E27FC236}">
              <a16:creationId xmlns:a16="http://schemas.microsoft.com/office/drawing/2014/main" id="{395A1CA2-C9B1-4D89-9593-FC488AF5228D}"/>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53" name="フローチャート: 判断 352">
          <a:extLst>
            <a:ext uri="{FF2B5EF4-FFF2-40B4-BE49-F238E27FC236}">
              <a16:creationId xmlns:a16="http://schemas.microsoft.com/office/drawing/2014/main" id="{FA65A6E3-84CC-48DC-97B6-C6012278D3BC}"/>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54" name="フローチャート: 判断 353">
          <a:extLst>
            <a:ext uri="{FF2B5EF4-FFF2-40B4-BE49-F238E27FC236}">
              <a16:creationId xmlns:a16="http://schemas.microsoft.com/office/drawing/2014/main" id="{CD138948-D763-4136-B092-2A50C9DCAD93}"/>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55" name="フローチャート: 判断 354">
          <a:extLst>
            <a:ext uri="{FF2B5EF4-FFF2-40B4-BE49-F238E27FC236}">
              <a16:creationId xmlns:a16="http://schemas.microsoft.com/office/drawing/2014/main" id="{4F493497-B924-43D0-9566-DD8160F53925}"/>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6" name="フローチャート: 判断 355">
          <a:extLst>
            <a:ext uri="{FF2B5EF4-FFF2-40B4-BE49-F238E27FC236}">
              <a16:creationId xmlns:a16="http://schemas.microsoft.com/office/drawing/2014/main" id="{B1834CA5-DB13-43D8-B49B-B299919B9D99}"/>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6C8BBDE-0318-4157-8255-F7B0779701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B4A3B8F-6496-4ACA-B8F3-3C9FAE56446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FB66FA4-0EE4-4D90-A627-252B3D2DE32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9EC1C0C-CCD1-450E-B712-2A62902A7DD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16017F5-BC8A-4C5B-A9B4-9D54214D608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23876</xdr:rowOff>
    </xdr:from>
    <xdr:to>
      <xdr:col>55</xdr:col>
      <xdr:colOff>50800</xdr:colOff>
      <xdr:row>86</xdr:row>
      <xdr:rowOff>125476</xdr:rowOff>
    </xdr:to>
    <xdr:sp macro="" textlink="">
      <xdr:nvSpPr>
        <xdr:cNvPr id="362" name="楕円 361">
          <a:extLst>
            <a:ext uri="{FF2B5EF4-FFF2-40B4-BE49-F238E27FC236}">
              <a16:creationId xmlns:a16="http://schemas.microsoft.com/office/drawing/2014/main" id="{63781CFF-7809-40DF-877B-10E88EA84089}"/>
            </a:ext>
          </a:extLst>
        </xdr:cNvPr>
        <xdr:cNvSpPr/>
      </xdr:nvSpPr>
      <xdr:spPr>
        <a:xfrm>
          <a:off x="10426700" y="147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110253</xdr:rowOff>
    </xdr:from>
    <xdr:ext cx="469744" cy="259045"/>
    <xdr:sp macro="" textlink="">
      <xdr:nvSpPr>
        <xdr:cNvPr id="363" name="【福祉施設】&#10;一人当たり面積該当値テキスト">
          <a:extLst>
            <a:ext uri="{FF2B5EF4-FFF2-40B4-BE49-F238E27FC236}">
              <a16:creationId xmlns:a16="http://schemas.microsoft.com/office/drawing/2014/main" id="{E4145C85-38D5-4C3E-955B-28348FD62D76}"/>
            </a:ext>
          </a:extLst>
        </xdr:cNvPr>
        <xdr:cNvSpPr txBox="1"/>
      </xdr:nvSpPr>
      <xdr:spPr>
        <a:xfrm>
          <a:off x="10515600" y="1468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25019</xdr:rowOff>
    </xdr:from>
    <xdr:to>
      <xdr:col>50</xdr:col>
      <xdr:colOff>165100</xdr:colOff>
      <xdr:row>86</xdr:row>
      <xdr:rowOff>126619</xdr:rowOff>
    </xdr:to>
    <xdr:sp macro="" textlink="">
      <xdr:nvSpPr>
        <xdr:cNvPr id="364" name="楕円 363">
          <a:extLst>
            <a:ext uri="{FF2B5EF4-FFF2-40B4-BE49-F238E27FC236}">
              <a16:creationId xmlns:a16="http://schemas.microsoft.com/office/drawing/2014/main" id="{1DD4665D-B4F3-46CD-8C92-1BC0EDE76879}"/>
            </a:ext>
          </a:extLst>
        </xdr:cNvPr>
        <xdr:cNvSpPr/>
      </xdr:nvSpPr>
      <xdr:spPr>
        <a:xfrm>
          <a:off x="9588500" y="147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74676</xdr:rowOff>
    </xdr:from>
    <xdr:to>
      <xdr:col>55</xdr:col>
      <xdr:colOff>0</xdr:colOff>
      <xdr:row>86</xdr:row>
      <xdr:rowOff>75819</xdr:rowOff>
    </xdr:to>
    <xdr:cxnSp macro="">
      <xdr:nvCxnSpPr>
        <xdr:cNvPr id="365" name="直線コネクタ 364">
          <a:extLst>
            <a:ext uri="{FF2B5EF4-FFF2-40B4-BE49-F238E27FC236}">
              <a16:creationId xmlns:a16="http://schemas.microsoft.com/office/drawing/2014/main" id="{5065EC10-D03B-406C-8617-D653BB268D6E}"/>
            </a:ext>
          </a:extLst>
        </xdr:cNvPr>
        <xdr:cNvCxnSpPr/>
      </xdr:nvCxnSpPr>
      <xdr:spPr>
        <a:xfrm flipV="1">
          <a:off x="9639300" y="1481937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26163</xdr:rowOff>
    </xdr:from>
    <xdr:to>
      <xdr:col>46</xdr:col>
      <xdr:colOff>38100</xdr:colOff>
      <xdr:row>86</xdr:row>
      <xdr:rowOff>127763</xdr:rowOff>
    </xdr:to>
    <xdr:sp macro="" textlink="">
      <xdr:nvSpPr>
        <xdr:cNvPr id="366" name="楕円 365">
          <a:extLst>
            <a:ext uri="{FF2B5EF4-FFF2-40B4-BE49-F238E27FC236}">
              <a16:creationId xmlns:a16="http://schemas.microsoft.com/office/drawing/2014/main" id="{02329BEC-AC81-457D-B8C3-DCEE5F491E2A}"/>
            </a:ext>
          </a:extLst>
        </xdr:cNvPr>
        <xdr:cNvSpPr/>
      </xdr:nvSpPr>
      <xdr:spPr>
        <a:xfrm>
          <a:off x="86995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75819</xdr:rowOff>
    </xdr:from>
    <xdr:to>
      <xdr:col>50</xdr:col>
      <xdr:colOff>114300</xdr:colOff>
      <xdr:row>86</xdr:row>
      <xdr:rowOff>76963</xdr:rowOff>
    </xdr:to>
    <xdr:cxnSp macro="">
      <xdr:nvCxnSpPr>
        <xdr:cNvPr id="367" name="直線コネクタ 366">
          <a:extLst>
            <a:ext uri="{FF2B5EF4-FFF2-40B4-BE49-F238E27FC236}">
              <a16:creationId xmlns:a16="http://schemas.microsoft.com/office/drawing/2014/main" id="{BE9CA68A-E54D-46A6-8F81-4C9DE098DF8B}"/>
            </a:ext>
          </a:extLst>
        </xdr:cNvPr>
        <xdr:cNvCxnSpPr/>
      </xdr:nvCxnSpPr>
      <xdr:spPr>
        <a:xfrm flipV="1">
          <a:off x="8750300" y="1482051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29590</xdr:rowOff>
    </xdr:from>
    <xdr:to>
      <xdr:col>41</xdr:col>
      <xdr:colOff>101600</xdr:colOff>
      <xdr:row>86</xdr:row>
      <xdr:rowOff>131190</xdr:rowOff>
    </xdr:to>
    <xdr:sp macro="" textlink="">
      <xdr:nvSpPr>
        <xdr:cNvPr id="368" name="楕円 367">
          <a:extLst>
            <a:ext uri="{FF2B5EF4-FFF2-40B4-BE49-F238E27FC236}">
              <a16:creationId xmlns:a16="http://schemas.microsoft.com/office/drawing/2014/main" id="{BA384497-11AF-4C55-AF4B-F7E979D91595}"/>
            </a:ext>
          </a:extLst>
        </xdr:cNvPr>
        <xdr:cNvSpPr/>
      </xdr:nvSpPr>
      <xdr:spPr>
        <a:xfrm>
          <a:off x="7810500" y="147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76963</xdr:rowOff>
    </xdr:from>
    <xdr:to>
      <xdr:col>45</xdr:col>
      <xdr:colOff>177800</xdr:colOff>
      <xdr:row>86</xdr:row>
      <xdr:rowOff>80390</xdr:rowOff>
    </xdr:to>
    <xdr:cxnSp macro="">
      <xdr:nvCxnSpPr>
        <xdr:cNvPr id="369" name="直線コネクタ 368">
          <a:extLst>
            <a:ext uri="{FF2B5EF4-FFF2-40B4-BE49-F238E27FC236}">
              <a16:creationId xmlns:a16="http://schemas.microsoft.com/office/drawing/2014/main" id="{572E5AC8-F3F4-4712-8270-1691B3D048B5}"/>
            </a:ext>
          </a:extLst>
        </xdr:cNvPr>
        <xdr:cNvCxnSpPr/>
      </xdr:nvCxnSpPr>
      <xdr:spPr>
        <a:xfrm flipV="1">
          <a:off x="7861300" y="14821663"/>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27305</xdr:rowOff>
    </xdr:from>
    <xdr:to>
      <xdr:col>36</xdr:col>
      <xdr:colOff>165100</xdr:colOff>
      <xdr:row>86</xdr:row>
      <xdr:rowOff>128905</xdr:rowOff>
    </xdr:to>
    <xdr:sp macro="" textlink="">
      <xdr:nvSpPr>
        <xdr:cNvPr id="370" name="楕円 369">
          <a:extLst>
            <a:ext uri="{FF2B5EF4-FFF2-40B4-BE49-F238E27FC236}">
              <a16:creationId xmlns:a16="http://schemas.microsoft.com/office/drawing/2014/main" id="{EA738320-7C73-4D5A-B1A2-1AB5B68246AD}"/>
            </a:ext>
          </a:extLst>
        </xdr:cNvPr>
        <xdr:cNvSpPr/>
      </xdr:nvSpPr>
      <xdr:spPr>
        <a:xfrm>
          <a:off x="6921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78105</xdr:rowOff>
    </xdr:from>
    <xdr:to>
      <xdr:col>41</xdr:col>
      <xdr:colOff>50800</xdr:colOff>
      <xdr:row>86</xdr:row>
      <xdr:rowOff>80390</xdr:rowOff>
    </xdr:to>
    <xdr:cxnSp macro="">
      <xdr:nvCxnSpPr>
        <xdr:cNvPr id="371" name="直線コネクタ 370">
          <a:extLst>
            <a:ext uri="{FF2B5EF4-FFF2-40B4-BE49-F238E27FC236}">
              <a16:creationId xmlns:a16="http://schemas.microsoft.com/office/drawing/2014/main" id="{B2A5DCD4-0531-4FA0-B219-E41831EDE2AD}"/>
            </a:ext>
          </a:extLst>
        </xdr:cNvPr>
        <xdr:cNvCxnSpPr/>
      </xdr:nvCxnSpPr>
      <xdr:spPr>
        <a:xfrm>
          <a:off x="6972300" y="1482280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372" name="n_1aveValue【福祉施設】&#10;一人当たり面積">
          <a:extLst>
            <a:ext uri="{FF2B5EF4-FFF2-40B4-BE49-F238E27FC236}">
              <a16:creationId xmlns:a16="http://schemas.microsoft.com/office/drawing/2014/main" id="{04DD1EC4-11F2-47C8-B12E-549A71FB02F0}"/>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373" name="n_2aveValue【福祉施設】&#10;一人当たり面積">
          <a:extLst>
            <a:ext uri="{FF2B5EF4-FFF2-40B4-BE49-F238E27FC236}">
              <a16:creationId xmlns:a16="http://schemas.microsoft.com/office/drawing/2014/main" id="{227AAC9B-94AB-4F35-8F30-63E4FF8D56CB}"/>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374" name="n_3aveValue【福祉施設】&#10;一人当たり面積">
          <a:extLst>
            <a:ext uri="{FF2B5EF4-FFF2-40B4-BE49-F238E27FC236}">
              <a16:creationId xmlns:a16="http://schemas.microsoft.com/office/drawing/2014/main" id="{20C80BDD-AF08-4E2B-83DB-AB8A070C0C41}"/>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375" name="n_4aveValue【福祉施設】&#10;一人当たり面積">
          <a:extLst>
            <a:ext uri="{FF2B5EF4-FFF2-40B4-BE49-F238E27FC236}">
              <a16:creationId xmlns:a16="http://schemas.microsoft.com/office/drawing/2014/main" id="{CC122DE3-16F0-4E04-8541-0732297A90C8}"/>
            </a:ext>
          </a:extLst>
        </xdr:cNvPr>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117746</xdr:rowOff>
    </xdr:from>
    <xdr:ext cx="469744" cy="259045"/>
    <xdr:sp macro="" textlink="">
      <xdr:nvSpPr>
        <xdr:cNvPr id="376" name="n_1mainValue【福祉施設】&#10;一人当たり面積">
          <a:extLst>
            <a:ext uri="{FF2B5EF4-FFF2-40B4-BE49-F238E27FC236}">
              <a16:creationId xmlns:a16="http://schemas.microsoft.com/office/drawing/2014/main" id="{46F38EB9-1773-4A98-B545-15114C33B2AB}"/>
            </a:ext>
          </a:extLst>
        </xdr:cNvPr>
        <xdr:cNvSpPr txBox="1"/>
      </xdr:nvSpPr>
      <xdr:spPr>
        <a:xfrm>
          <a:off x="9391727"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118890</xdr:rowOff>
    </xdr:from>
    <xdr:ext cx="469744" cy="259045"/>
    <xdr:sp macro="" textlink="">
      <xdr:nvSpPr>
        <xdr:cNvPr id="377" name="n_2mainValue【福祉施設】&#10;一人当たり面積">
          <a:extLst>
            <a:ext uri="{FF2B5EF4-FFF2-40B4-BE49-F238E27FC236}">
              <a16:creationId xmlns:a16="http://schemas.microsoft.com/office/drawing/2014/main" id="{C032C385-3D8C-4223-865F-B25D49DBDC28}"/>
            </a:ext>
          </a:extLst>
        </xdr:cNvPr>
        <xdr:cNvSpPr txBox="1"/>
      </xdr:nvSpPr>
      <xdr:spPr>
        <a:xfrm>
          <a:off x="8515427" y="1486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122317</xdr:rowOff>
    </xdr:from>
    <xdr:ext cx="469744" cy="259045"/>
    <xdr:sp macro="" textlink="">
      <xdr:nvSpPr>
        <xdr:cNvPr id="378" name="n_3mainValue【福祉施設】&#10;一人当たり面積">
          <a:extLst>
            <a:ext uri="{FF2B5EF4-FFF2-40B4-BE49-F238E27FC236}">
              <a16:creationId xmlns:a16="http://schemas.microsoft.com/office/drawing/2014/main" id="{3C29B65A-02EE-485B-8D6E-53F483882BCF}"/>
            </a:ext>
          </a:extLst>
        </xdr:cNvPr>
        <xdr:cNvSpPr txBox="1"/>
      </xdr:nvSpPr>
      <xdr:spPr>
        <a:xfrm>
          <a:off x="7626427" y="1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120032</xdr:rowOff>
    </xdr:from>
    <xdr:ext cx="469744" cy="259045"/>
    <xdr:sp macro="" textlink="">
      <xdr:nvSpPr>
        <xdr:cNvPr id="379" name="n_4mainValue【福祉施設】&#10;一人当たり面積">
          <a:extLst>
            <a:ext uri="{FF2B5EF4-FFF2-40B4-BE49-F238E27FC236}">
              <a16:creationId xmlns:a16="http://schemas.microsoft.com/office/drawing/2014/main" id="{988B493B-2F79-4D06-94A7-6889C5F85027}"/>
            </a:ext>
          </a:extLst>
        </xdr:cNvPr>
        <xdr:cNvSpPr txBox="1"/>
      </xdr:nvSpPr>
      <xdr:spPr>
        <a:xfrm>
          <a:off x="67374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02CA645-D021-4CFE-8F23-B0BC301B9A6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A31FC7E-02F4-4F2F-996D-8B727ED333D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12C581C-E9C3-40E2-91EE-2BE500B9804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7D4FB5A-0A4B-4F05-A3AF-91BC945EE73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E7DF2A9E-1613-4C06-8168-189970A4003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15E26B3-2D68-4C66-ADDD-495DC3B85C3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F1E7807-1573-40A2-BEF0-935595A72C0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BBB23CB-97BE-435C-BEDD-CD0CD496360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CC9CAECC-D5E7-4B51-9358-9C56ED97C5F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BDDFF8F4-0BA5-46BE-B04F-81073E1F46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D904D455-D3D3-43C9-9636-953C7F39837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CD1F8B75-65D2-4045-826D-1D12B70F8C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9DB74E3C-2459-4F4E-967A-9C324E51144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DAAB43C2-BEA5-4E19-B54B-0ACC40C0329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4C14415B-F9DE-4B16-AFC0-5B22EF0BE0E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F34F687-5047-4BD2-AA91-98043AF081C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6B744E57-1A0E-4202-8C61-C18732AFBA0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E5125DCC-1A48-45F0-B3CF-74BC5ADA3B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910625AF-C55A-4BAA-88FE-94835481CF6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CC80465-C383-4DBE-A306-CAD840D77F6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C725985-AAEA-4B33-9276-3F2D9F407F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DF23D9E3-E91F-4517-85A1-9872F62187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E334DDEF-8596-47DB-AC57-656A7A73D5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9F1EBD86-0161-46FA-B08E-058FED9D00C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2342BAD8-D3AA-48BD-BB15-85DFD0EF97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3159C42D-78AF-47D9-80F6-222C04BB838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4F913496-4314-45B2-A72D-3F27CA1A472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B21ED767-90D2-4656-9DB7-6255BF9C9FB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EB2566A4-BFC8-40BD-A0F6-49271547290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84825692-4B30-4B76-8787-29A5B37299E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FC1AFFF-4617-4663-8465-46F3F6648F8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18808E10-EE70-4B10-947C-E25B4D461BC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995B6ABA-D608-4D24-B275-57D33728CA5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3367F5FB-8D4A-4185-909B-A6CEA52F176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4262DA55-7345-4DAA-8931-E1C0F685808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FA411B30-43DE-4142-881A-EEC5623448A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9392F26A-F059-4FE0-8BDC-E59C4D495B1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4FC73981-73EC-4CC6-BF31-AC75A68EFF4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59EC5BA5-C5B3-4C66-9C83-0C0F41276C6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363DB62F-5456-4649-9DE2-13518601149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D52B698C-E255-4D77-B48E-7418219620F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E3FAEE16-1179-41E4-98F9-B26B326AC0F5}"/>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7018F0BA-F759-465C-AED9-471D0515A90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CFE8623E-07BD-4E11-8062-63B57AB6513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E30AE3B1-E2FC-4FCD-BB75-93A914D2A078}"/>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5" name="直線コネクタ 424">
          <a:extLst>
            <a:ext uri="{FF2B5EF4-FFF2-40B4-BE49-F238E27FC236}">
              <a16:creationId xmlns:a16="http://schemas.microsoft.com/office/drawing/2014/main" id="{8597D490-5E26-45D5-89DC-E6C792EEB2EF}"/>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4E2C8ABF-BDEA-4BFF-BF19-CFDF6909ED83}"/>
            </a:ext>
          </a:extLst>
        </xdr:cNvPr>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7" name="フローチャート: 判断 426">
          <a:extLst>
            <a:ext uri="{FF2B5EF4-FFF2-40B4-BE49-F238E27FC236}">
              <a16:creationId xmlns:a16="http://schemas.microsoft.com/office/drawing/2014/main" id="{06B95A11-B95A-45CB-B2C8-7BBFB9AFCC58}"/>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8" name="フローチャート: 判断 427">
          <a:extLst>
            <a:ext uri="{FF2B5EF4-FFF2-40B4-BE49-F238E27FC236}">
              <a16:creationId xmlns:a16="http://schemas.microsoft.com/office/drawing/2014/main" id="{CAECFD11-4BE5-4A1E-96CD-B1F73892D273}"/>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9" name="フローチャート: 判断 428">
          <a:extLst>
            <a:ext uri="{FF2B5EF4-FFF2-40B4-BE49-F238E27FC236}">
              <a16:creationId xmlns:a16="http://schemas.microsoft.com/office/drawing/2014/main" id="{47E6A53A-7848-47E9-BADA-63064A2FB889}"/>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30" name="フローチャート: 判断 429">
          <a:extLst>
            <a:ext uri="{FF2B5EF4-FFF2-40B4-BE49-F238E27FC236}">
              <a16:creationId xmlns:a16="http://schemas.microsoft.com/office/drawing/2014/main" id="{5726DF1B-0195-4BFD-BE97-E3A297A55322}"/>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431" name="フローチャート: 判断 430">
          <a:extLst>
            <a:ext uri="{FF2B5EF4-FFF2-40B4-BE49-F238E27FC236}">
              <a16:creationId xmlns:a16="http://schemas.microsoft.com/office/drawing/2014/main" id="{9432AB9E-FE10-4CB7-AFCA-6423F478DE42}"/>
            </a:ext>
          </a:extLst>
        </xdr:cNvPr>
        <xdr:cNvSpPr/>
      </xdr:nvSpPr>
      <xdr:spPr>
        <a:xfrm>
          <a:off x="12763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7EA902D-AA41-4ED7-B1D7-7C24924EF22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69E1081-0020-4768-8B88-876FEE994B6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9627857-EF2E-45A7-9EED-0FB7491C24E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6754F26-E83C-40AF-8561-46E88231033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14EFB54-3696-4BD9-959D-8F467D0DE03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437" name="楕円 436">
          <a:extLst>
            <a:ext uri="{FF2B5EF4-FFF2-40B4-BE49-F238E27FC236}">
              <a16:creationId xmlns:a16="http://schemas.microsoft.com/office/drawing/2014/main" id="{61420D8C-987B-42ED-8A9B-75420CE0E29B}"/>
            </a:ext>
          </a:extLst>
        </xdr:cNvPr>
        <xdr:cNvSpPr/>
      </xdr:nvSpPr>
      <xdr:spPr>
        <a:xfrm>
          <a:off x="162687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95630</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DBE8FCF7-C10C-4521-9B68-D6AA12DAEE04}"/>
            </a:ext>
          </a:extLst>
        </xdr:cNvPr>
        <xdr:cNvSpPr txBox="1"/>
      </xdr:nvSpPr>
      <xdr:spPr>
        <a:xfrm>
          <a:off x="16357600" y="643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28666</xdr:rowOff>
    </xdr:from>
    <xdr:to>
      <xdr:col>81</xdr:col>
      <xdr:colOff>101600</xdr:colOff>
      <xdr:row>41</xdr:row>
      <xdr:rowOff>130266</xdr:rowOff>
    </xdr:to>
    <xdr:sp macro="" textlink="">
      <xdr:nvSpPr>
        <xdr:cNvPr id="439" name="楕円 438">
          <a:extLst>
            <a:ext uri="{FF2B5EF4-FFF2-40B4-BE49-F238E27FC236}">
              <a16:creationId xmlns:a16="http://schemas.microsoft.com/office/drawing/2014/main" id="{FEC09A2E-FDD6-4013-B426-09F8207AE5C9}"/>
            </a:ext>
          </a:extLst>
        </xdr:cNvPr>
        <xdr:cNvSpPr/>
      </xdr:nvSpPr>
      <xdr:spPr>
        <a:xfrm>
          <a:off x="15430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123553</xdr:rowOff>
    </xdr:from>
    <xdr:to>
      <xdr:col>85</xdr:col>
      <xdr:colOff>127000</xdr:colOff>
      <xdr:row>41</xdr:row>
      <xdr:rowOff>79466</xdr:rowOff>
    </xdr:to>
    <xdr:cxnSp macro="">
      <xdr:nvCxnSpPr>
        <xdr:cNvPr id="440" name="直線コネクタ 439">
          <a:extLst>
            <a:ext uri="{FF2B5EF4-FFF2-40B4-BE49-F238E27FC236}">
              <a16:creationId xmlns:a16="http://schemas.microsoft.com/office/drawing/2014/main" id="{513F1580-CCBE-4D55-A87A-72C5ED08050D}"/>
            </a:ext>
          </a:extLst>
        </xdr:cNvPr>
        <xdr:cNvCxnSpPr/>
      </xdr:nvCxnSpPr>
      <xdr:spPr>
        <a:xfrm flipV="1">
          <a:off x="15481300" y="6638653"/>
          <a:ext cx="838200" cy="4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82550</xdr:rowOff>
    </xdr:from>
    <xdr:to>
      <xdr:col>76</xdr:col>
      <xdr:colOff>165100</xdr:colOff>
      <xdr:row>39</xdr:row>
      <xdr:rowOff>12700</xdr:rowOff>
    </xdr:to>
    <xdr:sp macro="" textlink="">
      <xdr:nvSpPr>
        <xdr:cNvPr id="441" name="楕円 440">
          <a:extLst>
            <a:ext uri="{FF2B5EF4-FFF2-40B4-BE49-F238E27FC236}">
              <a16:creationId xmlns:a16="http://schemas.microsoft.com/office/drawing/2014/main" id="{DF32BDDD-2EA6-4C6A-B775-25D2EE6D2674}"/>
            </a:ext>
          </a:extLst>
        </xdr:cNvPr>
        <xdr:cNvSpPr/>
      </xdr:nvSpPr>
      <xdr:spPr>
        <a:xfrm>
          <a:off x="1454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41</xdr:row>
      <xdr:rowOff>79466</xdr:rowOff>
    </xdr:to>
    <xdr:cxnSp macro="">
      <xdr:nvCxnSpPr>
        <xdr:cNvPr id="442" name="直線コネクタ 441">
          <a:extLst>
            <a:ext uri="{FF2B5EF4-FFF2-40B4-BE49-F238E27FC236}">
              <a16:creationId xmlns:a16="http://schemas.microsoft.com/office/drawing/2014/main" id="{70834A48-9F92-41D8-9A9A-918AF8A04CE0}"/>
            </a:ext>
          </a:extLst>
        </xdr:cNvPr>
        <xdr:cNvCxnSpPr/>
      </xdr:nvCxnSpPr>
      <xdr:spPr>
        <a:xfrm>
          <a:off x="14592300" y="6648450"/>
          <a:ext cx="889000" cy="46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41728</xdr:rowOff>
    </xdr:from>
    <xdr:to>
      <xdr:col>72</xdr:col>
      <xdr:colOff>38100</xdr:colOff>
      <xdr:row>38</xdr:row>
      <xdr:rowOff>143328</xdr:rowOff>
    </xdr:to>
    <xdr:sp macro="" textlink="">
      <xdr:nvSpPr>
        <xdr:cNvPr id="443" name="楕円 442">
          <a:extLst>
            <a:ext uri="{FF2B5EF4-FFF2-40B4-BE49-F238E27FC236}">
              <a16:creationId xmlns:a16="http://schemas.microsoft.com/office/drawing/2014/main" id="{93452344-D578-44D3-BA6B-97BDE491C9ED}"/>
            </a:ext>
          </a:extLst>
        </xdr:cNvPr>
        <xdr:cNvSpPr/>
      </xdr:nvSpPr>
      <xdr:spPr>
        <a:xfrm>
          <a:off x="13652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92528</xdr:rowOff>
    </xdr:from>
    <xdr:to>
      <xdr:col>76</xdr:col>
      <xdr:colOff>114300</xdr:colOff>
      <xdr:row>38</xdr:row>
      <xdr:rowOff>133350</xdr:rowOff>
    </xdr:to>
    <xdr:cxnSp macro="">
      <xdr:nvCxnSpPr>
        <xdr:cNvPr id="444" name="直線コネクタ 443">
          <a:extLst>
            <a:ext uri="{FF2B5EF4-FFF2-40B4-BE49-F238E27FC236}">
              <a16:creationId xmlns:a16="http://schemas.microsoft.com/office/drawing/2014/main" id="{2690B955-6DFF-40F6-AA8A-E33141075F08}"/>
            </a:ext>
          </a:extLst>
        </xdr:cNvPr>
        <xdr:cNvCxnSpPr/>
      </xdr:nvCxnSpPr>
      <xdr:spPr>
        <a:xfrm>
          <a:off x="13703300" y="660762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15603</xdr:rowOff>
    </xdr:from>
    <xdr:to>
      <xdr:col>67</xdr:col>
      <xdr:colOff>101600</xdr:colOff>
      <xdr:row>38</xdr:row>
      <xdr:rowOff>117203</xdr:rowOff>
    </xdr:to>
    <xdr:sp macro="" textlink="">
      <xdr:nvSpPr>
        <xdr:cNvPr id="445" name="楕円 444">
          <a:extLst>
            <a:ext uri="{FF2B5EF4-FFF2-40B4-BE49-F238E27FC236}">
              <a16:creationId xmlns:a16="http://schemas.microsoft.com/office/drawing/2014/main" id="{200F5C84-0C9A-4519-9810-C2B58806E7BB}"/>
            </a:ext>
          </a:extLst>
        </xdr:cNvPr>
        <xdr:cNvSpPr/>
      </xdr:nvSpPr>
      <xdr:spPr>
        <a:xfrm>
          <a:off x="12763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66403</xdr:rowOff>
    </xdr:from>
    <xdr:to>
      <xdr:col>71</xdr:col>
      <xdr:colOff>177800</xdr:colOff>
      <xdr:row>38</xdr:row>
      <xdr:rowOff>92528</xdr:rowOff>
    </xdr:to>
    <xdr:cxnSp macro="">
      <xdr:nvCxnSpPr>
        <xdr:cNvPr id="446" name="直線コネクタ 445">
          <a:extLst>
            <a:ext uri="{FF2B5EF4-FFF2-40B4-BE49-F238E27FC236}">
              <a16:creationId xmlns:a16="http://schemas.microsoft.com/office/drawing/2014/main" id="{98EC825F-5348-40CB-A490-C0A6CDAFE66D}"/>
            </a:ext>
          </a:extLst>
        </xdr:cNvPr>
        <xdr:cNvCxnSpPr/>
      </xdr:nvCxnSpPr>
      <xdr:spPr>
        <a:xfrm>
          <a:off x="12814300" y="65815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CFEE5D0B-0EB1-4375-BF62-84ACF81CC609}"/>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607D78EE-BDBE-40B9-8C59-8642F9ABA6DA}"/>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E12006B7-C9AB-4A17-BEE3-135F99AB45EB}"/>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119760</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1BBAF48D-6506-45EE-A218-C9F73AD93148}"/>
            </a:ext>
          </a:extLst>
        </xdr:cNvPr>
        <xdr:cNvSpPr txBox="1"/>
      </xdr:nvSpPr>
      <xdr:spPr>
        <a:xfrm>
          <a:off x="12611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121393</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F3765BD4-F42C-4B13-BCE4-4AA8A23CBB1C}"/>
            </a:ext>
          </a:extLst>
        </xdr:cNvPr>
        <xdr:cNvSpPr txBox="1"/>
      </xdr:nvSpPr>
      <xdr:spPr>
        <a:xfrm>
          <a:off x="152660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3827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8D5DCA28-4681-4C7A-8BCC-E722649AD360}"/>
            </a:ext>
          </a:extLst>
        </xdr:cNvPr>
        <xdr:cNvSpPr txBox="1"/>
      </xdr:nvSpPr>
      <xdr:spPr>
        <a:xfrm>
          <a:off x="14389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134455</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E291063E-2F15-4D18-B625-DB9C1906C7A1}"/>
            </a:ext>
          </a:extLst>
        </xdr:cNvPr>
        <xdr:cNvSpPr txBox="1"/>
      </xdr:nvSpPr>
      <xdr:spPr>
        <a:xfrm>
          <a:off x="13500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133730</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029B35DB-62EF-4BBF-833E-64655BF3AC2B}"/>
            </a:ext>
          </a:extLst>
        </xdr:cNvPr>
        <xdr:cNvSpPr txBox="1"/>
      </xdr:nvSpPr>
      <xdr:spPr>
        <a:xfrm>
          <a:off x="12611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2FC0B74-96B3-4527-BC94-F77F4655DA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F43A66C3-B328-46DD-813D-924AB0A58DA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37E9A359-580F-447B-9287-C7ABE620EC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AC534033-8649-4A49-A46C-C724E458697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5A285118-B4A6-49FF-80FC-DFD073B538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4F4F4BE9-B4C8-4F1C-9E7C-AAB3DD579FA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986C4A9A-6AE2-4F0E-AC20-C0DB863B9C9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C1B1B157-8FB8-42E5-A948-438F687BC25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2F2ECF88-C663-4A1A-A1C9-8B67816FE04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2BFF9EB3-DEA7-4555-81F0-CE948FABB91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a:extLst>
            <a:ext uri="{FF2B5EF4-FFF2-40B4-BE49-F238E27FC236}">
              <a16:creationId xmlns:a16="http://schemas.microsoft.com/office/drawing/2014/main" id="{871DE3D0-EA83-4E48-AC7B-A321A5E2346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6" name="テキスト ボックス 465">
          <a:extLst>
            <a:ext uri="{FF2B5EF4-FFF2-40B4-BE49-F238E27FC236}">
              <a16:creationId xmlns:a16="http://schemas.microsoft.com/office/drawing/2014/main" id="{6E81FF82-2DE2-4B49-84D1-C11B215FC632}"/>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a:extLst>
            <a:ext uri="{FF2B5EF4-FFF2-40B4-BE49-F238E27FC236}">
              <a16:creationId xmlns:a16="http://schemas.microsoft.com/office/drawing/2014/main" id="{3744DB9E-EABC-406F-802F-1D15C225986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8" name="テキスト ボックス 467">
          <a:extLst>
            <a:ext uri="{FF2B5EF4-FFF2-40B4-BE49-F238E27FC236}">
              <a16:creationId xmlns:a16="http://schemas.microsoft.com/office/drawing/2014/main" id="{372E669E-E39F-4400-AB45-6B0DAD1A7C14}"/>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a:extLst>
            <a:ext uri="{FF2B5EF4-FFF2-40B4-BE49-F238E27FC236}">
              <a16:creationId xmlns:a16="http://schemas.microsoft.com/office/drawing/2014/main" id="{2D23CEF5-F21B-40BA-B91E-A3B7768029D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0" name="テキスト ボックス 469">
          <a:extLst>
            <a:ext uri="{FF2B5EF4-FFF2-40B4-BE49-F238E27FC236}">
              <a16:creationId xmlns:a16="http://schemas.microsoft.com/office/drawing/2014/main" id="{1EE3A6AA-F50C-4EBF-BFEE-ED0CC7DF2BCD}"/>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a:extLst>
            <a:ext uri="{FF2B5EF4-FFF2-40B4-BE49-F238E27FC236}">
              <a16:creationId xmlns:a16="http://schemas.microsoft.com/office/drawing/2014/main" id="{FE0D3EB8-6FE3-4323-8B0A-6CA1E9B3D68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2" name="テキスト ボックス 471">
          <a:extLst>
            <a:ext uri="{FF2B5EF4-FFF2-40B4-BE49-F238E27FC236}">
              <a16:creationId xmlns:a16="http://schemas.microsoft.com/office/drawing/2014/main" id="{414729B3-6E51-4BA1-B7D2-6913F3170A17}"/>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a:extLst>
            <a:ext uri="{FF2B5EF4-FFF2-40B4-BE49-F238E27FC236}">
              <a16:creationId xmlns:a16="http://schemas.microsoft.com/office/drawing/2014/main" id="{F0D5AF69-8B0D-40AE-B105-5B98F20E16C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4" name="テキスト ボックス 473">
          <a:extLst>
            <a:ext uri="{FF2B5EF4-FFF2-40B4-BE49-F238E27FC236}">
              <a16:creationId xmlns:a16="http://schemas.microsoft.com/office/drawing/2014/main" id="{9F2E45E3-B1AC-48D6-B134-ACE70CBC70BB}"/>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a:extLst>
            <a:ext uri="{FF2B5EF4-FFF2-40B4-BE49-F238E27FC236}">
              <a16:creationId xmlns:a16="http://schemas.microsoft.com/office/drawing/2014/main" id="{B9CEDD25-5208-4CD7-9F59-E7D14B66C2B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6" name="テキスト ボックス 475">
          <a:extLst>
            <a:ext uri="{FF2B5EF4-FFF2-40B4-BE49-F238E27FC236}">
              <a16:creationId xmlns:a16="http://schemas.microsoft.com/office/drawing/2014/main" id="{64D63C89-87DF-4C64-BFCC-3DE931AD38C4}"/>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92A51524-B710-42CB-AC72-A0DB1CBE2E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8" name="テキスト ボックス 477">
          <a:extLst>
            <a:ext uri="{FF2B5EF4-FFF2-40B4-BE49-F238E27FC236}">
              <a16:creationId xmlns:a16="http://schemas.microsoft.com/office/drawing/2014/main" id="{997204DF-3658-4E63-9EB6-754C35C0D7B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B6E1FB7A-388B-46A1-9014-16B709177B4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80" name="直線コネクタ 479">
          <a:extLst>
            <a:ext uri="{FF2B5EF4-FFF2-40B4-BE49-F238E27FC236}">
              <a16:creationId xmlns:a16="http://schemas.microsoft.com/office/drawing/2014/main" id="{372C3C28-D336-4E2B-AE46-67805BB2EDD8}"/>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D6F13E1B-FEE4-4430-A538-EBE98A3D0B73}"/>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2" name="直線コネクタ 481">
          <a:extLst>
            <a:ext uri="{FF2B5EF4-FFF2-40B4-BE49-F238E27FC236}">
              <a16:creationId xmlns:a16="http://schemas.microsoft.com/office/drawing/2014/main" id="{5E3DE942-B6B5-4516-9F85-57AAAB03418B}"/>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3" name="【一般廃棄物処理施設】&#10;一人当たり有形固定資産（償却資産）額最大値テキスト">
          <a:extLst>
            <a:ext uri="{FF2B5EF4-FFF2-40B4-BE49-F238E27FC236}">
              <a16:creationId xmlns:a16="http://schemas.microsoft.com/office/drawing/2014/main" id="{0E4CA644-96F4-476D-866E-55327D28F109}"/>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4" name="直線コネクタ 483">
          <a:extLst>
            <a:ext uri="{FF2B5EF4-FFF2-40B4-BE49-F238E27FC236}">
              <a16:creationId xmlns:a16="http://schemas.microsoft.com/office/drawing/2014/main" id="{4EA3A78A-2131-4CDD-BC91-A7E77BFEA84C}"/>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A0A40580-001F-41BA-900E-61CE80DFAFC1}"/>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6" name="フローチャート: 判断 485">
          <a:extLst>
            <a:ext uri="{FF2B5EF4-FFF2-40B4-BE49-F238E27FC236}">
              <a16:creationId xmlns:a16="http://schemas.microsoft.com/office/drawing/2014/main" id="{895FAC4E-DCFF-4F1B-8E24-FC347CD55189}"/>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7" name="フローチャート: 判断 486">
          <a:extLst>
            <a:ext uri="{FF2B5EF4-FFF2-40B4-BE49-F238E27FC236}">
              <a16:creationId xmlns:a16="http://schemas.microsoft.com/office/drawing/2014/main" id="{87020F4E-705F-4E21-B54A-C26CCAD0DD2B}"/>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8" name="フローチャート: 判断 487">
          <a:extLst>
            <a:ext uri="{FF2B5EF4-FFF2-40B4-BE49-F238E27FC236}">
              <a16:creationId xmlns:a16="http://schemas.microsoft.com/office/drawing/2014/main" id="{A1313D11-B562-4C8C-9D32-F6CB8D0F5D2E}"/>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9" name="フローチャート: 判断 488">
          <a:extLst>
            <a:ext uri="{FF2B5EF4-FFF2-40B4-BE49-F238E27FC236}">
              <a16:creationId xmlns:a16="http://schemas.microsoft.com/office/drawing/2014/main" id="{CC765245-45EC-41F1-9486-C5F40EEFA677}"/>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32131</xdr:rowOff>
    </xdr:from>
    <xdr:to>
      <xdr:col>98</xdr:col>
      <xdr:colOff>38100</xdr:colOff>
      <xdr:row>41</xdr:row>
      <xdr:rowOff>133731</xdr:rowOff>
    </xdr:to>
    <xdr:sp macro="" textlink="">
      <xdr:nvSpPr>
        <xdr:cNvPr id="490" name="フローチャート: 判断 489">
          <a:extLst>
            <a:ext uri="{FF2B5EF4-FFF2-40B4-BE49-F238E27FC236}">
              <a16:creationId xmlns:a16="http://schemas.microsoft.com/office/drawing/2014/main" id="{0E5E894F-01D7-4FEC-8ED6-C39AD6823E26}"/>
            </a:ext>
          </a:extLst>
        </xdr:cNvPr>
        <xdr:cNvSpPr/>
      </xdr:nvSpPr>
      <xdr:spPr>
        <a:xfrm>
          <a:off x="18605500" y="706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AD755ED-4EDD-45F8-A09D-36056AE650D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EC12686-DFB6-4D60-AD46-59E1EE85F9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DC5EAB0A-1EFD-4D50-B1E5-58E169F04D3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D7A2B47-2CC6-4FF1-B726-640F98D103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251138A-AD91-4449-BBA2-6E168111329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27739</xdr:rowOff>
    </xdr:from>
    <xdr:to>
      <xdr:col>116</xdr:col>
      <xdr:colOff>114300</xdr:colOff>
      <xdr:row>42</xdr:row>
      <xdr:rowOff>129339</xdr:rowOff>
    </xdr:to>
    <xdr:sp macro="" textlink="">
      <xdr:nvSpPr>
        <xdr:cNvPr id="496" name="楕円 495">
          <a:extLst>
            <a:ext uri="{FF2B5EF4-FFF2-40B4-BE49-F238E27FC236}">
              <a16:creationId xmlns:a16="http://schemas.microsoft.com/office/drawing/2014/main" id="{E6C3AAAC-518B-4E4F-B46C-17F3337F4723}"/>
            </a:ext>
          </a:extLst>
        </xdr:cNvPr>
        <xdr:cNvSpPr/>
      </xdr:nvSpPr>
      <xdr:spPr>
        <a:xfrm>
          <a:off x="22110700" y="72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114116</xdr:rowOff>
    </xdr:from>
    <xdr:ext cx="534377" cy="259045"/>
    <xdr:sp macro="" textlink="">
      <xdr:nvSpPr>
        <xdr:cNvPr id="497" name="【一般廃棄物処理施設】&#10;一人当たり有形固定資産（償却資産）額該当値テキスト">
          <a:extLst>
            <a:ext uri="{FF2B5EF4-FFF2-40B4-BE49-F238E27FC236}">
              <a16:creationId xmlns:a16="http://schemas.microsoft.com/office/drawing/2014/main" id="{A50ECEB4-5112-4B6A-90DB-DD7129D165C0}"/>
            </a:ext>
          </a:extLst>
        </xdr:cNvPr>
        <xdr:cNvSpPr txBox="1"/>
      </xdr:nvSpPr>
      <xdr:spPr>
        <a:xfrm>
          <a:off x="22199600" y="714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34257</xdr:rowOff>
    </xdr:from>
    <xdr:to>
      <xdr:col>112</xdr:col>
      <xdr:colOff>38100</xdr:colOff>
      <xdr:row>42</xdr:row>
      <xdr:rowOff>135857</xdr:rowOff>
    </xdr:to>
    <xdr:sp macro="" textlink="">
      <xdr:nvSpPr>
        <xdr:cNvPr id="498" name="楕円 497">
          <a:extLst>
            <a:ext uri="{FF2B5EF4-FFF2-40B4-BE49-F238E27FC236}">
              <a16:creationId xmlns:a16="http://schemas.microsoft.com/office/drawing/2014/main" id="{01721D79-B367-4AB8-8B84-14ED24B9556A}"/>
            </a:ext>
          </a:extLst>
        </xdr:cNvPr>
        <xdr:cNvSpPr/>
      </xdr:nvSpPr>
      <xdr:spPr>
        <a:xfrm>
          <a:off x="21272500" y="723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78539</xdr:rowOff>
    </xdr:from>
    <xdr:to>
      <xdr:col>116</xdr:col>
      <xdr:colOff>63500</xdr:colOff>
      <xdr:row>42</xdr:row>
      <xdr:rowOff>85057</xdr:rowOff>
    </xdr:to>
    <xdr:cxnSp macro="">
      <xdr:nvCxnSpPr>
        <xdr:cNvPr id="499" name="直線コネクタ 498">
          <a:extLst>
            <a:ext uri="{FF2B5EF4-FFF2-40B4-BE49-F238E27FC236}">
              <a16:creationId xmlns:a16="http://schemas.microsoft.com/office/drawing/2014/main" id="{47098D1D-6CB8-4AAB-A71C-BF5439E3EBE1}"/>
            </a:ext>
          </a:extLst>
        </xdr:cNvPr>
        <xdr:cNvCxnSpPr/>
      </xdr:nvCxnSpPr>
      <xdr:spPr>
        <a:xfrm flipV="1">
          <a:off x="21323300" y="7279439"/>
          <a:ext cx="838200" cy="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29560</xdr:rowOff>
    </xdr:from>
    <xdr:to>
      <xdr:col>107</xdr:col>
      <xdr:colOff>101600</xdr:colOff>
      <xdr:row>42</xdr:row>
      <xdr:rowOff>131160</xdr:rowOff>
    </xdr:to>
    <xdr:sp macro="" textlink="">
      <xdr:nvSpPr>
        <xdr:cNvPr id="500" name="楕円 499">
          <a:extLst>
            <a:ext uri="{FF2B5EF4-FFF2-40B4-BE49-F238E27FC236}">
              <a16:creationId xmlns:a16="http://schemas.microsoft.com/office/drawing/2014/main" id="{ACF49C25-0857-4C83-9901-FBA514BF7C6B}"/>
            </a:ext>
          </a:extLst>
        </xdr:cNvPr>
        <xdr:cNvSpPr/>
      </xdr:nvSpPr>
      <xdr:spPr>
        <a:xfrm>
          <a:off x="20383500" y="72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80360</xdr:rowOff>
    </xdr:from>
    <xdr:to>
      <xdr:col>111</xdr:col>
      <xdr:colOff>177800</xdr:colOff>
      <xdr:row>42</xdr:row>
      <xdr:rowOff>85057</xdr:rowOff>
    </xdr:to>
    <xdr:cxnSp macro="">
      <xdr:nvCxnSpPr>
        <xdr:cNvPr id="501" name="直線コネクタ 500">
          <a:extLst>
            <a:ext uri="{FF2B5EF4-FFF2-40B4-BE49-F238E27FC236}">
              <a16:creationId xmlns:a16="http://schemas.microsoft.com/office/drawing/2014/main" id="{584AE36C-4884-42A0-8C94-41D289948438}"/>
            </a:ext>
          </a:extLst>
        </xdr:cNvPr>
        <xdr:cNvCxnSpPr/>
      </xdr:nvCxnSpPr>
      <xdr:spPr>
        <a:xfrm>
          <a:off x="20434300" y="7281260"/>
          <a:ext cx="889000" cy="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29832</xdr:rowOff>
    </xdr:from>
    <xdr:to>
      <xdr:col>102</xdr:col>
      <xdr:colOff>165100</xdr:colOff>
      <xdr:row>42</xdr:row>
      <xdr:rowOff>131432</xdr:rowOff>
    </xdr:to>
    <xdr:sp macro="" textlink="">
      <xdr:nvSpPr>
        <xdr:cNvPr id="502" name="楕円 501">
          <a:extLst>
            <a:ext uri="{FF2B5EF4-FFF2-40B4-BE49-F238E27FC236}">
              <a16:creationId xmlns:a16="http://schemas.microsoft.com/office/drawing/2014/main" id="{9399EF43-AA7B-4CA9-838A-43240A94952C}"/>
            </a:ext>
          </a:extLst>
        </xdr:cNvPr>
        <xdr:cNvSpPr/>
      </xdr:nvSpPr>
      <xdr:spPr>
        <a:xfrm>
          <a:off x="19494500" y="72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80360</xdr:rowOff>
    </xdr:from>
    <xdr:to>
      <xdr:col>107</xdr:col>
      <xdr:colOff>50800</xdr:colOff>
      <xdr:row>42</xdr:row>
      <xdr:rowOff>80632</xdr:rowOff>
    </xdr:to>
    <xdr:cxnSp macro="">
      <xdr:nvCxnSpPr>
        <xdr:cNvPr id="503" name="直線コネクタ 502">
          <a:extLst>
            <a:ext uri="{FF2B5EF4-FFF2-40B4-BE49-F238E27FC236}">
              <a16:creationId xmlns:a16="http://schemas.microsoft.com/office/drawing/2014/main" id="{8D37E086-A0A7-494C-B2BD-AA23E6F8B63D}"/>
            </a:ext>
          </a:extLst>
        </xdr:cNvPr>
        <xdr:cNvCxnSpPr/>
      </xdr:nvCxnSpPr>
      <xdr:spPr>
        <a:xfrm flipV="1">
          <a:off x="19545300" y="7281260"/>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33096</xdr:rowOff>
    </xdr:from>
    <xdr:to>
      <xdr:col>98</xdr:col>
      <xdr:colOff>38100</xdr:colOff>
      <xdr:row>42</xdr:row>
      <xdr:rowOff>134696</xdr:rowOff>
    </xdr:to>
    <xdr:sp macro="" textlink="">
      <xdr:nvSpPr>
        <xdr:cNvPr id="504" name="楕円 503">
          <a:extLst>
            <a:ext uri="{FF2B5EF4-FFF2-40B4-BE49-F238E27FC236}">
              <a16:creationId xmlns:a16="http://schemas.microsoft.com/office/drawing/2014/main" id="{BBBAB1C6-7C04-4D2F-AA80-28231B669C29}"/>
            </a:ext>
          </a:extLst>
        </xdr:cNvPr>
        <xdr:cNvSpPr/>
      </xdr:nvSpPr>
      <xdr:spPr>
        <a:xfrm>
          <a:off x="18605500" y="723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80632</xdr:rowOff>
    </xdr:from>
    <xdr:to>
      <xdr:col>102</xdr:col>
      <xdr:colOff>114300</xdr:colOff>
      <xdr:row>42</xdr:row>
      <xdr:rowOff>83896</xdr:rowOff>
    </xdr:to>
    <xdr:cxnSp macro="">
      <xdr:nvCxnSpPr>
        <xdr:cNvPr id="505" name="直線コネクタ 504">
          <a:extLst>
            <a:ext uri="{FF2B5EF4-FFF2-40B4-BE49-F238E27FC236}">
              <a16:creationId xmlns:a16="http://schemas.microsoft.com/office/drawing/2014/main" id="{42DD71BB-FCB7-43CE-8E4B-DC2E7E2148A9}"/>
            </a:ext>
          </a:extLst>
        </xdr:cNvPr>
        <xdr:cNvCxnSpPr/>
      </xdr:nvCxnSpPr>
      <xdr:spPr>
        <a:xfrm flipV="1">
          <a:off x="18656300" y="7281532"/>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506" name="n_1aveValue【一般廃棄物処理施設】&#10;一人当たり有形固定資産（償却資産）額">
          <a:extLst>
            <a:ext uri="{FF2B5EF4-FFF2-40B4-BE49-F238E27FC236}">
              <a16:creationId xmlns:a16="http://schemas.microsoft.com/office/drawing/2014/main" id="{F6E2855A-66F4-4741-A350-2A590C20B301}"/>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0ED9E4B5-F46A-4A3F-8202-2000D220EBF3}"/>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508" name="n_3aveValue【一般廃棄物処理施設】&#10;一人当たり有形固定資産（償却資産）額">
          <a:extLst>
            <a:ext uri="{FF2B5EF4-FFF2-40B4-BE49-F238E27FC236}">
              <a16:creationId xmlns:a16="http://schemas.microsoft.com/office/drawing/2014/main" id="{7CC4A4DB-9ED1-4CB9-8182-F31B37F1E74F}"/>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150258</xdr:rowOff>
    </xdr:from>
    <xdr:ext cx="599010" cy="259045"/>
    <xdr:sp macro="" textlink="">
      <xdr:nvSpPr>
        <xdr:cNvPr id="509" name="n_4aveValue【一般廃棄物処理施設】&#10;一人当たり有形固定資産（償却資産）額">
          <a:extLst>
            <a:ext uri="{FF2B5EF4-FFF2-40B4-BE49-F238E27FC236}">
              <a16:creationId xmlns:a16="http://schemas.microsoft.com/office/drawing/2014/main" id="{08F86F79-389B-48D3-BAEC-9D836C0D2973}"/>
            </a:ext>
          </a:extLst>
        </xdr:cNvPr>
        <xdr:cNvSpPr txBox="1"/>
      </xdr:nvSpPr>
      <xdr:spPr>
        <a:xfrm>
          <a:off x="18356795" y="683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126984</xdr:rowOff>
    </xdr:from>
    <xdr:ext cx="469744" cy="259045"/>
    <xdr:sp macro="" textlink="">
      <xdr:nvSpPr>
        <xdr:cNvPr id="510" name="n_1mainValue【一般廃棄物処理施設】&#10;一人当たり有形固定資産（償却資産）額">
          <a:extLst>
            <a:ext uri="{FF2B5EF4-FFF2-40B4-BE49-F238E27FC236}">
              <a16:creationId xmlns:a16="http://schemas.microsoft.com/office/drawing/2014/main" id="{77E9FA32-A98C-4E15-8AFC-1757249E9419}"/>
            </a:ext>
          </a:extLst>
        </xdr:cNvPr>
        <xdr:cNvSpPr txBox="1"/>
      </xdr:nvSpPr>
      <xdr:spPr>
        <a:xfrm>
          <a:off x="21075728" y="732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122287</xdr:rowOff>
    </xdr:from>
    <xdr:ext cx="534377" cy="259045"/>
    <xdr:sp macro="" textlink="">
      <xdr:nvSpPr>
        <xdr:cNvPr id="511" name="n_2mainValue【一般廃棄物処理施設】&#10;一人当たり有形固定資産（償却資産）額">
          <a:extLst>
            <a:ext uri="{FF2B5EF4-FFF2-40B4-BE49-F238E27FC236}">
              <a16:creationId xmlns:a16="http://schemas.microsoft.com/office/drawing/2014/main" id="{C345E82B-539C-4F65-B2B6-CC5343A80480}"/>
            </a:ext>
          </a:extLst>
        </xdr:cNvPr>
        <xdr:cNvSpPr txBox="1"/>
      </xdr:nvSpPr>
      <xdr:spPr>
        <a:xfrm>
          <a:off x="20167111" y="73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122559</xdr:rowOff>
    </xdr:from>
    <xdr:ext cx="534377" cy="259045"/>
    <xdr:sp macro="" textlink="">
      <xdr:nvSpPr>
        <xdr:cNvPr id="512" name="n_3mainValue【一般廃棄物処理施設】&#10;一人当たり有形固定資産（償却資産）額">
          <a:extLst>
            <a:ext uri="{FF2B5EF4-FFF2-40B4-BE49-F238E27FC236}">
              <a16:creationId xmlns:a16="http://schemas.microsoft.com/office/drawing/2014/main" id="{CF4920F7-7606-407F-81CA-C6BBAD065410}"/>
            </a:ext>
          </a:extLst>
        </xdr:cNvPr>
        <xdr:cNvSpPr txBox="1"/>
      </xdr:nvSpPr>
      <xdr:spPr>
        <a:xfrm>
          <a:off x="19278111" y="732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125823</xdr:rowOff>
    </xdr:from>
    <xdr:ext cx="469744" cy="259045"/>
    <xdr:sp macro="" textlink="">
      <xdr:nvSpPr>
        <xdr:cNvPr id="513" name="n_4mainValue【一般廃棄物処理施設】&#10;一人当たり有形固定資産（償却資産）額">
          <a:extLst>
            <a:ext uri="{FF2B5EF4-FFF2-40B4-BE49-F238E27FC236}">
              <a16:creationId xmlns:a16="http://schemas.microsoft.com/office/drawing/2014/main" id="{77664D5A-E02C-41D2-B19F-63075DFC5A2C}"/>
            </a:ext>
          </a:extLst>
        </xdr:cNvPr>
        <xdr:cNvSpPr txBox="1"/>
      </xdr:nvSpPr>
      <xdr:spPr>
        <a:xfrm>
          <a:off x="18421428" y="73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E7C5BEFE-A61C-47A8-9A70-9A73C228068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F6F70A27-D26B-4BE1-B14A-E86ECD3C32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6A70BEE5-3388-4BE3-AB72-66A5D8B7950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C7BC0E68-19EB-41F4-909F-8257E5C7A25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D50DF2AA-C25B-4851-B9F4-D6D0B50740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55C33E3E-B847-414F-90CF-143EAC3B733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4F8114ED-424E-445F-B42A-6EC5FD86344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37314BAC-F310-4A2C-986F-8826A906711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F550B975-BC68-4F99-9A1A-85AF05537BC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3D0CE0FC-CA5A-4625-9C4F-921909A23C5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B0C9BB62-5C4C-44FD-AF6C-415EAA9ED05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78C6463E-D91E-46BF-9392-323CF29C02F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9309711F-C866-479D-9AB3-400B0D96C6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B904F7E0-0563-4F00-BE39-B8F37818F14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60893E89-722A-4540-A877-4167D141ECE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0C159626-3EF4-4C07-9EE8-A97379F7E9F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A4C08181-4CB8-4DF7-9B2E-129C879CAF1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F1544B86-D24C-4450-A92B-6349B396CEB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63EFA9C5-009B-4E17-ABE2-2B25C40CACD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A5D4E133-FEF7-4DBA-AB55-FCCFCD0618C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A31B6CED-D51B-4859-9DDF-95AB372FDEF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451743CF-A8D1-43FB-BA1A-F91356A17B4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AB988CA-3595-4D02-976A-4AF664DDA9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258A804C-2C44-4F49-BD05-B6C91EFB3E6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E108D9D4-3FEE-475E-B03E-2623B6CAB00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5ED840E1-316F-422B-B467-84D3011A446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5149889B-EFC0-406F-969D-22E4552CCB3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1" name="直線コネクタ 540">
          <a:extLst>
            <a:ext uri="{FF2B5EF4-FFF2-40B4-BE49-F238E27FC236}">
              <a16:creationId xmlns:a16="http://schemas.microsoft.com/office/drawing/2014/main" id="{9B433C54-810C-4F47-8301-0834FD43A35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2" name="テキスト ボックス 541">
          <a:extLst>
            <a:ext uri="{FF2B5EF4-FFF2-40B4-BE49-F238E27FC236}">
              <a16:creationId xmlns:a16="http://schemas.microsoft.com/office/drawing/2014/main" id="{E6226364-4B68-4F9A-8342-524B2ED9547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3" name="直線コネクタ 542">
          <a:extLst>
            <a:ext uri="{FF2B5EF4-FFF2-40B4-BE49-F238E27FC236}">
              <a16:creationId xmlns:a16="http://schemas.microsoft.com/office/drawing/2014/main" id="{E4C01E3A-FB4E-485A-B584-98F9B30B274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4" name="テキスト ボックス 543">
          <a:extLst>
            <a:ext uri="{FF2B5EF4-FFF2-40B4-BE49-F238E27FC236}">
              <a16:creationId xmlns:a16="http://schemas.microsoft.com/office/drawing/2014/main" id="{9FD42F2C-319C-4CA9-A73D-3C90D86FCC9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5" name="直線コネクタ 544">
          <a:extLst>
            <a:ext uri="{FF2B5EF4-FFF2-40B4-BE49-F238E27FC236}">
              <a16:creationId xmlns:a16="http://schemas.microsoft.com/office/drawing/2014/main" id="{8D0F3D1E-DE5D-4CC4-9062-67651EBB10C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6" name="テキスト ボックス 545">
          <a:extLst>
            <a:ext uri="{FF2B5EF4-FFF2-40B4-BE49-F238E27FC236}">
              <a16:creationId xmlns:a16="http://schemas.microsoft.com/office/drawing/2014/main" id="{6E9D99AA-393D-4B39-85E9-2D4FBAA82CE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7" name="直線コネクタ 546">
          <a:extLst>
            <a:ext uri="{FF2B5EF4-FFF2-40B4-BE49-F238E27FC236}">
              <a16:creationId xmlns:a16="http://schemas.microsoft.com/office/drawing/2014/main" id="{23E4C728-6A0A-4DFC-B2DE-3592BC34E63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8" name="テキスト ボックス 547">
          <a:extLst>
            <a:ext uri="{FF2B5EF4-FFF2-40B4-BE49-F238E27FC236}">
              <a16:creationId xmlns:a16="http://schemas.microsoft.com/office/drawing/2014/main" id="{94275C52-C677-4FD7-8D98-5ABBE4C226E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9" name="直線コネクタ 548">
          <a:extLst>
            <a:ext uri="{FF2B5EF4-FFF2-40B4-BE49-F238E27FC236}">
              <a16:creationId xmlns:a16="http://schemas.microsoft.com/office/drawing/2014/main" id="{214766E3-3B0B-43F2-812B-709DDCA6ADA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0" name="テキスト ボックス 549">
          <a:extLst>
            <a:ext uri="{FF2B5EF4-FFF2-40B4-BE49-F238E27FC236}">
              <a16:creationId xmlns:a16="http://schemas.microsoft.com/office/drawing/2014/main" id="{12B12FF8-C6E4-4D4F-BE25-413BE8E2A65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1" name="直線コネクタ 550">
          <a:extLst>
            <a:ext uri="{FF2B5EF4-FFF2-40B4-BE49-F238E27FC236}">
              <a16:creationId xmlns:a16="http://schemas.microsoft.com/office/drawing/2014/main" id="{742C6C9D-8195-49E0-883B-DDF5DFA5313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2" name="テキスト ボックス 551">
          <a:extLst>
            <a:ext uri="{FF2B5EF4-FFF2-40B4-BE49-F238E27FC236}">
              <a16:creationId xmlns:a16="http://schemas.microsoft.com/office/drawing/2014/main" id="{10AC8AF8-3775-4D85-9E57-B7FFE9DFCB5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90D371AD-A9F5-4F81-89C0-BAA2945434B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a:extLst>
            <a:ext uri="{FF2B5EF4-FFF2-40B4-BE49-F238E27FC236}">
              <a16:creationId xmlns:a16="http://schemas.microsoft.com/office/drawing/2014/main" id="{50983CAD-F06D-4C6C-AD3A-88211D04C0A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55" name="直線コネクタ 554">
          <a:extLst>
            <a:ext uri="{FF2B5EF4-FFF2-40B4-BE49-F238E27FC236}">
              <a16:creationId xmlns:a16="http://schemas.microsoft.com/office/drawing/2014/main" id="{84BECF0E-801F-4959-B585-72005BB8463B}"/>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6" name="【消防施設】&#10;有形固定資産減価償却率最小値テキスト">
          <a:extLst>
            <a:ext uri="{FF2B5EF4-FFF2-40B4-BE49-F238E27FC236}">
              <a16:creationId xmlns:a16="http://schemas.microsoft.com/office/drawing/2014/main" id="{8C96F1BD-FC33-4830-B95F-9584DB34CE2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7" name="直線コネクタ 556">
          <a:extLst>
            <a:ext uri="{FF2B5EF4-FFF2-40B4-BE49-F238E27FC236}">
              <a16:creationId xmlns:a16="http://schemas.microsoft.com/office/drawing/2014/main" id="{4C542111-FC0D-4871-861B-E7D840E951C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58" name="【消防施設】&#10;有形固定資産減価償却率最大値テキスト">
          <a:extLst>
            <a:ext uri="{FF2B5EF4-FFF2-40B4-BE49-F238E27FC236}">
              <a16:creationId xmlns:a16="http://schemas.microsoft.com/office/drawing/2014/main" id="{46EAA461-2C62-4B31-83BA-C7CA50E24861}"/>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59" name="直線コネクタ 558">
          <a:extLst>
            <a:ext uri="{FF2B5EF4-FFF2-40B4-BE49-F238E27FC236}">
              <a16:creationId xmlns:a16="http://schemas.microsoft.com/office/drawing/2014/main" id="{BC7A637F-DBA5-4600-A143-B8EFBA0BF1CF}"/>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60" name="【消防施設】&#10;有形固定資産減価償却率平均値テキスト">
          <a:extLst>
            <a:ext uri="{FF2B5EF4-FFF2-40B4-BE49-F238E27FC236}">
              <a16:creationId xmlns:a16="http://schemas.microsoft.com/office/drawing/2014/main" id="{8FA43997-305A-4DED-B7BE-583FC6741900}"/>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61" name="フローチャート: 判断 560">
          <a:extLst>
            <a:ext uri="{FF2B5EF4-FFF2-40B4-BE49-F238E27FC236}">
              <a16:creationId xmlns:a16="http://schemas.microsoft.com/office/drawing/2014/main" id="{D41BB017-87DA-40F8-8BEB-05F328F931B4}"/>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62" name="フローチャート: 判断 561">
          <a:extLst>
            <a:ext uri="{FF2B5EF4-FFF2-40B4-BE49-F238E27FC236}">
              <a16:creationId xmlns:a16="http://schemas.microsoft.com/office/drawing/2014/main" id="{6C3CFFA6-D160-43FC-B278-E94FFE4E9CA7}"/>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63" name="フローチャート: 判断 562">
          <a:extLst>
            <a:ext uri="{FF2B5EF4-FFF2-40B4-BE49-F238E27FC236}">
              <a16:creationId xmlns:a16="http://schemas.microsoft.com/office/drawing/2014/main" id="{4E252B61-DF74-4098-937E-8FDCCC493C9F}"/>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4" name="フローチャート: 判断 563">
          <a:extLst>
            <a:ext uri="{FF2B5EF4-FFF2-40B4-BE49-F238E27FC236}">
              <a16:creationId xmlns:a16="http://schemas.microsoft.com/office/drawing/2014/main" id="{3A95397C-8240-41F7-93DE-3A2BC839AEDE}"/>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565" name="フローチャート: 判断 564">
          <a:extLst>
            <a:ext uri="{FF2B5EF4-FFF2-40B4-BE49-F238E27FC236}">
              <a16:creationId xmlns:a16="http://schemas.microsoft.com/office/drawing/2014/main" id="{BE838658-9607-4B51-A680-690562F4222B}"/>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2F660CB-FDA5-42D8-BCF2-0B9D0CCCC90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4240F9B0-76F6-462B-9865-18A71022FB2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FE6218EB-CCCC-45B4-A5CB-A35825E92CC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B229822C-155C-4461-82F1-C4C02EF3AA7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D6E7E488-D765-45C8-9129-C6AF3E3D651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571" name="楕円 570">
          <a:extLst>
            <a:ext uri="{FF2B5EF4-FFF2-40B4-BE49-F238E27FC236}">
              <a16:creationId xmlns:a16="http://schemas.microsoft.com/office/drawing/2014/main" id="{6E955EE7-B2C2-4081-BFC5-C878D96353D1}"/>
            </a:ext>
          </a:extLst>
        </xdr:cNvPr>
        <xdr:cNvSpPr/>
      </xdr:nvSpPr>
      <xdr:spPr>
        <a:xfrm>
          <a:off x="162687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13079</xdr:rowOff>
    </xdr:from>
    <xdr:ext cx="405111" cy="259045"/>
    <xdr:sp macro="" textlink="">
      <xdr:nvSpPr>
        <xdr:cNvPr id="572" name="【消防施設】&#10;有形固定資産減価償却率該当値テキスト">
          <a:extLst>
            <a:ext uri="{FF2B5EF4-FFF2-40B4-BE49-F238E27FC236}">
              <a16:creationId xmlns:a16="http://schemas.microsoft.com/office/drawing/2014/main" id="{E888955B-80CB-4F0E-853E-2B14A58BDD15}"/>
            </a:ext>
          </a:extLst>
        </xdr:cNvPr>
        <xdr:cNvSpPr txBox="1"/>
      </xdr:nvSpPr>
      <xdr:spPr>
        <a:xfrm>
          <a:off x="16357600"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13426</xdr:rowOff>
    </xdr:from>
    <xdr:to>
      <xdr:col>81</xdr:col>
      <xdr:colOff>101600</xdr:colOff>
      <xdr:row>83</xdr:row>
      <xdr:rowOff>115026</xdr:rowOff>
    </xdr:to>
    <xdr:sp macro="" textlink="">
      <xdr:nvSpPr>
        <xdr:cNvPr id="573" name="楕円 572">
          <a:extLst>
            <a:ext uri="{FF2B5EF4-FFF2-40B4-BE49-F238E27FC236}">
              <a16:creationId xmlns:a16="http://schemas.microsoft.com/office/drawing/2014/main" id="{29BF8CCF-EB8A-447F-BD40-94AFE9C4BCDF}"/>
            </a:ext>
          </a:extLst>
        </xdr:cNvPr>
        <xdr:cNvSpPr/>
      </xdr:nvSpPr>
      <xdr:spPr>
        <a:xfrm>
          <a:off x="15430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64226</xdr:rowOff>
    </xdr:from>
    <xdr:to>
      <xdr:col>85</xdr:col>
      <xdr:colOff>127000</xdr:colOff>
      <xdr:row>83</xdr:row>
      <xdr:rowOff>85452</xdr:rowOff>
    </xdr:to>
    <xdr:cxnSp macro="">
      <xdr:nvCxnSpPr>
        <xdr:cNvPr id="574" name="直線コネクタ 573">
          <a:extLst>
            <a:ext uri="{FF2B5EF4-FFF2-40B4-BE49-F238E27FC236}">
              <a16:creationId xmlns:a16="http://schemas.microsoft.com/office/drawing/2014/main" id="{F8B6AADE-2F47-4BFE-922C-79779C67EAA5}"/>
            </a:ext>
          </a:extLst>
        </xdr:cNvPr>
        <xdr:cNvCxnSpPr/>
      </xdr:nvCxnSpPr>
      <xdr:spPr>
        <a:xfrm>
          <a:off x="15481300" y="1429457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163649</xdr:rowOff>
    </xdr:from>
    <xdr:to>
      <xdr:col>76</xdr:col>
      <xdr:colOff>165100</xdr:colOff>
      <xdr:row>83</xdr:row>
      <xdr:rowOff>93799</xdr:rowOff>
    </xdr:to>
    <xdr:sp macro="" textlink="">
      <xdr:nvSpPr>
        <xdr:cNvPr id="575" name="楕円 574">
          <a:extLst>
            <a:ext uri="{FF2B5EF4-FFF2-40B4-BE49-F238E27FC236}">
              <a16:creationId xmlns:a16="http://schemas.microsoft.com/office/drawing/2014/main" id="{32D86BB3-5FED-4D46-9952-32E728FA110E}"/>
            </a:ext>
          </a:extLst>
        </xdr:cNvPr>
        <xdr:cNvSpPr/>
      </xdr:nvSpPr>
      <xdr:spPr>
        <a:xfrm>
          <a:off x="14541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42999</xdr:rowOff>
    </xdr:from>
    <xdr:to>
      <xdr:col>81</xdr:col>
      <xdr:colOff>50800</xdr:colOff>
      <xdr:row>83</xdr:row>
      <xdr:rowOff>64226</xdr:rowOff>
    </xdr:to>
    <xdr:cxnSp macro="">
      <xdr:nvCxnSpPr>
        <xdr:cNvPr id="576" name="直線コネクタ 575">
          <a:extLst>
            <a:ext uri="{FF2B5EF4-FFF2-40B4-BE49-F238E27FC236}">
              <a16:creationId xmlns:a16="http://schemas.microsoft.com/office/drawing/2014/main" id="{43083CBF-6C38-40BF-9E97-D9B4A5FC3AEE}"/>
            </a:ext>
          </a:extLst>
        </xdr:cNvPr>
        <xdr:cNvCxnSpPr/>
      </xdr:nvCxnSpPr>
      <xdr:spPr>
        <a:xfrm>
          <a:off x="14592300" y="142733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77" name="楕円 576">
          <a:extLst>
            <a:ext uri="{FF2B5EF4-FFF2-40B4-BE49-F238E27FC236}">
              <a16:creationId xmlns:a16="http://schemas.microsoft.com/office/drawing/2014/main" id="{70394B02-FE55-4572-9B33-7C2CC73414F4}"/>
            </a:ext>
          </a:extLst>
        </xdr:cNvPr>
        <xdr:cNvSpPr/>
      </xdr:nvSpPr>
      <xdr:spPr>
        <a:xfrm>
          <a:off x="13652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23405</xdr:rowOff>
    </xdr:from>
    <xdr:to>
      <xdr:col>76</xdr:col>
      <xdr:colOff>114300</xdr:colOff>
      <xdr:row>83</xdr:row>
      <xdr:rowOff>42999</xdr:rowOff>
    </xdr:to>
    <xdr:cxnSp macro="">
      <xdr:nvCxnSpPr>
        <xdr:cNvPr id="578" name="直線コネクタ 577">
          <a:extLst>
            <a:ext uri="{FF2B5EF4-FFF2-40B4-BE49-F238E27FC236}">
              <a16:creationId xmlns:a16="http://schemas.microsoft.com/office/drawing/2014/main" id="{35AD96CC-9D02-45C7-9476-AA4209134506}"/>
            </a:ext>
          </a:extLst>
        </xdr:cNvPr>
        <xdr:cNvCxnSpPr/>
      </xdr:nvCxnSpPr>
      <xdr:spPr>
        <a:xfrm>
          <a:off x="13703300" y="142537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124461</xdr:rowOff>
    </xdr:from>
    <xdr:to>
      <xdr:col>67</xdr:col>
      <xdr:colOff>101600</xdr:colOff>
      <xdr:row>83</xdr:row>
      <xdr:rowOff>54611</xdr:rowOff>
    </xdr:to>
    <xdr:sp macro="" textlink="">
      <xdr:nvSpPr>
        <xdr:cNvPr id="579" name="楕円 578">
          <a:extLst>
            <a:ext uri="{FF2B5EF4-FFF2-40B4-BE49-F238E27FC236}">
              <a16:creationId xmlns:a16="http://schemas.microsoft.com/office/drawing/2014/main" id="{D6595560-873A-4748-8762-E266003CF221}"/>
            </a:ext>
          </a:extLst>
        </xdr:cNvPr>
        <xdr:cNvSpPr/>
      </xdr:nvSpPr>
      <xdr:spPr>
        <a:xfrm>
          <a:off x="1276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3811</xdr:rowOff>
    </xdr:from>
    <xdr:to>
      <xdr:col>71</xdr:col>
      <xdr:colOff>177800</xdr:colOff>
      <xdr:row>83</xdr:row>
      <xdr:rowOff>23405</xdr:rowOff>
    </xdr:to>
    <xdr:cxnSp macro="">
      <xdr:nvCxnSpPr>
        <xdr:cNvPr id="580" name="直線コネクタ 579">
          <a:extLst>
            <a:ext uri="{FF2B5EF4-FFF2-40B4-BE49-F238E27FC236}">
              <a16:creationId xmlns:a16="http://schemas.microsoft.com/office/drawing/2014/main" id="{DF2722F9-87E9-464C-9E97-D3D220D11D62}"/>
            </a:ext>
          </a:extLst>
        </xdr:cNvPr>
        <xdr:cNvCxnSpPr/>
      </xdr:nvCxnSpPr>
      <xdr:spPr>
        <a:xfrm>
          <a:off x="12814300" y="142341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581" name="n_1aveValue【消防施設】&#10;有形固定資産減価償却率">
          <a:extLst>
            <a:ext uri="{FF2B5EF4-FFF2-40B4-BE49-F238E27FC236}">
              <a16:creationId xmlns:a16="http://schemas.microsoft.com/office/drawing/2014/main" id="{4E529CC9-41B3-47F4-A002-B6923A22AB15}"/>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582" name="n_2aveValue【消防施設】&#10;有形固定資産減価償却率">
          <a:extLst>
            <a:ext uri="{FF2B5EF4-FFF2-40B4-BE49-F238E27FC236}">
              <a16:creationId xmlns:a16="http://schemas.microsoft.com/office/drawing/2014/main" id="{4244D9E6-3F2C-4D86-84AC-CFFAA1EAD06C}"/>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83" name="n_3aveValue【消防施設】&#10;有形固定資産減価償却率">
          <a:extLst>
            <a:ext uri="{FF2B5EF4-FFF2-40B4-BE49-F238E27FC236}">
              <a16:creationId xmlns:a16="http://schemas.microsoft.com/office/drawing/2014/main" id="{B83BD499-3CF7-4C4F-838B-A250029BF68E}"/>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584" name="n_4aveValue【消防施設】&#10;有形固定資産減価償却率">
          <a:extLst>
            <a:ext uri="{FF2B5EF4-FFF2-40B4-BE49-F238E27FC236}">
              <a16:creationId xmlns:a16="http://schemas.microsoft.com/office/drawing/2014/main" id="{EEFDF36C-7DE2-4686-94F2-0841348A79E6}"/>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106153</xdr:rowOff>
    </xdr:from>
    <xdr:ext cx="405111" cy="259045"/>
    <xdr:sp macro="" textlink="">
      <xdr:nvSpPr>
        <xdr:cNvPr id="585" name="n_1mainValue【消防施設】&#10;有形固定資産減価償却率">
          <a:extLst>
            <a:ext uri="{FF2B5EF4-FFF2-40B4-BE49-F238E27FC236}">
              <a16:creationId xmlns:a16="http://schemas.microsoft.com/office/drawing/2014/main" id="{2A150251-00BE-4DE3-AC9C-D2DECD24F03E}"/>
            </a:ext>
          </a:extLst>
        </xdr:cNvPr>
        <xdr:cNvSpPr txBox="1"/>
      </xdr:nvSpPr>
      <xdr:spPr>
        <a:xfrm>
          <a:off x="15266044"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84926</xdr:rowOff>
    </xdr:from>
    <xdr:ext cx="405111" cy="259045"/>
    <xdr:sp macro="" textlink="">
      <xdr:nvSpPr>
        <xdr:cNvPr id="586" name="n_2mainValue【消防施設】&#10;有形固定資産減価償却率">
          <a:extLst>
            <a:ext uri="{FF2B5EF4-FFF2-40B4-BE49-F238E27FC236}">
              <a16:creationId xmlns:a16="http://schemas.microsoft.com/office/drawing/2014/main" id="{2D173F7A-F18D-41BA-BBB8-DEF4975D8631}"/>
            </a:ext>
          </a:extLst>
        </xdr:cNvPr>
        <xdr:cNvSpPr txBox="1"/>
      </xdr:nvSpPr>
      <xdr:spPr>
        <a:xfrm>
          <a:off x="14389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587" name="n_3mainValue【消防施設】&#10;有形固定資産減価償却率">
          <a:extLst>
            <a:ext uri="{FF2B5EF4-FFF2-40B4-BE49-F238E27FC236}">
              <a16:creationId xmlns:a16="http://schemas.microsoft.com/office/drawing/2014/main" id="{748BCF52-476F-4401-B704-BCEA63E16899}"/>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588" name="n_4mainValue【消防施設】&#10;有形固定資産減価償却率">
          <a:extLst>
            <a:ext uri="{FF2B5EF4-FFF2-40B4-BE49-F238E27FC236}">
              <a16:creationId xmlns:a16="http://schemas.microsoft.com/office/drawing/2014/main" id="{746354D9-5C86-4492-B2CF-C6F3642C543F}"/>
            </a:ext>
          </a:extLst>
        </xdr:cNvPr>
        <xdr:cNvSpPr txBox="1"/>
      </xdr:nvSpPr>
      <xdr:spPr>
        <a:xfrm>
          <a:off x="12611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a:extLst>
            <a:ext uri="{FF2B5EF4-FFF2-40B4-BE49-F238E27FC236}">
              <a16:creationId xmlns:a16="http://schemas.microsoft.com/office/drawing/2014/main" id="{77021275-0576-400F-99B4-FFFCDE014E4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a:extLst>
            <a:ext uri="{FF2B5EF4-FFF2-40B4-BE49-F238E27FC236}">
              <a16:creationId xmlns:a16="http://schemas.microsoft.com/office/drawing/2014/main" id="{E401120C-3938-4EC2-8090-480BA1BA3A2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a:extLst>
            <a:ext uri="{FF2B5EF4-FFF2-40B4-BE49-F238E27FC236}">
              <a16:creationId xmlns:a16="http://schemas.microsoft.com/office/drawing/2014/main" id="{CBEF59C0-57FD-486C-833E-FA9E6DEB69A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a:extLst>
            <a:ext uri="{FF2B5EF4-FFF2-40B4-BE49-F238E27FC236}">
              <a16:creationId xmlns:a16="http://schemas.microsoft.com/office/drawing/2014/main" id="{300DBD94-90C2-4D1B-96F2-69D927A0959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a:extLst>
            <a:ext uri="{FF2B5EF4-FFF2-40B4-BE49-F238E27FC236}">
              <a16:creationId xmlns:a16="http://schemas.microsoft.com/office/drawing/2014/main" id="{DD92129C-DCEF-4EDF-B0D3-0386175454E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a:extLst>
            <a:ext uri="{FF2B5EF4-FFF2-40B4-BE49-F238E27FC236}">
              <a16:creationId xmlns:a16="http://schemas.microsoft.com/office/drawing/2014/main" id="{0290E25A-A7EA-4F5F-96DB-ED9ED041E28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a:extLst>
            <a:ext uri="{FF2B5EF4-FFF2-40B4-BE49-F238E27FC236}">
              <a16:creationId xmlns:a16="http://schemas.microsoft.com/office/drawing/2014/main" id="{A7D1627D-E333-4382-9E4C-DEB9D66081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a:extLst>
            <a:ext uri="{FF2B5EF4-FFF2-40B4-BE49-F238E27FC236}">
              <a16:creationId xmlns:a16="http://schemas.microsoft.com/office/drawing/2014/main" id="{1FE52CFE-6154-4A97-B693-29A05572F7E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a:extLst>
            <a:ext uri="{FF2B5EF4-FFF2-40B4-BE49-F238E27FC236}">
              <a16:creationId xmlns:a16="http://schemas.microsoft.com/office/drawing/2014/main" id="{96F3F1CE-A9FF-46D9-9AFC-AC0D5D0BD71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a:extLst>
            <a:ext uri="{FF2B5EF4-FFF2-40B4-BE49-F238E27FC236}">
              <a16:creationId xmlns:a16="http://schemas.microsoft.com/office/drawing/2014/main" id="{36F1A465-209F-4EEA-ADC8-3246D35D875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9" name="直線コネクタ 598">
          <a:extLst>
            <a:ext uri="{FF2B5EF4-FFF2-40B4-BE49-F238E27FC236}">
              <a16:creationId xmlns:a16="http://schemas.microsoft.com/office/drawing/2014/main" id="{C7D860E7-4717-4892-BC64-518AC77C000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0" name="テキスト ボックス 599">
          <a:extLst>
            <a:ext uri="{FF2B5EF4-FFF2-40B4-BE49-F238E27FC236}">
              <a16:creationId xmlns:a16="http://schemas.microsoft.com/office/drawing/2014/main" id="{9A4CA3F1-28C0-40E6-B194-52EAB76D587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1" name="直線コネクタ 600">
          <a:extLst>
            <a:ext uri="{FF2B5EF4-FFF2-40B4-BE49-F238E27FC236}">
              <a16:creationId xmlns:a16="http://schemas.microsoft.com/office/drawing/2014/main" id="{4E6FA1F9-8F9D-4697-99E7-EEF2DD67857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2" name="テキスト ボックス 601">
          <a:extLst>
            <a:ext uri="{FF2B5EF4-FFF2-40B4-BE49-F238E27FC236}">
              <a16:creationId xmlns:a16="http://schemas.microsoft.com/office/drawing/2014/main" id="{9ABA7085-2D2C-4552-867A-ED480F1DAD8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3" name="直線コネクタ 602">
          <a:extLst>
            <a:ext uri="{FF2B5EF4-FFF2-40B4-BE49-F238E27FC236}">
              <a16:creationId xmlns:a16="http://schemas.microsoft.com/office/drawing/2014/main" id="{C3AAFF51-ADE5-40A0-B14F-40FB48CAC99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4" name="テキスト ボックス 603">
          <a:extLst>
            <a:ext uri="{FF2B5EF4-FFF2-40B4-BE49-F238E27FC236}">
              <a16:creationId xmlns:a16="http://schemas.microsoft.com/office/drawing/2014/main" id="{4EE1485C-F520-46E4-8C56-DFA48FD1C7F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5" name="直線コネクタ 604">
          <a:extLst>
            <a:ext uri="{FF2B5EF4-FFF2-40B4-BE49-F238E27FC236}">
              <a16:creationId xmlns:a16="http://schemas.microsoft.com/office/drawing/2014/main" id="{1F1F5B84-F854-4D2F-A972-4AC6555DA2C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6" name="テキスト ボックス 605">
          <a:extLst>
            <a:ext uri="{FF2B5EF4-FFF2-40B4-BE49-F238E27FC236}">
              <a16:creationId xmlns:a16="http://schemas.microsoft.com/office/drawing/2014/main" id="{37D6B245-F79A-4CEB-BAAF-9D06EE53FDD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7" name="直線コネクタ 606">
          <a:extLst>
            <a:ext uri="{FF2B5EF4-FFF2-40B4-BE49-F238E27FC236}">
              <a16:creationId xmlns:a16="http://schemas.microsoft.com/office/drawing/2014/main" id="{3B7B76A7-1AFF-4C0A-988A-56D81D34FCF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8" name="テキスト ボックス 607">
          <a:extLst>
            <a:ext uri="{FF2B5EF4-FFF2-40B4-BE49-F238E27FC236}">
              <a16:creationId xmlns:a16="http://schemas.microsoft.com/office/drawing/2014/main" id="{0839A87C-BFFB-45BB-AB58-D9C8D68048D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a:extLst>
            <a:ext uri="{FF2B5EF4-FFF2-40B4-BE49-F238E27FC236}">
              <a16:creationId xmlns:a16="http://schemas.microsoft.com/office/drawing/2014/main" id="{1BE8F42D-9A9C-4E48-B1C1-0E322778741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10" name="テキスト ボックス 609">
          <a:extLst>
            <a:ext uri="{FF2B5EF4-FFF2-40B4-BE49-F238E27FC236}">
              <a16:creationId xmlns:a16="http://schemas.microsoft.com/office/drawing/2014/main" id="{AA95EB1D-AD38-4CA5-8E1E-3BC17A61D4D0}"/>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a:extLst>
            <a:ext uri="{FF2B5EF4-FFF2-40B4-BE49-F238E27FC236}">
              <a16:creationId xmlns:a16="http://schemas.microsoft.com/office/drawing/2014/main" id="{34D701D9-4539-48C2-B1AB-88FF3C2CAF6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612" name="直線コネクタ 611">
          <a:extLst>
            <a:ext uri="{FF2B5EF4-FFF2-40B4-BE49-F238E27FC236}">
              <a16:creationId xmlns:a16="http://schemas.microsoft.com/office/drawing/2014/main" id="{99D9FC7F-25AB-4AB2-84AE-C3CFB043249A}"/>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613" name="【消防施設】&#10;一人当たり面積最小値テキスト">
          <a:extLst>
            <a:ext uri="{FF2B5EF4-FFF2-40B4-BE49-F238E27FC236}">
              <a16:creationId xmlns:a16="http://schemas.microsoft.com/office/drawing/2014/main" id="{709A3D0A-57CC-4B96-BA75-F869F816A75C}"/>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14" name="直線コネクタ 613">
          <a:extLst>
            <a:ext uri="{FF2B5EF4-FFF2-40B4-BE49-F238E27FC236}">
              <a16:creationId xmlns:a16="http://schemas.microsoft.com/office/drawing/2014/main" id="{E841ECE0-7D23-435B-9C98-03E5D77DDC4C}"/>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615" name="【消防施設】&#10;一人当たり面積最大値テキスト">
          <a:extLst>
            <a:ext uri="{FF2B5EF4-FFF2-40B4-BE49-F238E27FC236}">
              <a16:creationId xmlns:a16="http://schemas.microsoft.com/office/drawing/2014/main" id="{319BBD4A-CEE7-485A-8F43-D28E1348780C}"/>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616" name="直線コネクタ 615">
          <a:extLst>
            <a:ext uri="{FF2B5EF4-FFF2-40B4-BE49-F238E27FC236}">
              <a16:creationId xmlns:a16="http://schemas.microsoft.com/office/drawing/2014/main" id="{EDCEB92E-1401-4001-B4CF-40051CF2CB4D}"/>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617" name="【消防施設】&#10;一人当たり面積平均値テキスト">
          <a:extLst>
            <a:ext uri="{FF2B5EF4-FFF2-40B4-BE49-F238E27FC236}">
              <a16:creationId xmlns:a16="http://schemas.microsoft.com/office/drawing/2014/main" id="{6D64F6B8-368B-4987-AC54-6AADA5F0DCAD}"/>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618" name="フローチャート: 判断 617">
          <a:extLst>
            <a:ext uri="{FF2B5EF4-FFF2-40B4-BE49-F238E27FC236}">
              <a16:creationId xmlns:a16="http://schemas.microsoft.com/office/drawing/2014/main" id="{6A7049A1-F39E-4DDB-8CDD-67DF9C506416}"/>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619" name="フローチャート: 判断 618">
          <a:extLst>
            <a:ext uri="{FF2B5EF4-FFF2-40B4-BE49-F238E27FC236}">
              <a16:creationId xmlns:a16="http://schemas.microsoft.com/office/drawing/2014/main" id="{00D7C51A-93AB-4B3C-A5CC-7D65E2B3DE41}"/>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620" name="フローチャート: 判断 619">
          <a:extLst>
            <a:ext uri="{FF2B5EF4-FFF2-40B4-BE49-F238E27FC236}">
              <a16:creationId xmlns:a16="http://schemas.microsoft.com/office/drawing/2014/main" id="{EB187C28-3001-477B-B37B-BE6F2D28A075}"/>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621" name="フローチャート: 判断 620">
          <a:extLst>
            <a:ext uri="{FF2B5EF4-FFF2-40B4-BE49-F238E27FC236}">
              <a16:creationId xmlns:a16="http://schemas.microsoft.com/office/drawing/2014/main" id="{8034B52A-91D6-43E1-AA88-C5B5FD165739}"/>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21780</xdr:rowOff>
    </xdr:from>
    <xdr:to>
      <xdr:col>98</xdr:col>
      <xdr:colOff>38100</xdr:colOff>
      <xdr:row>86</xdr:row>
      <xdr:rowOff>123380</xdr:rowOff>
    </xdr:to>
    <xdr:sp macro="" textlink="">
      <xdr:nvSpPr>
        <xdr:cNvPr id="622" name="フローチャート: 判断 621">
          <a:extLst>
            <a:ext uri="{FF2B5EF4-FFF2-40B4-BE49-F238E27FC236}">
              <a16:creationId xmlns:a16="http://schemas.microsoft.com/office/drawing/2014/main" id="{78507FA6-3C59-4340-BC0A-FAB74763CD27}"/>
            </a:ext>
          </a:extLst>
        </xdr:cNvPr>
        <xdr:cNvSpPr/>
      </xdr:nvSpPr>
      <xdr:spPr>
        <a:xfrm>
          <a:off x="18605500" y="1476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E97EBD2A-785B-4B49-A173-4DF6DA0757F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CCD8F7B7-72B7-4778-86A5-8EB29A06961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885F709-8BB5-4634-B2E1-16E94FE3919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9F963016-BB35-4A99-9B5C-243A0AA0E34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1C33EDAC-2CF1-4C4F-9B9D-130313DA7DE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25781</xdr:rowOff>
    </xdr:from>
    <xdr:to>
      <xdr:col>116</xdr:col>
      <xdr:colOff>114300</xdr:colOff>
      <xdr:row>86</xdr:row>
      <xdr:rowOff>127381</xdr:rowOff>
    </xdr:to>
    <xdr:sp macro="" textlink="">
      <xdr:nvSpPr>
        <xdr:cNvPr id="628" name="楕円 627">
          <a:extLst>
            <a:ext uri="{FF2B5EF4-FFF2-40B4-BE49-F238E27FC236}">
              <a16:creationId xmlns:a16="http://schemas.microsoft.com/office/drawing/2014/main" id="{9CD428F9-A66B-4856-AA8A-B809043DF442}"/>
            </a:ext>
          </a:extLst>
        </xdr:cNvPr>
        <xdr:cNvSpPr/>
      </xdr:nvSpPr>
      <xdr:spPr>
        <a:xfrm>
          <a:off x="22110700" y="1477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629" name="【消防施設】&#10;一人当たり面積該当値テキスト">
          <a:extLst>
            <a:ext uri="{FF2B5EF4-FFF2-40B4-BE49-F238E27FC236}">
              <a16:creationId xmlns:a16="http://schemas.microsoft.com/office/drawing/2014/main" id="{881D4104-5DAC-40F8-92D6-23DAD14C054A}"/>
            </a:ext>
          </a:extLst>
        </xdr:cNvPr>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26733</xdr:rowOff>
    </xdr:from>
    <xdr:to>
      <xdr:col>112</xdr:col>
      <xdr:colOff>38100</xdr:colOff>
      <xdr:row>86</xdr:row>
      <xdr:rowOff>128333</xdr:rowOff>
    </xdr:to>
    <xdr:sp macro="" textlink="">
      <xdr:nvSpPr>
        <xdr:cNvPr id="630" name="楕円 629">
          <a:extLst>
            <a:ext uri="{FF2B5EF4-FFF2-40B4-BE49-F238E27FC236}">
              <a16:creationId xmlns:a16="http://schemas.microsoft.com/office/drawing/2014/main" id="{06E554B5-CA2A-469A-B94C-F4494CECAB16}"/>
            </a:ext>
          </a:extLst>
        </xdr:cNvPr>
        <xdr:cNvSpPr/>
      </xdr:nvSpPr>
      <xdr:spPr>
        <a:xfrm>
          <a:off x="21272500" y="1477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76581</xdr:rowOff>
    </xdr:from>
    <xdr:to>
      <xdr:col>116</xdr:col>
      <xdr:colOff>63500</xdr:colOff>
      <xdr:row>86</xdr:row>
      <xdr:rowOff>77533</xdr:rowOff>
    </xdr:to>
    <xdr:cxnSp macro="">
      <xdr:nvCxnSpPr>
        <xdr:cNvPr id="631" name="直線コネクタ 630">
          <a:extLst>
            <a:ext uri="{FF2B5EF4-FFF2-40B4-BE49-F238E27FC236}">
              <a16:creationId xmlns:a16="http://schemas.microsoft.com/office/drawing/2014/main" id="{CF61E387-A77C-4386-9765-470DFA986073}"/>
            </a:ext>
          </a:extLst>
        </xdr:cNvPr>
        <xdr:cNvCxnSpPr/>
      </xdr:nvCxnSpPr>
      <xdr:spPr>
        <a:xfrm flipV="1">
          <a:off x="21323300" y="14821281"/>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27876</xdr:rowOff>
    </xdr:from>
    <xdr:to>
      <xdr:col>107</xdr:col>
      <xdr:colOff>101600</xdr:colOff>
      <xdr:row>86</xdr:row>
      <xdr:rowOff>129476</xdr:rowOff>
    </xdr:to>
    <xdr:sp macro="" textlink="">
      <xdr:nvSpPr>
        <xdr:cNvPr id="632" name="楕円 631">
          <a:extLst>
            <a:ext uri="{FF2B5EF4-FFF2-40B4-BE49-F238E27FC236}">
              <a16:creationId xmlns:a16="http://schemas.microsoft.com/office/drawing/2014/main" id="{AFA8C6C3-7528-4F18-B0BB-9C17E91493C2}"/>
            </a:ext>
          </a:extLst>
        </xdr:cNvPr>
        <xdr:cNvSpPr/>
      </xdr:nvSpPr>
      <xdr:spPr>
        <a:xfrm>
          <a:off x="20383500" y="147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77533</xdr:rowOff>
    </xdr:from>
    <xdr:to>
      <xdr:col>111</xdr:col>
      <xdr:colOff>177800</xdr:colOff>
      <xdr:row>86</xdr:row>
      <xdr:rowOff>78676</xdr:rowOff>
    </xdr:to>
    <xdr:cxnSp macro="">
      <xdr:nvCxnSpPr>
        <xdr:cNvPr id="633" name="直線コネクタ 632">
          <a:extLst>
            <a:ext uri="{FF2B5EF4-FFF2-40B4-BE49-F238E27FC236}">
              <a16:creationId xmlns:a16="http://schemas.microsoft.com/office/drawing/2014/main" id="{9C123E09-97C7-473F-A0D9-F899A57D5677}"/>
            </a:ext>
          </a:extLst>
        </xdr:cNvPr>
        <xdr:cNvCxnSpPr/>
      </xdr:nvCxnSpPr>
      <xdr:spPr>
        <a:xfrm flipV="1">
          <a:off x="20434300" y="1482223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28448</xdr:rowOff>
    </xdr:from>
    <xdr:to>
      <xdr:col>102</xdr:col>
      <xdr:colOff>165100</xdr:colOff>
      <xdr:row>86</xdr:row>
      <xdr:rowOff>130048</xdr:rowOff>
    </xdr:to>
    <xdr:sp macro="" textlink="">
      <xdr:nvSpPr>
        <xdr:cNvPr id="634" name="楕円 633">
          <a:extLst>
            <a:ext uri="{FF2B5EF4-FFF2-40B4-BE49-F238E27FC236}">
              <a16:creationId xmlns:a16="http://schemas.microsoft.com/office/drawing/2014/main" id="{B019BA11-8474-4276-B630-6D115C8DCD17}"/>
            </a:ext>
          </a:extLst>
        </xdr:cNvPr>
        <xdr:cNvSpPr/>
      </xdr:nvSpPr>
      <xdr:spPr>
        <a:xfrm>
          <a:off x="19494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78676</xdr:rowOff>
    </xdr:from>
    <xdr:to>
      <xdr:col>107</xdr:col>
      <xdr:colOff>50800</xdr:colOff>
      <xdr:row>86</xdr:row>
      <xdr:rowOff>79248</xdr:rowOff>
    </xdr:to>
    <xdr:cxnSp macro="">
      <xdr:nvCxnSpPr>
        <xdr:cNvPr id="635" name="直線コネクタ 634">
          <a:extLst>
            <a:ext uri="{FF2B5EF4-FFF2-40B4-BE49-F238E27FC236}">
              <a16:creationId xmlns:a16="http://schemas.microsoft.com/office/drawing/2014/main" id="{88CD79B2-4DC3-41D5-9DDF-8DC99D47122C}"/>
            </a:ext>
          </a:extLst>
        </xdr:cNvPr>
        <xdr:cNvCxnSpPr/>
      </xdr:nvCxnSpPr>
      <xdr:spPr>
        <a:xfrm flipV="1">
          <a:off x="19545300" y="1482337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29020</xdr:rowOff>
    </xdr:from>
    <xdr:to>
      <xdr:col>98</xdr:col>
      <xdr:colOff>38100</xdr:colOff>
      <xdr:row>86</xdr:row>
      <xdr:rowOff>130620</xdr:rowOff>
    </xdr:to>
    <xdr:sp macro="" textlink="">
      <xdr:nvSpPr>
        <xdr:cNvPr id="636" name="楕円 635">
          <a:extLst>
            <a:ext uri="{FF2B5EF4-FFF2-40B4-BE49-F238E27FC236}">
              <a16:creationId xmlns:a16="http://schemas.microsoft.com/office/drawing/2014/main" id="{268ECDC7-8FF7-4C84-8985-BAE035B29CC2}"/>
            </a:ext>
          </a:extLst>
        </xdr:cNvPr>
        <xdr:cNvSpPr/>
      </xdr:nvSpPr>
      <xdr:spPr>
        <a:xfrm>
          <a:off x="18605500" y="1477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79248</xdr:rowOff>
    </xdr:from>
    <xdr:to>
      <xdr:col>102</xdr:col>
      <xdr:colOff>114300</xdr:colOff>
      <xdr:row>86</xdr:row>
      <xdr:rowOff>79820</xdr:rowOff>
    </xdr:to>
    <xdr:cxnSp macro="">
      <xdr:nvCxnSpPr>
        <xdr:cNvPr id="637" name="直線コネクタ 636">
          <a:extLst>
            <a:ext uri="{FF2B5EF4-FFF2-40B4-BE49-F238E27FC236}">
              <a16:creationId xmlns:a16="http://schemas.microsoft.com/office/drawing/2014/main" id="{0929B80A-D92D-4326-85E9-A7392424E493}"/>
            </a:ext>
          </a:extLst>
        </xdr:cNvPr>
        <xdr:cNvCxnSpPr/>
      </xdr:nvCxnSpPr>
      <xdr:spPr>
        <a:xfrm flipV="1">
          <a:off x="18656300" y="1482394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638" name="n_1aveValue【消防施設】&#10;一人当たり面積">
          <a:extLst>
            <a:ext uri="{FF2B5EF4-FFF2-40B4-BE49-F238E27FC236}">
              <a16:creationId xmlns:a16="http://schemas.microsoft.com/office/drawing/2014/main" id="{D5005F55-4D21-43E8-B0D3-1588CFB34055}"/>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639" name="n_2aveValue【消防施設】&#10;一人当たり面積">
          <a:extLst>
            <a:ext uri="{FF2B5EF4-FFF2-40B4-BE49-F238E27FC236}">
              <a16:creationId xmlns:a16="http://schemas.microsoft.com/office/drawing/2014/main" id="{AE9420CE-812A-4262-BD6F-DDF381073FB5}"/>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640" name="n_3aveValue【消防施設】&#10;一人当たり面積">
          <a:extLst>
            <a:ext uri="{FF2B5EF4-FFF2-40B4-BE49-F238E27FC236}">
              <a16:creationId xmlns:a16="http://schemas.microsoft.com/office/drawing/2014/main" id="{ED3340D5-3B3B-4CC1-9DF8-456993D6DE38}"/>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139907</xdr:rowOff>
    </xdr:from>
    <xdr:ext cx="469744" cy="259045"/>
    <xdr:sp macro="" textlink="">
      <xdr:nvSpPr>
        <xdr:cNvPr id="641" name="n_4aveValue【消防施設】&#10;一人当たり面積">
          <a:extLst>
            <a:ext uri="{FF2B5EF4-FFF2-40B4-BE49-F238E27FC236}">
              <a16:creationId xmlns:a16="http://schemas.microsoft.com/office/drawing/2014/main" id="{66DF592F-44D8-4AAE-AC6E-ECE04A850A45}"/>
            </a:ext>
          </a:extLst>
        </xdr:cNvPr>
        <xdr:cNvSpPr txBox="1"/>
      </xdr:nvSpPr>
      <xdr:spPr>
        <a:xfrm>
          <a:off x="18421427" y="1454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119460</xdr:rowOff>
    </xdr:from>
    <xdr:ext cx="469744" cy="259045"/>
    <xdr:sp macro="" textlink="">
      <xdr:nvSpPr>
        <xdr:cNvPr id="642" name="n_1mainValue【消防施設】&#10;一人当たり面積">
          <a:extLst>
            <a:ext uri="{FF2B5EF4-FFF2-40B4-BE49-F238E27FC236}">
              <a16:creationId xmlns:a16="http://schemas.microsoft.com/office/drawing/2014/main" id="{66B68425-E4BF-4220-95CE-37A2AF5B4C9C}"/>
            </a:ext>
          </a:extLst>
        </xdr:cNvPr>
        <xdr:cNvSpPr txBox="1"/>
      </xdr:nvSpPr>
      <xdr:spPr>
        <a:xfrm>
          <a:off x="21075727" y="1486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120603</xdr:rowOff>
    </xdr:from>
    <xdr:ext cx="469744" cy="259045"/>
    <xdr:sp macro="" textlink="">
      <xdr:nvSpPr>
        <xdr:cNvPr id="643" name="n_2mainValue【消防施設】&#10;一人当たり面積">
          <a:extLst>
            <a:ext uri="{FF2B5EF4-FFF2-40B4-BE49-F238E27FC236}">
              <a16:creationId xmlns:a16="http://schemas.microsoft.com/office/drawing/2014/main" id="{DE5E8A98-2741-4971-A17E-56E30B2C2056}"/>
            </a:ext>
          </a:extLst>
        </xdr:cNvPr>
        <xdr:cNvSpPr txBox="1"/>
      </xdr:nvSpPr>
      <xdr:spPr>
        <a:xfrm>
          <a:off x="20199427" y="1486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121175</xdr:rowOff>
    </xdr:from>
    <xdr:ext cx="469744" cy="259045"/>
    <xdr:sp macro="" textlink="">
      <xdr:nvSpPr>
        <xdr:cNvPr id="644" name="n_3mainValue【消防施設】&#10;一人当たり面積">
          <a:extLst>
            <a:ext uri="{FF2B5EF4-FFF2-40B4-BE49-F238E27FC236}">
              <a16:creationId xmlns:a16="http://schemas.microsoft.com/office/drawing/2014/main" id="{FD216525-1027-4CC6-B549-A15DC4D0940A}"/>
            </a:ext>
          </a:extLst>
        </xdr:cNvPr>
        <xdr:cNvSpPr txBox="1"/>
      </xdr:nvSpPr>
      <xdr:spPr>
        <a:xfrm>
          <a:off x="19310427" y="1486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121747</xdr:rowOff>
    </xdr:from>
    <xdr:ext cx="469744" cy="259045"/>
    <xdr:sp macro="" textlink="">
      <xdr:nvSpPr>
        <xdr:cNvPr id="645" name="n_4mainValue【消防施設】&#10;一人当たり面積">
          <a:extLst>
            <a:ext uri="{FF2B5EF4-FFF2-40B4-BE49-F238E27FC236}">
              <a16:creationId xmlns:a16="http://schemas.microsoft.com/office/drawing/2014/main" id="{68332317-BAA6-49EE-916F-A18995F85792}"/>
            </a:ext>
          </a:extLst>
        </xdr:cNvPr>
        <xdr:cNvSpPr txBox="1"/>
      </xdr:nvSpPr>
      <xdr:spPr>
        <a:xfrm>
          <a:off x="18421427" y="1486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05FBD35D-96B0-42DE-8B34-B43C4DC52C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3EB417BB-7B2F-473D-A529-C5E0349AE5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114963CA-2708-476B-AC7F-3428B50F8A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F357ABEE-73AB-4BD3-923E-4A3A6CE7301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EA5B01B6-7CFE-4D78-908C-2DCDDB4BBBE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1134BD6C-CEF2-4ED2-9B51-28A5B9908E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04D8462F-FE8E-42CD-AA53-CF9DAB97EB3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6F05C216-84C4-41FB-8919-BBFBC9D1F0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B431C301-081C-463C-BB5D-E219C44804B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C99302C2-6380-4031-B7B4-45771E6F314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90FCA366-A26D-4EDB-8B29-03E43061861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CB74C3FF-2E7B-4AAF-8D55-AFAA5B6363F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CB543184-BD8A-4D97-98CE-D0181D2BBC1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C3126E34-03C0-4CAF-B900-599DCD836CE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C1E15F1C-4BBA-486C-AC99-F57B4782353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C3B0D74E-C42A-498A-B3B2-23176E926F6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EA00BDC1-50F9-4B2E-AA82-8A1FEB8A756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4A254C5D-6FD2-4F7E-BAFF-1B3570AC22E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5BD9A0D9-7641-4E5D-B039-E913E2530B4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B3842578-B14C-4598-B5E9-BC1B4EB99E3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18D745C3-73D6-4199-8323-192B090FF6F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28A756A0-A3F3-4F35-822B-B5D30880C5F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10B2CAEF-06B4-4E1E-B3E6-78D94A96D42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F98E3C06-C8D8-4900-9A2D-A56034D9D1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a:extLst>
            <a:ext uri="{FF2B5EF4-FFF2-40B4-BE49-F238E27FC236}">
              <a16:creationId xmlns:a16="http://schemas.microsoft.com/office/drawing/2014/main" id="{28C48F98-C044-4405-9449-BA91C866337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71" name="直線コネクタ 670">
          <a:extLst>
            <a:ext uri="{FF2B5EF4-FFF2-40B4-BE49-F238E27FC236}">
              <a16:creationId xmlns:a16="http://schemas.microsoft.com/office/drawing/2014/main" id="{86B57997-7F30-4F7B-8B15-D286B6C77454}"/>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庁舎】&#10;有形固定資産減価償却率最小値テキスト">
          <a:extLst>
            <a:ext uri="{FF2B5EF4-FFF2-40B4-BE49-F238E27FC236}">
              <a16:creationId xmlns:a16="http://schemas.microsoft.com/office/drawing/2014/main" id="{5FDE2ED7-25C1-48CE-BEC8-710B7BEDC26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a:extLst>
            <a:ext uri="{FF2B5EF4-FFF2-40B4-BE49-F238E27FC236}">
              <a16:creationId xmlns:a16="http://schemas.microsoft.com/office/drawing/2014/main" id="{97113C08-3218-418A-8D70-1C0EFD97587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74" name="【庁舎】&#10;有形固定資産減価償却率最大値テキスト">
          <a:extLst>
            <a:ext uri="{FF2B5EF4-FFF2-40B4-BE49-F238E27FC236}">
              <a16:creationId xmlns:a16="http://schemas.microsoft.com/office/drawing/2014/main" id="{58B0B053-3439-47E3-8D41-8A525E092B74}"/>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75" name="直線コネクタ 674">
          <a:extLst>
            <a:ext uri="{FF2B5EF4-FFF2-40B4-BE49-F238E27FC236}">
              <a16:creationId xmlns:a16="http://schemas.microsoft.com/office/drawing/2014/main" id="{2B1AD688-2E08-47AC-9F61-5CA81C2D4FDD}"/>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676" name="【庁舎】&#10;有形固定資産減価償却率平均値テキスト">
          <a:extLst>
            <a:ext uri="{FF2B5EF4-FFF2-40B4-BE49-F238E27FC236}">
              <a16:creationId xmlns:a16="http://schemas.microsoft.com/office/drawing/2014/main" id="{C279D66C-2D3A-44E0-BD2D-EC74545CB7EB}"/>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77" name="フローチャート: 判断 676">
          <a:extLst>
            <a:ext uri="{FF2B5EF4-FFF2-40B4-BE49-F238E27FC236}">
              <a16:creationId xmlns:a16="http://schemas.microsoft.com/office/drawing/2014/main" id="{6921D24B-4C40-4F80-9473-2A87A5616FC1}"/>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78" name="フローチャート: 判断 677">
          <a:extLst>
            <a:ext uri="{FF2B5EF4-FFF2-40B4-BE49-F238E27FC236}">
              <a16:creationId xmlns:a16="http://schemas.microsoft.com/office/drawing/2014/main" id="{7EBC8B10-6763-4A69-AB39-E3A606F5CF0C}"/>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79" name="フローチャート: 判断 678">
          <a:extLst>
            <a:ext uri="{FF2B5EF4-FFF2-40B4-BE49-F238E27FC236}">
              <a16:creationId xmlns:a16="http://schemas.microsoft.com/office/drawing/2014/main" id="{6FCF50A9-8D1A-4142-BB27-866E921305A7}"/>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80" name="フローチャート: 判断 679">
          <a:extLst>
            <a:ext uri="{FF2B5EF4-FFF2-40B4-BE49-F238E27FC236}">
              <a16:creationId xmlns:a16="http://schemas.microsoft.com/office/drawing/2014/main" id="{0819EF96-BD39-4E2C-AA88-27C4CFBBF6EF}"/>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681" name="フローチャート: 判断 680">
          <a:extLst>
            <a:ext uri="{FF2B5EF4-FFF2-40B4-BE49-F238E27FC236}">
              <a16:creationId xmlns:a16="http://schemas.microsoft.com/office/drawing/2014/main" id="{32C086DF-34D6-4261-A04D-E023E4F309B4}"/>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952FC8-17A1-4A63-B295-64D06CDB42F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67ED743-408E-4026-B56D-0551F326DC2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CF4E6F5A-190C-43C7-88AE-075802F43FA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1E2C7802-F8D0-4EF5-A9BB-B1198C2528E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1F992279-15C8-4892-A43C-FB59A129A47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687" name="楕円 686">
          <a:extLst>
            <a:ext uri="{FF2B5EF4-FFF2-40B4-BE49-F238E27FC236}">
              <a16:creationId xmlns:a16="http://schemas.microsoft.com/office/drawing/2014/main" id="{6CD92C73-43C2-4566-A1D6-C3B93B61AC4A}"/>
            </a:ext>
          </a:extLst>
        </xdr:cNvPr>
        <xdr:cNvSpPr/>
      </xdr:nvSpPr>
      <xdr:spPr>
        <a:xfrm>
          <a:off x="16268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96900</xdr:rowOff>
    </xdr:from>
    <xdr:ext cx="405111" cy="259045"/>
    <xdr:sp macro="" textlink="">
      <xdr:nvSpPr>
        <xdr:cNvPr id="688" name="【庁舎】&#10;有形固定資産減価償却率該当値テキスト">
          <a:extLst>
            <a:ext uri="{FF2B5EF4-FFF2-40B4-BE49-F238E27FC236}">
              <a16:creationId xmlns:a16="http://schemas.microsoft.com/office/drawing/2014/main" id="{0F98EEA4-7F73-4A3A-8359-A6BB1D14F93D}"/>
            </a:ext>
          </a:extLst>
        </xdr:cNvPr>
        <xdr:cNvSpPr txBox="1"/>
      </xdr:nvSpPr>
      <xdr:spPr>
        <a:xfrm>
          <a:off x="16357600"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92348</xdr:rowOff>
    </xdr:from>
    <xdr:to>
      <xdr:col>81</xdr:col>
      <xdr:colOff>101600</xdr:colOff>
      <xdr:row>106</xdr:row>
      <xdr:rowOff>22498</xdr:rowOff>
    </xdr:to>
    <xdr:sp macro="" textlink="">
      <xdr:nvSpPr>
        <xdr:cNvPr id="689" name="楕円 688">
          <a:extLst>
            <a:ext uri="{FF2B5EF4-FFF2-40B4-BE49-F238E27FC236}">
              <a16:creationId xmlns:a16="http://schemas.microsoft.com/office/drawing/2014/main" id="{0D0784CE-514F-4669-9C6A-F74D0475A4BB}"/>
            </a:ext>
          </a:extLst>
        </xdr:cNvPr>
        <xdr:cNvSpPr/>
      </xdr:nvSpPr>
      <xdr:spPr>
        <a:xfrm>
          <a:off x="15430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143148</xdr:rowOff>
    </xdr:from>
    <xdr:to>
      <xdr:col>85</xdr:col>
      <xdr:colOff>127000</xdr:colOff>
      <xdr:row>105</xdr:row>
      <xdr:rowOff>169273</xdr:rowOff>
    </xdr:to>
    <xdr:cxnSp macro="">
      <xdr:nvCxnSpPr>
        <xdr:cNvPr id="690" name="直線コネクタ 689">
          <a:extLst>
            <a:ext uri="{FF2B5EF4-FFF2-40B4-BE49-F238E27FC236}">
              <a16:creationId xmlns:a16="http://schemas.microsoft.com/office/drawing/2014/main" id="{9D53C783-4160-43B7-B366-C041EC559B2A}"/>
            </a:ext>
          </a:extLst>
        </xdr:cNvPr>
        <xdr:cNvCxnSpPr/>
      </xdr:nvCxnSpPr>
      <xdr:spPr>
        <a:xfrm>
          <a:off x="15481300" y="1814539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91" name="楕円 690">
          <a:extLst>
            <a:ext uri="{FF2B5EF4-FFF2-40B4-BE49-F238E27FC236}">
              <a16:creationId xmlns:a16="http://schemas.microsoft.com/office/drawing/2014/main" id="{B9357253-350C-48B8-8AB6-944CB99E0B52}"/>
            </a:ext>
          </a:extLst>
        </xdr:cNvPr>
        <xdr:cNvSpPr/>
      </xdr:nvSpPr>
      <xdr:spPr>
        <a:xfrm>
          <a:off x="14541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118655</xdr:rowOff>
    </xdr:from>
    <xdr:to>
      <xdr:col>81</xdr:col>
      <xdr:colOff>50800</xdr:colOff>
      <xdr:row>105</xdr:row>
      <xdr:rowOff>143148</xdr:rowOff>
    </xdr:to>
    <xdr:cxnSp macro="">
      <xdr:nvCxnSpPr>
        <xdr:cNvPr id="692" name="直線コネクタ 691">
          <a:extLst>
            <a:ext uri="{FF2B5EF4-FFF2-40B4-BE49-F238E27FC236}">
              <a16:creationId xmlns:a16="http://schemas.microsoft.com/office/drawing/2014/main" id="{2A7D0795-9266-4EBD-9E47-6A38196FA626}"/>
            </a:ext>
          </a:extLst>
        </xdr:cNvPr>
        <xdr:cNvCxnSpPr/>
      </xdr:nvCxnSpPr>
      <xdr:spPr>
        <a:xfrm>
          <a:off x="14592300" y="1812090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30299</xdr:rowOff>
    </xdr:from>
    <xdr:to>
      <xdr:col>72</xdr:col>
      <xdr:colOff>38100</xdr:colOff>
      <xdr:row>108</xdr:row>
      <xdr:rowOff>131899</xdr:rowOff>
    </xdr:to>
    <xdr:sp macro="" textlink="">
      <xdr:nvSpPr>
        <xdr:cNvPr id="693" name="楕円 692">
          <a:extLst>
            <a:ext uri="{FF2B5EF4-FFF2-40B4-BE49-F238E27FC236}">
              <a16:creationId xmlns:a16="http://schemas.microsoft.com/office/drawing/2014/main" id="{277C79A7-9390-491A-8A71-19DF3EF0453A}"/>
            </a:ext>
          </a:extLst>
        </xdr:cNvPr>
        <xdr:cNvSpPr/>
      </xdr:nvSpPr>
      <xdr:spPr>
        <a:xfrm>
          <a:off x="13652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118655</xdr:rowOff>
    </xdr:from>
    <xdr:to>
      <xdr:col>76</xdr:col>
      <xdr:colOff>114300</xdr:colOff>
      <xdr:row>108</xdr:row>
      <xdr:rowOff>81099</xdr:rowOff>
    </xdr:to>
    <xdr:cxnSp macro="">
      <xdr:nvCxnSpPr>
        <xdr:cNvPr id="694" name="直線コネクタ 693">
          <a:extLst>
            <a:ext uri="{FF2B5EF4-FFF2-40B4-BE49-F238E27FC236}">
              <a16:creationId xmlns:a16="http://schemas.microsoft.com/office/drawing/2014/main" id="{A2D8C957-596E-4F78-B5CE-4486C3CF6F8B}"/>
            </a:ext>
          </a:extLst>
        </xdr:cNvPr>
        <xdr:cNvCxnSpPr/>
      </xdr:nvCxnSpPr>
      <xdr:spPr>
        <a:xfrm flipV="1">
          <a:off x="13703300" y="18120905"/>
          <a:ext cx="889000" cy="47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125005</xdr:rowOff>
    </xdr:from>
    <xdr:to>
      <xdr:col>67</xdr:col>
      <xdr:colOff>101600</xdr:colOff>
      <xdr:row>109</xdr:row>
      <xdr:rowOff>55155</xdr:rowOff>
    </xdr:to>
    <xdr:sp macro="" textlink="">
      <xdr:nvSpPr>
        <xdr:cNvPr id="695" name="楕円 694">
          <a:extLst>
            <a:ext uri="{FF2B5EF4-FFF2-40B4-BE49-F238E27FC236}">
              <a16:creationId xmlns:a16="http://schemas.microsoft.com/office/drawing/2014/main" id="{51583E03-6E93-46B5-9FCD-C196384E2D9F}"/>
            </a:ext>
          </a:extLst>
        </xdr:cNvPr>
        <xdr:cNvSpPr/>
      </xdr:nvSpPr>
      <xdr:spPr>
        <a:xfrm>
          <a:off x="12763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81099</xdr:rowOff>
    </xdr:from>
    <xdr:to>
      <xdr:col>71</xdr:col>
      <xdr:colOff>177800</xdr:colOff>
      <xdr:row>109</xdr:row>
      <xdr:rowOff>4355</xdr:rowOff>
    </xdr:to>
    <xdr:cxnSp macro="">
      <xdr:nvCxnSpPr>
        <xdr:cNvPr id="696" name="直線コネクタ 695">
          <a:extLst>
            <a:ext uri="{FF2B5EF4-FFF2-40B4-BE49-F238E27FC236}">
              <a16:creationId xmlns:a16="http://schemas.microsoft.com/office/drawing/2014/main" id="{B9D2C613-901D-4248-8CB6-3FED11D2FFE1}"/>
            </a:ext>
          </a:extLst>
        </xdr:cNvPr>
        <xdr:cNvCxnSpPr/>
      </xdr:nvCxnSpPr>
      <xdr:spPr>
        <a:xfrm flipV="1">
          <a:off x="12814300" y="18597699"/>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97" name="n_1aveValue【庁舎】&#10;有形固定資産減価償却率">
          <a:extLst>
            <a:ext uri="{FF2B5EF4-FFF2-40B4-BE49-F238E27FC236}">
              <a16:creationId xmlns:a16="http://schemas.microsoft.com/office/drawing/2014/main" id="{CA67F0F5-77A6-41FE-A2DB-6F4D5C256003}"/>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98" name="n_2aveValue【庁舎】&#10;有形固定資産減価償却率">
          <a:extLst>
            <a:ext uri="{FF2B5EF4-FFF2-40B4-BE49-F238E27FC236}">
              <a16:creationId xmlns:a16="http://schemas.microsoft.com/office/drawing/2014/main" id="{202D3036-AD00-4B90-9D40-8EE578C05372}"/>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99" name="n_3aveValue【庁舎】&#10;有形固定資産減価償却率">
          <a:extLst>
            <a:ext uri="{FF2B5EF4-FFF2-40B4-BE49-F238E27FC236}">
              <a16:creationId xmlns:a16="http://schemas.microsoft.com/office/drawing/2014/main" id="{812C94D5-050D-4E40-B187-AF8DE984E447}"/>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700" name="n_4aveValue【庁舎】&#10;有形固定資産減価償却率">
          <a:extLst>
            <a:ext uri="{FF2B5EF4-FFF2-40B4-BE49-F238E27FC236}">
              <a16:creationId xmlns:a16="http://schemas.microsoft.com/office/drawing/2014/main" id="{34CF825D-E906-49DD-8D14-9106595D2F45}"/>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13625</xdr:rowOff>
    </xdr:from>
    <xdr:ext cx="405111" cy="259045"/>
    <xdr:sp macro="" textlink="">
      <xdr:nvSpPr>
        <xdr:cNvPr id="701" name="n_1mainValue【庁舎】&#10;有形固定資産減価償却率">
          <a:extLst>
            <a:ext uri="{FF2B5EF4-FFF2-40B4-BE49-F238E27FC236}">
              <a16:creationId xmlns:a16="http://schemas.microsoft.com/office/drawing/2014/main" id="{0B56B003-0B5A-4152-8243-DC4C5FE1233C}"/>
            </a:ext>
          </a:extLst>
        </xdr:cNvPr>
        <xdr:cNvSpPr txBox="1"/>
      </xdr:nvSpPr>
      <xdr:spPr>
        <a:xfrm>
          <a:off x="152660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702" name="n_2mainValue【庁舎】&#10;有形固定資産減価償却率">
          <a:extLst>
            <a:ext uri="{FF2B5EF4-FFF2-40B4-BE49-F238E27FC236}">
              <a16:creationId xmlns:a16="http://schemas.microsoft.com/office/drawing/2014/main" id="{A28B2581-C324-426C-ACE1-FBCF4181154D}"/>
            </a:ext>
          </a:extLst>
        </xdr:cNvPr>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123026</xdr:rowOff>
    </xdr:from>
    <xdr:ext cx="405111" cy="259045"/>
    <xdr:sp macro="" textlink="">
      <xdr:nvSpPr>
        <xdr:cNvPr id="703" name="n_3mainValue【庁舎】&#10;有形固定資産減価償却率">
          <a:extLst>
            <a:ext uri="{FF2B5EF4-FFF2-40B4-BE49-F238E27FC236}">
              <a16:creationId xmlns:a16="http://schemas.microsoft.com/office/drawing/2014/main" id="{5D6A8F36-1A39-4623-9872-9C4F72A0533E}"/>
            </a:ext>
          </a:extLst>
        </xdr:cNvPr>
        <xdr:cNvSpPr txBox="1"/>
      </xdr:nvSpPr>
      <xdr:spPr>
        <a:xfrm>
          <a:off x="13500744" y="1863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46282</xdr:rowOff>
    </xdr:from>
    <xdr:ext cx="405111" cy="259045"/>
    <xdr:sp macro="" textlink="">
      <xdr:nvSpPr>
        <xdr:cNvPr id="704" name="n_4mainValue【庁舎】&#10;有形固定資産減価償却率">
          <a:extLst>
            <a:ext uri="{FF2B5EF4-FFF2-40B4-BE49-F238E27FC236}">
              <a16:creationId xmlns:a16="http://schemas.microsoft.com/office/drawing/2014/main" id="{1B33B813-FAD0-4C50-8BFC-303D0E015325}"/>
            </a:ext>
          </a:extLst>
        </xdr:cNvPr>
        <xdr:cNvSpPr txBox="1"/>
      </xdr:nvSpPr>
      <xdr:spPr>
        <a:xfrm>
          <a:off x="12611744" y="1873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EAC3366F-43ED-43C8-9AC0-E6CB3070E31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D9F49476-2F48-4B99-8770-ACA7806859B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2EF02B37-C4F2-4D40-AA1E-E59F2C060F6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82640526-473E-4B57-A344-D7CE2CA0239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0E7E3112-9F16-4BE4-A9C0-95F3C43BC4C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B31179A4-B4BD-4B5C-B333-5034E33C081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210EA700-BAF3-482D-9CE1-300B5551571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23A46F32-D396-40F5-9CB0-0895330CF7B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73732B9C-356B-4EFA-9BF9-11733339574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936BA1B1-7FE1-4D35-8790-56E747E116D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a:extLst>
            <a:ext uri="{FF2B5EF4-FFF2-40B4-BE49-F238E27FC236}">
              <a16:creationId xmlns:a16="http://schemas.microsoft.com/office/drawing/2014/main" id="{9F917013-CF22-4530-8BEC-F328DC7E6BD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6" name="テキスト ボックス 715">
          <a:extLst>
            <a:ext uri="{FF2B5EF4-FFF2-40B4-BE49-F238E27FC236}">
              <a16:creationId xmlns:a16="http://schemas.microsoft.com/office/drawing/2014/main" id="{03DAB982-CAD5-4487-83EA-43D9E1B7927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a:extLst>
            <a:ext uri="{FF2B5EF4-FFF2-40B4-BE49-F238E27FC236}">
              <a16:creationId xmlns:a16="http://schemas.microsoft.com/office/drawing/2014/main" id="{D8EE5A2A-CA84-4C74-9FEB-7033B8DFBFB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8" name="テキスト ボックス 717">
          <a:extLst>
            <a:ext uri="{FF2B5EF4-FFF2-40B4-BE49-F238E27FC236}">
              <a16:creationId xmlns:a16="http://schemas.microsoft.com/office/drawing/2014/main" id="{4B722F3D-78FC-4989-8527-03C6F1A50E5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a:extLst>
            <a:ext uri="{FF2B5EF4-FFF2-40B4-BE49-F238E27FC236}">
              <a16:creationId xmlns:a16="http://schemas.microsoft.com/office/drawing/2014/main" id="{DDF9D127-01D9-4276-8668-AD54E858378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0" name="テキスト ボックス 719">
          <a:extLst>
            <a:ext uri="{FF2B5EF4-FFF2-40B4-BE49-F238E27FC236}">
              <a16:creationId xmlns:a16="http://schemas.microsoft.com/office/drawing/2014/main" id="{7F775F2C-961A-496C-97EF-32443170B21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a:extLst>
            <a:ext uri="{FF2B5EF4-FFF2-40B4-BE49-F238E27FC236}">
              <a16:creationId xmlns:a16="http://schemas.microsoft.com/office/drawing/2014/main" id="{56A449F7-0EC9-42F6-93B1-CF53EC20627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2" name="テキスト ボックス 721">
          <a:extLst>
            <a:ext uri="{FF2B5EF4-FFF2-40B4-BE49-F238E27FC236}">
              <a16:creationId xmlns:a16="http://schemas.microsoft.com/office/drawing/2014/main" id="{2CDF86FC-CEEA-4080-B79F-FB75562E6BA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a:extLst>
            <a:ext uri="{FF2B5EF4-FFF2-40B4-BE49-F238E27FC236}">
              <a16:creationId xmlns:a16="http://schemas.microsoft.com/office/drawing/2014/main" id="{2590D1B4-89CA-4088-82C9-07D386BE463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4" name="テキスト ボックス 723">
          <a:extLst>
            <a:ext uri="{FF2B5EF4-FFF2-40B4-BE49-F238E27FC236}">
              <a16:creationId xmlns:a16="http://schemas.microsoft.com/office/drawing/2014/main" id="{A1CD9E8B-D0B0-4321-B4C6-869F7F914FC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000256AB-3671-475E-B566-C3AD02DDCFA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B680C803-4CE3-428C-A644-41175DC84B9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5E29A3CC-AB87-4876-97D4-5990F1E2371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28" name="直線コネクタ 727">
          <a:extLst>
            <a:ext uri="{FF2B5EF4-FFF2-40B4-BE49-F238E27FC236}">
              <a16:creationId xmlns:a16="http://schemas.microsoft.com/office/drawing/2014/main" id="{A9BB3269-4591-4B33-9274-7D6A3F979544}"/>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29" name="【庁舎】&#10;一人当たり面積最小値テキスト">
          <a:extLst>
            <a:ext uri="{FF2B5EF4-FFF2-40B4-BE49-F238E27FC236}">
              <a16:creationId xmlns:a16="http://schemas.microsoft.com/office/drawing/2014/main" id="{3AC8C8C2-9708-47B1-89D7-91B937368621}"/>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30" name="直線コネクタ 729">
          <a:extLst>
            <a:ext uri="{FF2B5EF4-FFF2-40B4-BE49-F238E27FC236}">
              <a16:creationId xmlns:a16="http://schemas.microsoft.com/office/drawing/2014/main" id="{F487BCED-FE05-4D1F-B521-61585407D821}"/>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31" name="【庁舎】&#10;一人当たり面積最大値テキスト">
          <a:extLst>
            <a:ext uri="{FF2B5EF4-FFF2-40B4-BE49-F238E27FC236}">
              <a16:creationId xmlns:a16="http://schemas.microsoft.com/office/drawing/2014/main" id="{C4EBE0D5-651C-414C-B83C-4EBEC14997E0}"/>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32" name="直線コネクタ 731">
          <a:extLst>
            <a:ext uri="{FF2B5EF4-FFF2-40B4-BE49-F238E27FC236}">
              <a16:creationId xmlns:a16="http://schemas.microsoft.com/office/drawing/2014/main" id="{6BAC1F34-DD19-45AE-BD35-5885C41CFB2B}"/>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733" name="【庁舎】&#10;一人当たり面積平均値テキスト">
          <a:extLst>
            <a:ext uri="{FF2B5EF4-FFF2-40B4-BE49-F238E27FC236}">
              <a16:creationId xmlns:a16="http://schemas.microsoft.com/office/drawing/2014/main" id="{7E72BB95-CBD6-41E1-A912-04004E7509DA}"/>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34" name="フローチャート: 判断 733">
          <a:extLst>
            <a:ext uri="{FF2B5EF4-FFF2-40B4-BE49-F238E27FC236}">
              <a16:creationId xmlns:a16="http://schemas.microsoft.com/office/drawing/2014/main" id="{0CF65BDD-230B-47F5-A111-B2BE737C2650}"/>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35" name="フローチャート: 判断 734">
          <a:extLst>
            <a:ext uri="{FF2B5EF4-FFF2-40B4-BE49-F238E27FC236}">
              <a16:creationId xmlns:a16="http://schemas.microsoft.com/office/drawing/2014/main" id="{1B25CBD3-5A43-4151-BEE4-F9309EED5257}"/>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36" name="フローチャート: 判断 735">
          <a:extLst>
            <a:ext uri="{FF2B5EF4-FFF2-40B4-BE49-F238E27FC236}">
              <a16:creationId xmlns:a16="http://schemas.microsoft.com/office/drawing/2014/main" id="{1438CB8D-9E42-4394-AADA-FDD359FDD3B5}"/>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7" name="フローチャート: 判断 736">
          <a:extLst>
            <a:ext uri="{FF2B5EF4-FFF2-40B4-BE49-F238E27FC236}">
              <a16:creationId xmlns:a16="http://schemas.microsoft.com/office/drawing/2014/main" id="{9B046F9F-8C30-4A1A-BC0C-B81C6ECBF818}"/>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6731</xdr:rowOff>
    </xdr:from>
    <xdr:to>
      <xdr:col>98</xdr:col>
      <xdr:colOff>38100</xdr:colOff>
      <xdr:row>107</xdr:row>
      <xdr:rowOff>108331</xdr:rowOff>
    </xdr:to>
    <xdr:sp macro="" textlink="">
      <xdr:nvSpPr>
        <xdr:cNvPr id="738" name="フローチャート: 判断 737">
          <a:extLst>
            <a:ext uri="{FF2B5EF4-FFF2-40B4-BE49-F238E27FC236}">
              <a16:creationId xmlns:a16="http://schemas.microsoft.com/office/drawing/2014/main" id="{B3E5CC6C-D370-4EBA-A684-9FD31CE07871}"/>
            </a:ext>
          </a:extLst>
        </xdr:cNvPr>
        <xdr:cNvSpPr/>
      </xdr:nvSpPr>
      <xdr:spPr>
        <a:xfrm>
          <a:off x="18605500" y="1835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44FC1DC3-382D-46D0-B343-58785D7E00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55AD30FD-A211-4283-B4DD-1C409B74357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88B7FDD-2D87-467C-8B01-DF5E0DFB0EA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AAFBF817-7073-467F-B5D7-3665AC958E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DCF2174F-0669-4B05-A93D-A0F3821C965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101600</xdr:rowOff>
    </xdr:from>
    <xdr:to>
      <xdr:col>116</xdr:col>
      <xdr:colOff>114300</xdr:colOff>
      <xdr:row>108</xdr:row>
      <xdr:rowOff>31750</xdr:rowOff>
    </xdr:to>
    <xdr:sp macro="" textlink="">
      <xdr:nvSpPr>
        <xdr:cNvPr id="744" name="楕円 743">
          <a:extLst>
            <a:ext uri="{FF2B5EF4-FFF2-40B4-BE49-F238E27FC236}">
              <a16:creationId xmlns:a16="http://schemas.microsoft.com/office/drawing/2014/main" id="{55699A5A-9217-4ED5-BD32-4AC54CC96361}"/>
            </a:ext>
          </a:extLst>
        </xdr:cNvPr>
        <xdr:cNvSpPr/>
      </xdr:nvSpPr>
      <xdr:spPr>
        <a:xfrm>
          <a:off x="221107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16527</xdr:rowOff>
    </xdr:from>
    <xdr:ext cx="469744" cy="259045"/>
    <xdr:sp macro="" textlink="">
      <xdr:nvSpPr>
        <xdr:cNvPr id="745" name="【庁舎】&#10;一人当たり面積該当値テキスト">
          <a:extLst>
            <a:ext uri="{FF2B5EF4-FFF2-40B4-BE49-F238E27FC236}">
              <a16:creationId xmlns:a16="http://schemas.microsoft.com/office/drawing/2014/main" id="{D7A0332E-CA6E-4EA5-B345-6B92C2942856}"/>
            </a:ext>
          </a:extLst>
        </xdr:cNvPr>
        <xdr:cNvSpPr txBox="1"/>
      </xdr:nvSpPr>
      <xdr:spPr>
        <a:xfrm>
          <a:off x="22199600" y="183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106172</xdr:rowOff>
    </xdr:from>
    <xdr:to>
      <xdr:col>112</xdr:col>
      <xdr:colOff>38100</xdr:colOff>
      <xdr:row>108</xdr:row>
      <xdr:rowOff>36322</xdr:rowOff>
    </xdr:to>
    <xdr:sp macro="" textlink="">
      <xdr:nvSpPr>
        <xdr:cNvPr id="746" name="楕円 745">
          <a:extLst>
            <a:ext uri="{FF2B5EF4-FFF2-40B4-BE49-F238E27FC236}">
              <a16:creationId xmlns:a16="http://schemas.microsoft.com/office/drawing/2014/main" id="{764B55CE-1FD8-42FE-BA70-9AF51C653A9A}"/>
            </a:ext>
          </a:extLst>
        </xdr:cNvPr>
        <xdr:cNvSpPr/>
      </xdr:nvSpPr>
      <xdr:spPr>
        <a:xfrm>
          <a:off x="21272500" y="184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152400</xdr:rowOff>
    </xdr:from>
    <xdr:to>
      <xdr:col>116</xdr:col>
      <xdr:colOff>63500</xdr:colOff>
      <xdr:row>107</xdr:row>
      <xdr:rowOff>156972</xdr:rowOff>
    </xdr:to>
    <xdr:cxnSp macro="">
      <xdr:nvCxnSpPr>
        <xdr:cNvPr id="747" name="直線コネクタ 746">
          <a:extLst>
            <a:ext uri="{FF2B5EF4-FFF2-40B4-BE49-F238E27FC236}">
              <a16:creationId xmlns:a16="http://schemas.microsoft.com/office/drawing/2014/main" id="{EA87CDC7-AEC3-4EEE-ADCD-383770FD0765}"/>
            </a:ext>
          </a:extLst>
        </xdr:cNvPr>
        <xdr:cNvCxnSpPr/>
      </xdr:nvCxnSpPr>
      <xdr:spPr>
        <a:xfrm flipV="1">
          <a:off x="21323300" y="1849755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111125</xdr:rowOff>
    </xdr:from>
    <xdr:to>
      <xdr:col>107</xdr:col>
      <xdr:colOff>101600</xdr:colOff>
      <xdr:row>108</xdr:row>
      <xdr:rowOff>41275</xdr:rowOff>
    </xdr:to>
    <xdr:sp macro="" textlink="">
      <xdr:nvSpPr>
        <xdr:cNvPr id="748" name="楕円 747">
          <a:extLst>
            <a:ext uri="{FF2B5EF4-FFF2-40B4-BE49-F238E27FC236}">
              <a16:creationId xmlns:a16="http://schemas.microsoft.com/office/drawing/2014/main" id="{8F2724C9-5269-4A66-A515-DAB4C7AACE4A}"/>
            </a:ext>
          </a:extLst>
        </xdr:cNvPr>
        <xdr:cNvSpPr/>
      </xdr:nvSpPr>
      <xdr:spPr>
        <a:xfrm>
          <a:off x="20383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156972</xdr:rowOff>
    </xdr:from>
    <xdr:to>
      <xdr:col>111</xdr:col>
      <xdr:colOff>177800</xdr:colOff>
      <xdr:row>107</xdr:row>
      <xdr:rowOff>161925</xdr:rowOff>
    </xdr:to>
    <xdr:cxnSp macro="">
      <xdr:nvCxnSpPr>
        <xdr:cNvPr id="749" name="直線コネクタ 748">
          <a:extLst>
            <a:ext uri="{FF2B5EF4-FFF2-40B4-BE49-F238E27FC236}">
              <a16:creationId xmlns:a16="http://schemas.microsoft.com/office/drawing/2014/main" id="{1D6B504C-EA43-47A6-B388-1999BF453DE1}"/>
            </a:ext>
          </a:extLst>
        </xdr:cNvPr>
        <xdr:cNvCxnSpPr/>
      </xdr:nvCxnSpPr>
      <xdr:spPr>
        <a:xfrm flipV="1">
          <a:off x="20434300" y="1850212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113792</xdr:rowOff>
    </xdr:from>
    <xdr:to>
      <xdr:col>102</xdr:col>
      <xdr:colOff>165100</xdr:colOff>
      <xdr:row>108</xdr:row>
      <xdr:rowOff>43942</xdr:rowOff>
    </xdr:to>
    <xdr:sp macro="" textlink="">
      <xdr:nvSpPr>
        <xdr:cNvPr id="750" name="楕円 749">
          <a:extLst>
            <a:ext uri="{FF2B5EF4-FFF2-40B4-BE49-F238E27FC236}">
              <a16:creationId xmlns:a16="http://schemas.microsoft.com/office/drawing/2014/main" id="{A995EE37-85DB-4CDB-8865-F82E2356788F}"/>
            </a:ext>
          </a:extLst>
        </xdr:cNvPr>
        <xdr:cNvSpPr/>
      </xdr:nvSpPr>
      <xdr:spPr>
        <a:xfrm>
          <a:off x="19494500" y="184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161925</xdr:rowOff>
    </xdr:from>
    <xdr:to>
      <xdr:col>107</xdr:col>
      <xdr:colOff>50800</xdr:colOff>
      <xdr:row>107</xdr:row>
      <xdr:rowOff>164592</xdr:rowOff>
    </xdr:to>
    <xdr:cxnSp macro="">
      <xdr:nvCxnSpPr>
        <xdr:cNvPr id="751" name="直線コネクタ 750">
          <a:extLst>
            <a:ext uri="{FF2B5EF4-FFF2-40B4-BE49-F238E27FC236}">
              <a16:creationId xmlns:a16="http://schemas.microsoft.com/office/drawing/2014/main" id="{3C0DA105-3E65-4B1D-B9D2-0BF12D226127}"/>
            </a:ext>
          </a:extLst>
        </xdr:cNvPr>
        <xdr:cNvCxnSpPr/>
      </xdr:nvCxnSpPr>
      <xdr:spPr>
        <a:xfrm flipV="1">
          <a:off x="19545300" y="1850707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116460</xdr:rowOff>
    </xdr:from>
    <xdr:to>
      <xdr:col>98</xdr:col>
      <xdr:colOff>38100</xdr:colOff>
      <xdr:row>108</xdr:row>
      <xdr:rowOff>46610</xdr:rowOff>
    </xdr:to>
    <xdr:sp macro="" textlink="">
      <xdr:nvSpPr>
        <xdr:cNvPr id="752" name="楕円 751">
          <a:extLst>
            <a:ext uri="{FF2B5EF4-FFF2-40B4-BE49-F238E27FC236}">
              <a16:creationId xmlns:a16="http://schemas.microsoft.com/office/drawing/2014/main" id="{54DF68BD-4522-45E1-AA1A-023F3C86C50F}"/>
            </a:ext>
          </a:extLst>
        </xdr:cNvPr>
        <xdr:cNvSpPr/>
      </xdr:nvSpPr>
      <xdr:spPr>
        <a:xfrm>
          <a:off x="18605500" y="1846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164592</xdr:rowOff>
    </xdr:from>
    <xdr:to>
      <xdr:col>102</xdr:col>
      <xdr:colOff>114300</xdr:colOff>
      <xdr:row>107</xdr:row>
      <xdr:rowOff>167260</xdr:rowOff>
    </xdr:to>
    <xdr:cxnSp macro="">
      <xdr:nvCxnSpPr>
        <xdr:cNvPr id="753" name="直線コネクタ 752">
          <a:extLst>
            <a:ext uri="{FF2B5EF4-FFF2-40B4-BE49-F238E27FC236}">
              <a16:creationId xmlns:a16="http://schemas.microsoft.com/office/drawing/2014/main" id="{9B2F5374-CB53-47D8-BB19-CE328F550933}"/>
            </a:ext>
          </a:extLst>
        </xdr:cNvPr>
        <xdr:cNvCxnSpPr/>
      </xdr:nvCxnSpPr>
      <xdr:spPr>
        <a:xfrm flipV="1">
          <a:off x="18656300" y="18509742"/>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754" name="n_1aveValue【庁舎】&#10;一人当たり面積">
          <a:extLst>
            <a:ext uri="{FF2B5EF4-FFF2-40B4-BE49-F238E27FC236}">
              <a16:creationId xmlns:a16="http://schemas.microsoft.com/office/drawing/2014/main" id="{E2CC113C-7F2E-4430-A32F-863388C63138}"/>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755" name="n_2aveValue【庁舎】&#10;一人当たり面積">
          <a:extLst>
            <a:ext uri="{FF2B5EF4-FFF2-40B4-BE49-F238E27FC236}">
              <a16:creationId xmlns:a16="http://schemas.microsoft.com/office/drawing/2014/main" id="{829654BD-1A7B-4D08-B5AB-25C50F9A0DAF}"/>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56" name="n_3aveValue【庁舎】&#10;一人当たり面積">
          <a:extLst>
            <a:ext uri="{FF2B5EF4-FFF2-40B4-BE49-F238E27FC236}">
              <a16:creationId xmlns:a16="http://schemas.microsoft.com/office/drawing/2014/main" id="{B8C53E95-65EC-4103-833D-E0076E46ADAC}"/>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124858</xdr:rowOff>
    </xdr:from>
    <xdr:ext cx="469744" cy="259045"/>
    <xdr:sp macro="" textlink="">
      <xdr:nvSpPr>
        <xdr:cNvPr id="757" name="n_4aveValue【庁舎】&#10;一人当たり面積">
          <a:extLst>
            <a:ext uri="{FF2B5EF4-FFF2-40B4-BE49-F238E27FC236}">
              <a16:creationId xmlns:a16="http://schemas.microsoft.com/office/drawing/2014/main" id="{11C2B211-FA88-4442-99AE-C94CD970F030}"/>
            </a:ext>
          </a:extLst>
        </xdr:cNvPr>
        <xdr:cNvSpPr txBox="1"/>
      </xdr:nvSpPr>
      <xdr:spPr>
        <a:xfrm>
          <a:off x="18421427"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27449</xdr:rowOff>
    </xdr:from>
    <xdr:ext cx="469744" cy="259045"/>
    <xdr:sp macro="" textlink="">
      <xdr:nvSpPr>
        <xdr:cNvPr id="758" name="n_1mainValue【庁舎】&#10;一人当たり面積">
          <a:extLst>
            <a:ext uri="{FF2B5EF4-FFF2-40B4-BE49-F238E27FC236}">
              <a16:creationId xmlns:a16="http://schemas.microsoft.com/office/drawing/2014/main" id="{5C317D55-B91A-4C1A-A077-E53759FE9275}"/>
            </a:ext>
          </a:extLst>
        </xdr:cNvPr>
        <xdr:cNvSpPr txBox="1"/>
      </xdr:nvSpPr>
      <xdr:spPr>
        <a:xfrm>
          <a:off x="21075727" y="185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32402</xdr:rowOff>
    </xdr:from>
    <xdr:ext cx="469744" cy="259045"/>
    <xdr:sp macro="" textlink="">
      <xdr:nvSpPr>
        <xdr:cNvPr id="759" name="n_2mainValue【庁舎】&#10;一人当たり面積">
          <a:extLst>
            <a:ext uri="{FF2B5EF4-FFF2-40B4-BE49-F238E27FC236}">
              <a16:creationId xmlns:a16="http://schemas.microsoft.com/office/drawing/2014/main" id="{0635D00D-59B8-4BE8-8715-8AAC6A07D95D}"/>
            </a:ext>
          </a:extLst>
        </xdr:cNvPr>
        <xdr:cNvSpPr txBox="1"/>
      </xdr:nvSpPr>
      <xdr:spPr>
        <a:xfrm>
          <a:off x="201994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35069</xdr:rowOff>
    </xdr:from>
    <xdr:ext cx="469744" cy="259045"/>
    <xdr:sp macro="" textlink="">
      <xdr:nvSpPr>
        <xdr:cNvPr id="760" name="n_3mainValue【庁舎】&#10;一人当たり面積">
          <a:extLst>
            <a:ext uri="{FF2B5EF4-FFF2-40B4-BE49-F238E27FC236}">
              <a16:creationId xmlns:a16="http://schemas.microsoft.com/office/drawing/2014/main" id="{0C7216CB-BA56-47CE-BB4E-F743F525E7BF}"/>
            </a:ext>
          </a:extLst>
        </xdr:cNvPr>
        <xdr:cNvSpPr txBox="1"/>
      </xdr:nvSpPr>
      <xdr:spPr>
        <a:xfrm>
          <a:off x="19310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37737</xdr:rowOff>
    </xdr:from>
    <xdr:ext cx="469744" cy="259045"/>
    <xdr:sp macro="" textlink="">
      <xdr:nvSpPr>
        <xdr:cNvPr id="761" name="n_4mainValue【庁舎】&#10;一人当たり面積">
          <a:extLst>
            <a:ext uri="{FF2B5EF4-FFF2-40B4-BE49-F238E27FC236}">
              <a16:creationId xmlns:a16="http://schemas.microsoft.com/office/drawing/2014/main" id="{6774C1AF-F427-461D-8727-D4139CE96B41}"/>
            </a:ext>
          </a:extLst>
        </xdr:cNvPr>
        <xdr:cNvSpPr txBox="1"/>
      </xdr:nvSpPr>
      <xdr:spPr>
        <a:xfrm>
          <a:off x="18421427"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FB59912D-5E8F-4B91-AEEE-D5741017F9F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9F27DB9A-4D06-4C63-A6ED-F1E0D02D437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7611FC2B-0FC3-4AED-90B5-F124482868C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1">
              <a:solidFill>
                <a:schemeClr val="dk1"/>
              </a:solidFill>
              <a:effectLst/>
              <a:latin typeface="+mn-lt"/>
              <a:ea typeface="+mn-ea"/>
              <a:cs typeface="+mn-cs"/>
            </a:rPr>
            <a:t>◆</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訂正</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Ｒ０４一般廃棄物処理施設　有形固定資産減価償却率　誤：８８．７％　→　正：６２．０％</a:t>
          </a:r>
          <a:r>
            <a:rPr kumimoji="1" lang="ja-JP" altLang="ja-JP" sz="1100">
              <a:solidFill>
                <a:schemeClr val="dk1"/>
              </a:solidFill>
              <a:effectLst/>
              <a:latin typeface="+mn-lt"/>
              <a:ea typeface="+mn-ea"/>
              <a:cs typeface="+mn-cs"/>
            </a:rPr>
            <a:t>　　　　　　　　　　　　　　　　　　　　　　　　　　　　　　　　　　　　　　　　　　　　　　　　　　　　　　　　　　　　　　　　　　　　　　　　　　　　　　　　　　　　　　　　　　　　　　　　　　　　　　　　　　　　　　　　　　　　　　　　　　　　　　　　　　　　　　　　　　　　　　　　　　　　　　　　　　　　　　　　　　　　　　　　　　　　　　　　　　　　　　　　　　　　　　　　　　　　　　　　　　　　　　　　　　　　　　　　　　　　　　　　　　　　　　　　　　　　　　　　　　　　　　　　　　　　　　　　　　　　　　　　　　一人当たりの面積等は、全ての施設において類似団体平均を下回る結果となった。有形固定資産減価償却率は、全ての施設において、類似団体平均を上回っている。また、全ての施設で減価償却率が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超えている状況であることから、「勝浦町公共施設等総合管理計画」に基づき、町全体の公共施設等の総量抑制、施設の統廃合、施設利用のあり方等、人口減少時代において将来負担を軽減するための取組みを進める。新しく施設を建設する際は、複合化を検討し、今後も継続して維持管理を行う必要があるものと判断した場合は、長寿命化等により経費の削減に努める。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は、基本的に現状の規模を維持していく方針であり、計画的な修繕や建替え等に取組む予定である。平成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年度に、西岡消防詰所（第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分団）の建替えを行っている。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サルビア作業所の減価償却率が高く更新の時期を迎えていたため、「勝浦町公共施設等総合管理計画個別施設計画」に基づき、令和４年度中に移転を行った。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4,694
4,657
69.83
4,455,121
3,991,279
405,703
2,535,942
3,117,958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財政力指数は昨年度と変わらず、類似団体平均は</a:t>
          </a:r>
          <a:r>
            <a:rPr kumimoji="1" lang="en-US" altLang="ja-JP" sz="1100">
              <a:latin typeface="ＭＳ Ｐゴシック" panose="020B0600070205080204" pitchFamily="50" charset="-128"/>
              <a:ea typeface="ＭＳ Ｐゴシック" panose="020B0600070205080204" pitchFamily="50" charset="-128"/>
            </a:rPr>
            <a:t>0.05</a:t>
          </a:r>
          <a:r>
            <a:rPr kumimoji="1" lang="ja-JP" altLang="en-US" sz="1100">
              <a:latin typeface="ＭＳ Ｐゴシック" panose="020B0600070205080204" pitchFamily="50" charset="-128"/>
              <a:ea typeface="ＭＳ Ｐゴシック" panose="020B0600070205080204" pitchFamily="50" charset="-128"/>
            </a:rPr>
            <a:t>上回った。</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人口の減少や高齢化による税収減を若い世代の移住定住促進等の事業展開を推進することで抑制しつつ、税滞納額の圧縮など徴収率の向上に努め、併せて投資的経費の抑制等歳出の見直しを実施するとともに、適切な定員管理や行財政改革を引き続き実施し、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令和５年度は、昨年度比で</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ポイント増加したが、類似団体平均は</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ポイント下回った。増加の主な要因は、臨時財政対策債の減少である。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令和２年度に策定した公共施設等適正管理計画個別施設計画に基づく施設の適正な管理や徹底した事務事業や制度の見直し、適正な定員管理等により経常経費の削減に努める。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35348</xdr:rowOff>
    </xdr:from>
    <xdr:to>
      <xdr:col>23</xdr:col>
      <xdr:colOff>133350</xdr:colOff>
      <xdr:row>64</xdr:row>
      <xdr:rowOff>95673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0814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122344</xdr:rowOff>
    </xdr:from>
    <xdr:to>
      <xdr:col>19</xdr:col>
      <xdr:colOff>133350</xdr:colOff>
      <xdr:row>64</xdr:row>
      <xdr:rowOff>35348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23694"/>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122344</xdr:rowOff>
    </xdr:from>
    <xdr:to>
      <xdr:col>15</xdr:col>
      <xdr:colOff>82550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23694"/>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64</xdr:row>
      <xdr:rowOff>164042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0869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37482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44873</xdr:rowOff>
    </xdr:from>
    <xdr:to>
      <xdr:col>23</xdr:col>
      <xdr:colOff>184150</xdr:colOff>
      <xdr:row>64</xdr:row>
      <xdr:rowOff>146473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16950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155998</xdr:rowOff>
    </xdr:from>
    <xdr:to>
      <xdr:col>19</xdr:col>
      <xdr:colOff>184150</xdr:colOff>
      <xdr:row>64</xdr:row>
      <xdr:rowOff>86148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70925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157921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113242</xdr:rowOff>
    </xdr:from>
    <xdr:to>
      <xdr:col>7</xdr:col>
      <xdr:colOff>31750</xdr:colOff>
      <xdr:row>65</xdr:row>
      <xdr:rowOff>43392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28169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[322,459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類似団体平均との比較では下回っているが、</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人当たり決算額は</a:t>
          </a:r>
          <a:r>
            <a:rPr kumimoji="1" lang="en-US" altLang="ja-JP" sz="1100">
              <a:latin typeface="ＭＳ Ｐゴシック" panose="020B0600070205080204" pitchFamily="50" charset="-128"/>
              <a:ea typeface="ＭＳ Ｐゴシック" panose="020B0600070205080204" pitchFamily="50" charset="-128"/>
            </a:rPr>
            <a:t>21,591</a:t>
          </a:r>
          <a:r>
            <a:rPr kumimoji="1" lang="ja-JP" altLang="en-US" sz="1100">
              <a:latin typeface="ＭＳ Ｐゴシック" panose="020B0600070205080204" pitchFamily="50" charset="-128"/>
              <a:ea typeface="ＭＳ Ｐゴシック" panose="020B0600070205080204" pitchFamily="50" charset="-128"/>
            </a:rPr>
            <a:t>円の増となった。</a:t>
          </a:r>
        </a:p>
        <a:p>
          <a:r>
            <a:rPr kumimoji="1" lang="ja-JP" altLang="en-US" sz="1100">
              <a:latin typeface="ＭＳ Ｐゴシック" panose="020B0600070205080204" pitchFamily="50" charset="-128"/>
              <a:ea typeface="ＭＳ Ｐゴシック" panose="020B0600070205080204" pitchFamily="50" charset="-128"/>
            </a:rPr>
            <a:t>　これは、地籍調査業務委託料の増等により経費が増加したことが主な要因である。</a:t>
          </a:r>
        </a:p>
        <a:p>
          <a:r>
            <a:rPr kumimoji="1" lang="ja-JP" altLang="en-US" sz="1100">
              <a:latin typeface="ＭＳ Ｐゴシック" panose="020B0600070205080204" pitchFamily="50" charset="-128"/>
              <a:ea typeface="ＭＳ Ｐゴシック" panose="020B0600070205080204" pitchFamily="50" charset="-128"/>
            </a:rPr>
            <a:t>　事務事業の見直しにより物件費の、定員管理の適正化により人件費の抑制に努める。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155215</xdr:rowOff>
    </xdr:from>
    <xdr:to>
      <xdr:col>23</xdr:col>
      <xdr:colOff>133350</xdr:colOff>
      <xdr:row>82</xdr:row>
      <xdr:rowOff>1132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2665"/>
          <a:ext cx="8382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146467</xdr:rowOff>
    </xdr:from>
    <xdr:to>
      <xdr:col>19</xdr:col>
      <xdr:colOff>133350</xdr:colOff>
      <xdr:row>81</xdr:row>
      <xdr:rowOff>155215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33917"/>
          <a:ext cx="889000" cy="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123520</xdr:rowOff>
    </xdr:from>
    <xdr:to>
      <xdr:col>15</xdr:col>
      <xdr:colOff>82550</xdr:colOff>
      <xdr:row>81</xdr:row>
      <xdr:rowOff>146467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0970"/>
          <a:ext cx="889000" cy="2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112333</xdr:rowOff>
    </xdr:from>
    <xdr:to>
      <xdr:col>11</xdr:col>
      <xdr:colOff>31750</xdr:colOff>
      <xdr:row>81</xdr:row>
      <xdr:rowOff>123520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9783"/>
          <a:ext cx="889000" cy="1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15476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7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121782</xdr:rowOff>
    </xdr:from>
    <xdr:to>
      <xdr:col>23</xdr:col>
      <xdr:colOff>184150</xdr:colOff>
      <xdr:row>82</xdr:row>
      <xdr:rowOff>51932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0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43059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3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104415</xdr:rowOff>
    </xdr:from>
    <xdr:to>
      <xdr:col>19</xdr:col>
      <xdr:colOff>184150</xdr:colOff>
      <xdr:row>82</xdr:row>
      <xdr:rowOff>34565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44742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60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95667</xdr:rowOff>
    </xdr:from>
    <xdr:to>
      <xdr:col>15</xdr:col>
      <xdr:colOff>133350</xdr:colOff>
      <xdr:row>82</xdr:row>
      <xdr:rowOff>25817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35994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5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72720</xdr:rowOff>
    </xdr:from>
    <xdr:to>
      <xdr:col>11</xdr:col>
      <xdr:colOff>82550</xdr:colOff>
      <xdr:row>82</xdr:row>
      <xdr:rowOff>2870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13047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61533</xdr:rowOff>
    </xdr:from>
    <xdr:to>
      <xdr:col>7</xdr:col>
      <xdr:colOff>31750</xdr:colOff>
      <xdr:row>81</xdr:row>
      <xdr:rowOff>163133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年度から減少傾向であったが、令和５年度は類似団体平均を</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ポイント上回っている。国家公務員の給与水準は上回っていない。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今後も人事院勧告に準拠し、給与の適正化に努める。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8573</xdr:rowOff>
    </xdr:from>
    <xdr:to>
      <xdr:col>81</xdr:col>
      <xdr:colOff>44450</xdr:colOff>
      <xdr:row>87</xdr:row>
      <xdr:rowOff>44768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2472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8573</xdr:rowOff>
    </xdr:from>
    <xdr:to>
      <xdr:col>77</xdr:col>
      <xdr:colOff>44450</xdr:colOff>
      <xdr:row>87</xdr:row>
      <xdr:rowOff>14605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2472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14605</xdr:rowOff>
    </xdr:from>
    <xdr:to>
      <xdr:col>72</xdr:col>
      <xdr:colOff>203200</xdr:colOff>
      <xdr:row>87</xdr:row>
      <xdr:rowOff>26670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307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26670</xdr:rowOff>
    </xdr:from>
    <xdr:to>
      <xdr:col>68</xdr:col>
      <xdr:colOff>152400</xdr:colOff>
      <xdr:row>87</xdr:row>
      <xdr:rowOff>99061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428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165418</xdr:rowOff>
    </xdr:from>
    <xdr:to>
      <xdr:col>81</xdr:col>
      <xdr:colOff>95250</xdr:colOff>
      <xdr:row>87</xdr:row>
      <xdr:rowOff>95568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137495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8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129223</xdr:rowOff>
    </xdr:from>
    <xdr:to>
      <xdr:col>77</xdr:col>
      <xdr:colOff>95250</xdr:colOff>
      <xdr:row>87</xdr:row>
      <xdr:rowOff>59373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69550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42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135255</xdr:rowOff>
    </xdr:from>
    <xdr:to>
      <xdr:col>73</xdr:col>
      <xdr:colOff>44450</xdr:colOff>
      <xdr:row>87</xdr:row>
      <xdr:rowOff>65405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134638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年度からの行財政改革により職員削減に取り組み、市町村類型変更後も類似団体平均を下回っており、昨年度に比べて微減している。</a:t>
          </a:r>
        </a:p>
        <a:p>
          <a:r>
            <a:rPr kumimoji="1" lang="ja-JP" altLang="en-US" sz="1100">
              <a:latin typeface="ＭＳ Ｐゴシック" panose="020B0600070205080204" pitchFamily="50" charset="-128"/>
              <a:ea typeface="ＭＳ Ｐゴシック" panose="020B0600070205080204" pitchFamily="50" charset="-128"/>
            </a:rPr>
            <a:t>　今後も適正な定員管理及び職員配置の適正化に努める。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74819</xdr:rowOff>
    </xdr:from>
    <xdr:to>
      <xdr:col>81</xdr:col>
      <xdr:colOff>44450</xdr:colOff>
      <xdr:row>58</xdr:row>
      <xdr:rowOff>75724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018919"/>
          <a:ext cx="8382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63960</xdr:rowOff>
    </xdr:from>
    <xdr:to>
      <xdr:col>77</xdr:col>
      <xdr:colOff>44450</xdr:colOff>
      <xdr:row>58</xdr:row>
      <xdr:rowOff>75724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008060"/>
          <a:ext cx="889000" cy="1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56420</xdr:rowOff>
    </xdr:from>
    <xdr:to>
      <xdr:col>72</xdr:col>
      <xdr:colOff>203200</xdr:colOff>
      <xdr:row>58</xdr:row>
      <xdr:rowOff>63960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00520"/>
          <a:ext cx="889000" cy="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49181</xdr:rowOff>
    </xdr:from>
    <xdr:to>
      <xdr:col>68</xdr:col>
      <xdr:colOff>152400</xdr:colOff>
      <xdr:row>58</xdr:row>
      <xdr:rowOff>56420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999328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78613</xdr:rowOff>
    </xdr:from>
    <xdr:to>
      <xdr:col>64</xdr:col>
      <xdr:colOff>152400</xdr:colOff>
      <xdr:row>59</xdr:row>
      <xdr:rowOff>8763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164990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0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24019</xdr:rowOff>
    </xdr:from>
    <xdr:to>
      <xdr:col>81</xdr:col>
      <xdr:colOff>95250</xdr:colOff>
      <xdr:row>58</xdr:row>
      <xdr:rowOff>125619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996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116746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88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24924</xdr:rowOff>
    </xdr:from>
    <xdr:to>
      <xdr:col>77</xdr:col>
      <xdr:colOff>95250</xdr:colOff>
      <xdr:row>58</xdr:row>
      <xdr:rowOff>126524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99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136701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737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13160</xdr:rowOff>
    </xdr:from>
    <xdr:to>
      <xdr:col>73</xdr:col>
      <xdr:colOff>44450</xdr:colOff>
      <xdr:row>58</xdr:row>
      <xdr:rowOff>114760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995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124937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72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5620</xdr:rowOff>
    </xdr:from>
    <xdr:to>
      <xdr:col>68</xdr:col>
      <xdr:colOff>203200</xdr:colOff>
      <xdr:row>58</xdr:row>
      <xdr:rowOff>107220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99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117397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7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169831</xdr:rowOff>
    </xdr:from>
    <xdr:to>
      <xdr:col>64</xdr:col>
      <xdr:colOff>152400</xdr:colOff>
      <xdr:row>58</xdr:row>
      <xdr:rowOff>99981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99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110158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1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令和５年度においても類似団体平均は下回っており、早期健全化基準の</a:t>
          </a:r>
          <a:r>
            <a:rPr kumimoji="1" lang="en-US" altLang="ja-JP" sz="1100">
              <a:latin typeface="ＭＳ Ｐゴシック" panose="020B0600070205080204" pitchFamily="50" charset="-128"/>
              <a:ea typeface="ＭＳ Ｐゴシック" panose="020B0600070205080204" pitchFamily="50" charset="-128"/>
            </a:rPr>
            <a:t>25.0</a:t>
          </a:r>
          <a:r>
            <a:rPr kumimoji="1" lang="ja-JP" altLang="en-US" sz="1100">
              <a:latin typeface="ＭＳ Ｐゴシック" panose="020B0600070205080204" pitchFamily="50" charset="-128"/>
              <a:ea typeface="ＭＳ Ｐゴシック" panose="020B0600070205080204" pitchFamily="50" charset="-128"/>
            </a:rPr>
            <a:t>％を大きく下回っている。一方で、前年度比較では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ポイント上昇した。これは、元利（準元利）償還金による負担が増加し、臨時財政対策債発行可能額は減少したことにより、実質公債費比率を引き上げる要因となった。</a:t>
          </a:r>
        </a:p>
        <a:p>
          <a:r>
            <a:rPr kumimoji="1" lang="ja-JP" altLang="en-US" sz="1100">
              <a:latin typeface="ＭＳ Ｐゴシック" panose="020B0600070205080204" pitchFamily="50" charset="-128"/>
              <a:ea typeface="ＭＳ Ｐゴシック" panose="020B0600070205080204" pitchFamily="50" charset="-128"/>
            </a:rPr>
            <a:t>　厳選した事業の選択・実施により、地方債発行の抑制や公債費の減額・償還金の平準化を図り、急激な比率上昇に努める。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143087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930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135044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769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40</xdr:row>
      <xdr:rowOff>118956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689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110913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447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108814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５年度においても類似団体の平均と同じく「－％」である。今後も公債費等義務的経費の削減を中心とする行政改革を進め、後世への負担を少しでも軽減するよう地方債発行を抑制し、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4,694
4,657
69.83
4,455,121
3,991,279
405,703
2,535,942
3,117,958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人件費に係る経常収支比率は</a:t>
          </a:r>
          <a:r>
            <a:rPr kumimoji="1" lang="en-US" altLang="ja-JP" sz="1100">
              <a:latin typeface="ＭＳ Ｐゴシック" panose="020B0600070205080204" pitchFamily="50" charset="-128"/>
              <a:ea typeface="ＭＳ Ｐゴシック" panose="020B0600070205080204" pitchFamily="50" charset="-128"/>
            </a:rPr>
            <a:t>23.9</a:t>
          </a:r>
          <a:r>
            <a:rPr kumimoji="1" lang="ja-JP" altLang="en-US" sz="1100">
              <a:latin typeface="ＭＳ Ｐゴシック" panose="020B0600070205080204" pitchFamily="50" charset="-128"/>
              <a:ea typeface="ＭＳ Ｐゴシック" panose="020B0600070205080204" pitchFamily="50" charset="-128"/>
            </a:rPr>
            <a:t>％。令和５年度は、令和４年度に比べ退職手当組合負担金等が減少しているが、人事院勧告反映による人件費増及び分母の減少のため前年度比で</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ポイント増加した。類似団体平均と同じ値であり、全国平均及び徳島県平均を下回っている状況にある。今後も適正な定員管理や時間外手当の縮減等を行い、人件費の抑制に努めていく。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7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74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206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144543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物件費に係る経常収支比率は、類似団体平均より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ポイント下回っている。令和５年度は、</a:t>
          </a:r>
          <a:r>
            <a:rPr kumimoji="1" lang="en-US" altLang="ja-JP" sz="1100">
              <a:latin typeface="ＭＳ Ｐゴシック" panose="020B0600070205080204" pitchFamily="50" charset="-128"/>
              <a:ea typeface="ＭＳ Ｐゴシック" panose="020B0600070205080204" pitchFamily="50" charset="-128"/>
            </a:rPr>
            <a:t>14.4</a:t>
          </a:r>
          <a:r>
            <a:rPr kumimoji="1" lang="ja-JP" altLang="en-US" sz="1100">
              <a:latin typeface="ＭＳ Ｐゴシック" panose="020B0600070205080204" pitchFamily="50" charset="-128"/>
              <a:ea typeface="ＭＳ Ｐゴシック" panose="020B0600070205080204" pitchFamily="50" charset="-128"/>
            </a:rPr>
            <a:t>％となり、ごみ焼却業務委託料の増加等のため、前年度比で</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ポイント増加した。行財政改革等による精査・見直しを行い、物件費の抑制に努める。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387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154432</xdr:rowOff>
    </xdr:from>
    <xdr:to>
      <xdr:col>78</xdr:col>
      <xdr:colOff>69850</xdr:colOff>
      <xdr:row>17</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97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154432</xdr:rowOff>
    </xdr:from>
    <xdr:to>
      <xdr:col>73</xdr:col>
      <xdr:colOff>180975</xdr:colOff>
      <xdr:row>16</xdr:row>
      <xdr:rowOff>168148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97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37846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11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8145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5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103632</xdr:rowOff>
    </xdr:from>
    <xdr:to>
      <xdr:col>74</xdr:col>
      <xdr:colOff>31750</xdr:colOff>
      <xdr:row>17</xdr:row>
      <xdr:rowOff>33782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％となり、前年度比で</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ポイント減少した。これは、障害者自立支援給付費や少子化による児童手当の減少が主な要因である。類似団体との比較では、平均を</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ポイント上回っており、全国平均及び徳島県平均を下回る結果となった。</a:t>
          </a:r>
        </a:p>
        <a:p>
          <a:r>
            <a:rPr kumimoji="1" lang="ja-JP" altLang="en-US" sz="1100">
              <a:latin typeface="ＭＳ Ｐゴシック" panose="020B0600070205080204" pitchFamily="50" charset="-128"/>
              <a:ea typeface="ＭＳ Ｐゴシック" panose="020B0600070205080204" pitchFamily="50" charset="-128"/>
            </a:rPr>
            <a:t>　社会保障経費については、高齢者人口の増加等により今後増加が予想されることから、町単独での各種扶助経費の見直しを検討するなど扶助費の抑制を図っていく。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61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その他に係る経常収支比率は、</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％となった。前年度比で</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ポイント増加した。これは、国民健康保険特別会計及び後期高齢者医療特別会計への繰出金の増加等が主な要因である。</a:t>
          </a:r>
        </a:p>
        <a:p>
          <a:r>
            <a:rPr kumimoji="1" lang="ja-JP" altLang="en-US" sz="1100">
              <a:latin typeface="ＭＳ Ｐゴシック" panose="020B0600070205080204" pitchFamily="50" charset="-128"/>
              <a:ea typeface="ＭＳ Ｐゴシック" panose="020B0600070205080204" pitchFamily="50" charset="-128"/>
            </a:rPr>
            <a:t>また、類似団体平均を</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ポイント上回っており、全国平均を</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ポイント上回っている。県平均は下回っている。</a:t>
          </a:r>
        </a:p>
        <a:p>
          <a:r>
            <a:rPr kumimoji="1" lang="ja-JP" altLang="en-US" sz="1100">
              <a:latin typeface="ＭＳ Ｐゴシック" panose="020B0600070205080204" pitchFamily="50" charset="-128"/>
              <a:ea typeface="ＭＳ Ｐゴシック" panose="020B0600070205080204" pitchFamily="50" charset="-128"/>
            </a:rPr>
            <a:t>　今後も各特別会計の適切な事業運営や各会計への経費節減などを求め、抑制を図る。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24130</xdr:rowOff>
    </xdr:from>
    <xdr:to>
      <xdr:col>82</xdr:col>
      <xdr:colOff>107950</xdr:colOff>
      <xdr:row>58</xdr:row>
      <xdr:rowOff>58420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682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24130</xdr:rowOff>
    </xdr:from>
    <xdr:to>
      <xdr:col>78</xdr:col>
      <xdr:colOff>69850</xdr:colOff>
      <xdr:row>58</xdr:row>
      <xdr:rowOff>155575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9682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155575</xdr:rowOff>
    </xdr:from>
    <xdr:to>
      <xdr:col>73</xdr:col>
      <xdr:colOff>180975</xdr:colOff>
      <xdr:row>59</xdr:row>
      <xdr:rowOff>18415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0996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18415</xdr:rowOff>
    </xdr:from>
    <xdr:to>
      <xdr:col>69</xdr:col>
      <xdr:colOff>92075</xdr:colOff>
      <xdr:row>59</xdr:row>
      <xdr:rowOff>98425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13396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90822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144780</xdr:rowOff>
    </xdr:from>
    <xdr:to>
      <xdr:col>78</xdr:col>
      <xdr:colOff>120650</xdr:colOff>
      <xdr:row>58</xdr:row>
      <xdr:rowOff>74930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59707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0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104775</xdr:rowOff>
    </xdr:from>
    <xdr:to>
      <xdr:col>74</xdr:col>
      <xdr:colOff>31750</xdr:colOff>
      <xdr:row>59</xdr:row>
      <xdr:rowOff>34925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19702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139065</xdr:rowOff>
    </xdr:from>
    <xdr:to>
      <xdr:col>69</xdr:col>
      <xdr:colOff>142875</xdr:colOff>
      <xdr:row>59</xdr:row>
      <xdr:rowOff>69215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53992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6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47625</xdr:rowOff>
    </xdr:from>
    <xdr:to>
      <xdr:col>65</xdr:col>
      <xdr:colOff>53975</xdr:colOff>
      <xdr:row>59</xdr:row>
      <xdr:rowOff>149225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134002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補助費等に係る経常収支比率は、</a:t>
          </a:r>
          <a:r>
            <a:rPr kumimoji="1" lang="en-US" altLang="ja-JP" sz="1100">
              <a:latin typeface="ＭＳ Ｐゴシック" panose="020B0600070205080204" pitchFamily="50" charset="-128"/>
              <a:ea typeface="ＭＳ Ｐゴシック" panose="020B0600070205080204" pitchFamily="50" charset="-128"/>
            </a:rPr>
            <a:t>17.7</a:t>
          </a:r>
          <a:r>
            <a:rPr kumimoji="1" lang="ja-JP" altLang="en-US" sz="1100">
              <a:latin typeface="ＭＳ Ｐゴシック" panose="020B0600070205080204" pitchFamily="50" charset="-128"/>
              <a:ea typeface="ＭＳ Ｐゴシック" panose="020B0600070205080204" pitchFamily="50" charset="-128"/>
            </a:rPr>
            <a:t>％となり、前年度から</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ポイント増加した。類似団体との比較では、平均を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ポイント上回っている。また、全国平均及び徳島県平均を上回る結果となった。これは、勝浦町地域活性化協会補助金の増加等が主な要因である。</a:t>
          </a:r>
        </a:p>
        <a:p>
          <a:r>
            <a:rPr kumimoji="1" lang="ja-JP" altLang="en-US" sz="1100">
              <a:latin typeface="ＭＳ Ｐゴシック" panose="020B0600070205080204" pitchFamily="50" charset="-128"/>
              <a:ea typeface="ＭＳ Ｐゴシック" panose="020B0600070205080204" pitchFamily="50" charset="-128"/>
            </a:rPr>
            <a:t>　今後も引き続き適正な補助金の交付を行い、公平性・公益性の確保に努める。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38</xdr:row>
      <xdr:rowOff>21844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4912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147574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35406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28702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372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公債費に係る経常収支比率は、類似団体平均を</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ポイント下回っており、前年度比で</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ポイント減少した。これは、元金償還金減少等が主な要因である。</a:t>
          </a:r>
        </a:p>
        <a:p>
          <a:r>
            <a:rPr kumimoji="1" lang="ja-JP" altLang="en-US" sz="1100">
              <a:latin typeface="ＭＳ Ｐゴシック" panose="020B0600070205080204" pitchFamily="50" charset="-128"/>
              <a:ea typeface="ＭＳ Ｐゴシック" panose="020B0600070205080204" pitchFamily="50" charset="-128"/>
            </a:rPr>
            <a:t>　地方債を伴う普通建設事業については、将来世代の負担となることから、厳選した事業の選択や実施により地方債発行の抑制に努める。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104139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0886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104139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152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111761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15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141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公債費以外に係る経常収支比率は、全国平均及び県平均ともに下回っているが、類似団体平均を</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ポイント上回っている。令和５年度は</a:t>
          </a:r>
          <a:r>
            <a:rPr kumimoji="1" lang="en-US" altLang="ja-JP" sz="1100">
              <a:latin typeface="ＭＳ Ｐゴシック" panose="020B0600070205080204" pitchFamily="50" charset="-128"/>
              <a:ea typeface="ＭＳ Ｐゴシック" panose="020B0600070205080204" pitchFamily="50" charset="-128"/>
            </a:rPr>
            <a:t>71.6</a:t>
          </a:r>
          <a:r>
            <a:rPr kumimoji="1" lang="ja-JP" altLang="en-US" sz="1100">
              <a:latin typeface="ＭＳ Ｐゴシック" panose="020B0600070205080204" pitchFamily="50" charset="-128"/>
              <a:ea typeface="ＭＳ Ｐゴシック" panose="020B0600070205080204" pitchFamily="50" charset="-128"/>
            </a:rPr>
            <a:t>％となり、前年度比で</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ポイント増加した。これは、臨時財政対策債減少による経常一般財源の減少が主な要因である。</a:t>
          </a:r>
        </a:p>
        <a:p>
          <a:r>
            <a:rPr kumimoji="1" lang="ja-JP" altLang="en-US" sz="1100">
              <a:latin typeface="ＭＳ Ｐゴシック" panose="020B0600070205080204" pitchFamily="50" charset="-128"/>
              <a:ea typeface="ＭＳ Ｐゴシック" panose="020B0600070205080204" pitchFamily="50" charset="-128"/>
            </a:rPr>
            <a:t>　今後も人件費や特別会計への繰出金等の抑制を図り、健全な財政運営に努める。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66039</xdr:rowOff>
    </xdr:from>
    <xdr:to>
      <xdr:col>82</xdr:col>
      <xdr:colOff>107950</xdr:colOff>
      <xdr:row>79</xdr:row>
      <xdr:rowOff>168911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61058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5080</xdr:rowOff>
    </xdr:from>
    <xdr:to>
      <xdr:col>78</xdr:col>
      <xdr:colOff>69850</xdr:colOff>
      <xdr:row>79</xdr:row>
      <xdr:rowOff>66039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5496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5080</xdr:rowOff>
    </xdr:from>
    <xdr:to>
      <xdr:col>73</xdr:col>
      <xdr:colOff>180975</xdr:colOff>
      <xdr:row>79</xdr:row>
      <xdr:rowOff>153670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5496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153670</xdr:rowOff>
    </xdr:from>
    <xdr:to>
      <xdr:col>69</xdr:col>
      <xdr:colOff>92075</xdr:colOff>
      <xdr:row>79</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698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146066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34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118111</xdr:rowOff>
    </xdr:from>
    <xdr:to>
      <xdr:col>82</xdr:col>
      <xdr:colOff>158750</xdr:colOff>
      <xdr:row>80</xdr:row>
      <xdr:rowOff>48261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90188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15239</xdr:rowOff>
    </xdr:from>
    <xdr:to>
      <xdr:col>78</xdr:col>
      <xdr:colOff>120650</xdr:colOff>
      <xdr:row>79</xdr:row>
      <xdr:rowOff>116839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101616</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64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125730</xdr:rowOff>
    </xdr:from>
    <xdr:to>
      <xdr:col>74</xdr:col>
      <xdr:colOff>31750</xdr:colOff>
      <xdr:row>79</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102870</xdr:rowOff>
    </xdr:from>
    <xdr:to>
      <xdr:col>69</xdr:col>
      <xdr:colOff>142875</xdr:colOff>
      <xdr:row>80</xdr:row>
      <xdr:rowOff>33020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17797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114300</xdr:rowOff>
    </xdr:from>
    <xdr:to>
      <xdr:col>65</xdr:col>
      <xdr:colOff>53975</xdr:colOff>
      <xdr:row>80</xdr:row>
      <xdr:rowOff>44450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29227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149543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8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94320</xdr:rowOff>
    </xdr:from>
    <xdr:to>
      <xdr:col>29</xdr:col>
      <xdr:colOff>127000</xdr:colOff>
      <xdr:row>18</xdr:row>
      <xdr:rowOff>139366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228045"/>
          <a:ext cx="647700" cy="45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94320</xdr:rowOff>
    </xdr:from>
    <xdr:to>
      <xdr:col>26</xdr:col>
      <xdr:colOff>50800</xdr:colOff>
      <xdr:row>18</xdr:row>
      <xdr:rowOff>123588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28045"/>
          <a:ext cx="698500" cy="29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123588</xdr:rowOff>
    </xdr:from>
    <xdr:to>
      <xdr:col>22</xdr:col>
      <xdr:colOff>114300</xdr:colOff>
      <xdr:row>18</xdr:row>
      <xdr:rowOff>135780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57313"/>
          <a:ext cx="698500" cy="1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135780</xdr:rowOff>
    </xdr:from>
    <xdr:to>
      <xdr:col>18</xdr:col>
      <xdr:colOff>177800</xdr:colOff>
      <xdr:row>18</xdr:row>
      <xdr:rowOff>136569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69505"/>
          <a:ext cx="698500" cy="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29244</xdr:rowOff>
    </xdr:from>
    <xdr:to>
      <xdr:col>15</xdr:col>
      <xdr:colOff>101600</xdr:colOff>
      <xdr:row>18</xdr:row>
      <xdr:rowOff>130844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141021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88565</xdr:rowOff>
    </xdr:from>
    <xdr:to>
      <xdr:col>29</xdr:col>
      <xdr:colOff>177800</xdr:colOff>
      <xdr:row>19</xdr:row>
      <xdr:rowOff>18715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22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168592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3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43520</xdr:rowOff>
    </xdr:from>
    <xdr:to>
      <xdr:col>26</xdr:col>
      <xdr:colOff>101600</xdr:colOff>
      <xdr:row>18</xdr:row>
      <xdr:rowOff>145120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7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129897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63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72788</xdr:rowOff>
    </xdr:from>
    <xdr:to>
      <xdr:col>22</xdr:col>
      <xdr:colOff>165100</xdr:colOff>
      <xdr:row>19</xdr:row>
      <xdr:rowOff>2938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06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159165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9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84980</xdr:rowOff>
    </xdr:from>
    <xdr:to>
      <xdr:col>19</xdr:col>
      <xdr:colOff>38100</xdr:colOff>
      <xdr:row>19</xdr:row>
      <xdr:rowOff>15130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1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171357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0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85769</xdr:rowOff>
    </xdr:from>
    <xdr:to>
      <xdr:col>15</xdr:col>
      <xdr:colOff>101600</xdr:colOff>
      <xdr:row>19</xdr:row>
      <xdr:rowOff>15919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19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696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05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298697</xdr:rowOff>
    </xdr:from>
    <xdr:to>
      <xdr:col>29</xdr:col>
      <xdr:colOff>127000</xdr:colOff>
      <xdr:row>35</xdr:row>
      <xdr:rowOff>300668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909047"/>
          <a:ext cx="647700" cy="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300668</xdr:rowOff>
    </xdr:from>
    <xdr:to>
      <xdr:col>26</xdr:col>
      <xdr:colOff>50800</xdr:colOff>
      <xdr:row>35</xdr:row>
      <xdr:rowOff>308138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11018"/>
          <a:ext cx="698500" cy="7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308138</xdr:rowOff>
    </xdr:from>
    <xdr:to>
      <xdr:col>22</xdr:col>
      <xdr:colOff>114300</xdr:colOff>
      <xdr:row>35</xdr:row>
      <xdr:rowOff>320560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18488"/>
          <a:ext cx="698500" cy="12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320560</xdr:rowOff>
    </xdr:from>
    <xdr:to>
      <xdr:col>18</xdr:col>
      <xdr:colOff>177800</xdr:colOff>
      <xdr:row>35</xdr:row>
      <xdr:rowOff>329123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30910"/>
          <a:ext cx="698500" cy="8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188722</xdr:rowOff>
    </xdr:from>
    <xdr:to>
      <xdr:col>15</xdr:col>
      <xdr:colOff>101600</xdr:colOff>
      <xdr:row>35</xdr:row>
      <xdr:rowOff>290322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300499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247897</xdr:rowOff>
    </xdr:from>
    <xdr:to>
      <xdr:col>29</xdr:col>
      <xdr:colOff>177800</xdr:colOff>
      <xdr:row>36</xdr:row>
      <xdr:rowOff>6597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58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219974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249868</xdr:rowOff>
    </xdr:from>
    <xdr:to>
      <xdr:col>26</xdr:col>
      <xdr:colOff>101600</xdr:colOff>
      <xdr:row>36</xdr:row>
      <xdr:rowOff>8568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6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336245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4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257338</xdr:rowOff>
    </xdr:from>
    <xdr:to>
      <xdr:col>22</xdr:col>
      <xdr:colOff>165100</xdr:colOff>
      <xdr:row>36</xdr:row>
      <xdr:rowOff>16038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67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815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269760</xdr:rowOff>
    </xdr:from>
    <xdr:to>
      <xdr:col>19</xdr:col>
      <xdr:colOff>38100</xdr:colOff>
      <xdr:row>36</xdr:row>
      <xdr:rowOff>28460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80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13237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6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278323</xdr:rowOff>
    </xdr:from>
    <xdr:to>
      <xdr:col>15</xdr:col>
      <xdr:colOff>101600</xdr:colOff>
      <xdr:row>36</xdr:row>
      <xdr:rowOff>37023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88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21800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7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4,694
4,657
69.83
4,455,121
3,991,279
405,703
2,535,942
3,117,958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111502</xdr:rowOff>
    </xdr:from>
    <xdr:to>
      <xdr:col>24</xdr:col>
      <xdr:colOff>63500</xdr:colOff>
      <xdr:row>37</xdr:row>
      <xdr:rowOff>118431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55152"/>
          <a:ext cx="838200" cy="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118431</xdr:rowOff>
    </xdr:from>
    <xdr:to>
      <xdr:col>19</xdr:col>
      <xdr:colOff>177800</xdr:colOff>
      <xdr:row>37</xdr:row>
      <xdr:rowOff>129823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2081"/>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129823</xdr:rowOff>
    </xdr:from>
    <xdr:to>
      <xdr:col>15</xdr:col>
      <xdr:colOff>50800</xdr:colOff>
      <xdr:row>37</xdr:row>
      <xdr:rowOff>140544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73473"/>
          <a:ext cx="889000" cy="1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140544</xdr:rowOff>
    </xdr:from>
    <xdr:to>
      <xdr:col>10</xdr:col>
      <xdr:colOff>114300</xdr:colOff>
      <xdr:row>38</xdr:row>
      <xdr:rowOff>11495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84194"/>
          <a:ext cx="889000" cy="4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69448</xdr:rowOff>
    </xdr:from>
    <xdr:to>
      <xdr:col>6</xdr:col>
      <xdr:colOff>38100</xdr:colOff>
      <xdr:row>37</xdr:row>
      <xdr:rowOff>171048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16125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8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60702</xdr:rowOff>
    </xdr:from>
    <xdr:to>
      <xdr:col>24</xdr:col>
      <xdr:colOff>114300</xdr:colOff>
      <xdr:row>37</xdr:row>
      <xdr:rowOff>162302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147079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67631</xdr:rowOff>
    </xdr:from>
    <xdr:to>
      <xdr:col>20</xdr:col>
      <xdr:colOff>38100</xdr:colOff>
      <xdr:row>37</xdr:row>
      <xdr:rowOff>169231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160358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0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79023</xdr:rowOff>
    </xdr:from>
    <xdr:to>
      <xdr:col>15</xdr:col>
      <xdr:colOff>101600</xdr:colOff>
      <xdr:row>38</xdr:row>
      <xdr:rowOff>9173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2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299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1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89744</xdr:rowOff>
    </xdr:from>
    <xdr:to>
      <xdr:col>10</xdr:col>
      <xdr:colOff>165100</xdr:colOff>
      <xdr:row>38</xdr:row>
      <xdr:rowOff>19893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333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11021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2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132145</xdr:rowOff>
    </xdr:from>
    <xdr:to>
      <xdr:col>6</xdr:col>
      <xdr:colOff>38100</xdr:colOff>
      <xdr:row>38</xdr:row>
      <xdr:rowOff>62295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7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53422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6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161581</xdr:rowOff>
    </xdr:from>
    <xdr:to>
      <xdr:col>24</xdr:col>
      <xdr:colOff>63500</xdr:colOff>
      <xdr:row>58</xdr:row>
      <xdr:rowOff>8889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34231"/>
          <a:ext cx="8382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8889</xdr:rowOff>
    </xdr:from>
    <xdr:to>
      <xdr:col>19</xdr:col>
      <xdr:colOff>177800</xdr:colOff>
      <xdr:row>58</xdr:row>
      <xdr:rowOff>14831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52989"/>
          <a:ext cx="8890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14831</xdr:rowOff>
    </xdr:from>
    <xdr:to>
      <xdr:col>15</xdr:col>
      <xdr:colOff>50800</xdr:colOff>
      <xdr:row>58</xdr:row>
      <xdr:rowOff>45441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8931"/>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36336</xdr:rowOff>
    </xdr:from>
    <xdr:to>
      <xdr:col>10</xdr:col>
      <xdr:colOff>114300</xdr:colOff>
      <xdr:row>58</xdr:row>
      <xdr:rowOff>45441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80436"/>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145038</xdr:rowOff>
    </xdr:from>
    <xdr:to>
      <xdr:col>6</xdr:col>
      <xdr:colOff>38100</xdr:colOff>
      <xdr:row>58</xdr:row>
      <xdr:rowOff>75188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91715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110781</xdr:rowOff>
    </xdr:from>
    <xdr:to>
      <xdr:col>24</xdr:col>
      <xdr:colOff>114300</xdr:colOff>
      <xdr:row>58</xdr:row>
      <xdr:rowOff>40931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25708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129539</xdr:rowOff>
    </xdr:from>
    <xdr:to>
      <xdr:col>20</xdr:col>
      <xdr:colOff>38100</xdr:colOff>
      <xdr:row>58</xdr:row>
      <xdr:rowOff>59689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50816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9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135481</xdr:rowOff>
    </xdr:from>
    <xdr:to>
      <xdr:col>15</xdr:col>
      <xdr:colOff>101600</xdr:colOff>
      <xdr:row>58</xdr:row>
      <xdr:rowOff>65631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0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56758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0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166091</xdr:rowOff>
    </xdr:from>
    <xdr:to>
      <xdr:col>10</xdr:col>
      <xdr:colOff>165100</xdr:colOff>
      <xdr:row>58</xdr:row>
      <xdr:rowOff>96241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3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156986</xdr:rowOff>
    </xdr:from>
    <xdr:to>
      <xdr:col>6</xdr:col>
      <xdr:colOff>38100</xdr:colOff>
      <xdr:row>58</xdr:row>
      <xdr:rowOff>87136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2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2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98744</xdr:rowOff>
    </xdr:from>
    <xdr:to>
      <xdr:col>24</xdr:col>
      <xdr:colOff>63500</xdr:colOff>
      <xdr:row>78</xdr:row>
      <xdr:rowOff>101712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71844"/>
          <a:ext cx="8382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101712</xdr:rowOff>
    </xdr:from>
    <xdr:to>
      <xdr:col>19</xdr:col>
      <xdr:colOff>177800</xdr:colOff>
      <xdr:row>78</xdr:row>
      <xdr:rowOff>103787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74812"/>
          <a:ext cx="8890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103787</xdr:rowOff>
    </xdr:from>
    <xdr:to>
      <xdr:col>15</xdr:col>
      <xdr:colOff>50800</xdr:colOff>
      <xdr:row>78</xdr:row>
      <xdr:rowOff>110147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6887"/>
          <a:ext cx="889000" cy="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100961</xdr:rowOff>
    </xdr:from>
    <xdr:to>
      <xdr:col>10</xdr:col>
      <xdr:colOff>114300</xdr:colOff>
      <xdr:row>78</xdr:row>
      <xdr:rowOff>110147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74061"/>
          <a:ext cx="889000" cy="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16151</xdr:rowOff>
    </xdr:from>
    <xdr:to>
      <xdr:col>6</xdr:col>
      <xdr:colOff>38100</xdr:colOff>
      <xdr:row>78</xdr:row>
      <xdr:rowOff>117751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134278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6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47944</xdr:rowOff>
    </xdr:from>
    <xdr:to>
      <xdr:col>24</xdr:col>
      <xdr:colOff>114300</xdr:colOff>
      <xdr:row>78</xdr:row>
      <xdr:rowOff>149544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134321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50912</xdr:rowOff>
    </xdr:from>
    <xdr:to>
      <xdr:col>20</xdr:col>
      <xdr:colOff>38100</xdr:colOff>
      <xdr:row>78</xdr:row>
      <xdr:rowOff>152512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143639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52987</xdr:rowOff>
    </xdr:from>
    <xdr:to>
      <xdr:col>15</xdr:col>
      <xdr:colOff>101600</xdr:colOff>
      <xdr:row>78</xdr:row>
      <xdr:rowOff>154587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145714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59347</xdr:rowOff>
    </xdr:from>
    <xdr:to>
      <xdr:col>10</xdr:col>
      <xdr:colOff>165100</xdr:colOff>
      <xdr:row>78</xdr:row>
      <xdr:rowOff>160947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152074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50161</xdr:rowOff>
    </xdr:from>
    <xdr:to>
      <xdr:col>6</xdr:col>
      <xdr:colOff>38100</xdr:colOff>
      <xdr:row>78</xdr:row>
      <xdr:rowOff>151761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142888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64399</xdr:rowOff>
    </xdr:from>
    <xdr:to>
      <xdr:col>24</xdr:col>
      <xdr:colOff>63500</xdr:colOff>
      <xdr:row>96</xdr:row>
      <xdr:rowOff>102902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23599"/>
          <a:ext cx="8382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170340</xdr:rowOff>
    </xdr:from>
    <xdr:to>
      <xdr:col>19</xdr:col>
      <xdr:colOff>177800</xdr:colOff>
      <xdr:row>96</xdr:row>
      <xdr:rowOff>102902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58090"/>
          <a:ext cx="889000" cy="10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170340</xdr:rowOff>
    </xdr:from>
    <xdr:to>
      <xdr:col>15</xdr:col>
      <xdr:colOff>50800</xdr:colOff>
      <xdr:row>96</xdr:row>
      <xdr:rowOff>170745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58090"/>
          <a:ext cx="889000" cy="17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170745</xdr:rowOff>
    </xdr:from>
    <xdr:to>
      <xdr:col>10</xdr:col>
      <xdr:colOff>114300</xdr:colOff>
      <xdr:row>97</xdr:row>
      <xdr:rowOff>17087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29945"/>
          <a:ext cx="889000" cy="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105953</xdr:rowOff>
    </xdr:from>
    <xdr:to>
      <xdr:col>6</xdr:col>
      <xdr:colOff>38100</xdr:colOff>
      <xdr:row>96</xdr:row>
      <xdr:rowOff>36103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52630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13599</xdr:rowOff>
    </xdr:from>
    <xdr:to>
      <xdr:col>24</xdr:col>
      <xdr:colOff>114300</xdr:colOff>
      <xdr:row>96</xdr:row>
      <xdr:rowOff>115199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7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163476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52102</xdr:rowOff>
    </xdr:from>
    <xdr:to>
      <xdr:col>20</xdr:col>
      <xdr:colOff>38100</xdr:colOff>
      <xdr:row>96</xdr:row>
      <xdr:rowOff>153702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1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144829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119540</xdr:rowOff>
    </xdr:from>
    <xdr:to>
      <xdr:col>15</xdr:col>
      <xdr:colOff>101600</xdr:colOff>
      <xdr:row>96</xdr:row>
      <xdr:rowOff>49690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40817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119945</xdr:rowOff>
    </xdr:from>
    <xdr:to>
      <xdr:col>10</xdr:col>
      <xdr:colOff>165100</xdr:colOff>
      <xdr:row>97</xdr:row>
      <xdr:rowOff>50095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41222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137737</xdr:rowOff>
    </xdr:from>
    <xdr:to>
      <xdr:col>6</xdr:col>
      <xdr:colOff>38100</xdr:colOff>
      <xdr:row>97</xdr:row>
      <xdr:rowOff>67887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9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59014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8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73137</xdr:rowOff>
    </xdr:from>
    <xdr:to>
      <xdr:col>55</xdr:col>
      <xdr:colOff>0</xdr:colOff>
      <xdr:row>37</xdr:row>
      <xdr:rowOff>73377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16787"/>
          <a:ext cx="8382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73137</xdr:rowOff>
    </xdr:from>
    <xdr:to>
      <xdr:col>50</xdr:col>
      <xdr:colOff>114300</xdr:colOff>
      <xdr:row>37</xdr:row>
      <xdr:rowOff>120574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416787"/>
          <a:ext cx="889000" cy="4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68249</xdr:rowOff>
    </xdr:from>
    <xdr:to>
      <xdr:col>45</xdr:col>
      <xdr:colOff>177800</xdr:colOff>
      <xdr:row>37</xdr:row>
      <xdr:rowOff>120574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40449"/>
          <a:ext cx="889000" cy="2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68249</xdr:rowOff>
    </xdr:from>
    <xdr:to>
      <xdr:col>41</xdr:col>
      <xdr:colOff>50800</xdr:colOff>
      <xdr:row>37</xdr:row>
      <xdr:rowOff>151528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40449"/>
          <a:ext cx="889000" cy="25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50920</xdr:rowOff>
    </xdr:from>
    <xdr:to>
      <xdr:col>36</xdr:col>
      <xdr:colOff>165100</xdr:colOff>
      <xdr:row>37</xdr:row>
      <xdr:rowOff>152520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169047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22577</xdr:rowOff>
    </xdr:from>
    <xdr:to>
      <xdr:col>55</xdr:col>
      <xdr:colOff>50800</xdr:colOff>
      <xdr:row>37</xdr:row>
      <xdr:rowOff>124177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4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22337</xdr:rowOff>
    </xdr:from>
    <xdr:to>
      <xdr:col>50</xdr:col>
      <xdr:colOff>165100</xdr:colOff>
      <xdr:row>37</xdr:row>
      <xdr:rowOff>123937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115064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5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69774</xdr:rowOff>
    </xdr:from>
    <xdr:to>
      <xdr:col>46</xdr:col>
      <xdr:colOff>38100</xdr:colOff>
      <xdr:row>37</xdr:row>
      <xdr:rowOff>171374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1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162501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0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17449</xdr:rowOff>
    </xdr:from>
    <xdr:to>
      <xdr:col>41</xdr:col>
      <xdr:colOff>101600</xdr:colOff>
      <xdr:row>36</xdr:row>
      <xdr:rowOff>119049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110176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28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100728</xdr:rowOff>
    </xdr:from>
    <xdr:to>
      <xdr:col>36</xdr:col>
      <xdr:colOff>165100</xdr:colOff>
      <xdr:row>38</xdr:row>
      <xdr:rowOff>30878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22005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3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146210</xdr:rowOff>
    </xdr:from>
    <xdr:to>
      <xdr:col>55</xdr:col>
      <xdr:colOff>0</xdr:colOff>
      <xdr:row>58</xdr:row>
      <xdr:rowOff>153900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90310"/>
          <a:ext cx="838200" cy="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153900</xdr:rowOff>
    </xdr:from>
    <xdr:to>
      <xdr:col>50</xdr:col>
      <xdr:colOff>114300</xdr:colOff>
      <xdr:row>58</xdr:row>
      <xdr:rowOff>155242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98000"/>
          <a:ext cx="889000" cy="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125398</xdr:rowOff>
    </xdr:from>
    <xdr:to>
      <xdr:col>45</xdr:col>
      <xdr:colOff>177800</xdr:colOff>
      <xdr:row>58</xdr:row>
      <xdr:rowOff>155242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69498"/>
          <a:ext cx="8890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125398</xdr:rowOff>
    </xdr:from>
    <xdr:to>
      <xdr:col>41</xdr:col>
      <xdr:colOff>50800</xdr:colOff>
      <xdr:row>59</xdr:row>
      <xdr:rowOff>1842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69498"/>
          <a:ext cx="889000" cy="4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20111</xdr:rowOff>
    </xdr:from>
    <xdr:to>
      <xdr:col>36</xdr:col>
      <xdr:colOff>165100</xdr:colOff>
      <xdr:row>58</xdr:row>
      <xdr:rowOff>121711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138238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3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95410</xdr:rowOff>
    </xdr:from>
    <xdr:to>
      <xdr:col>55</xdr:col>
      <xdr:colOff>50800</xdr:colOff>
      <xdr:row>59</xdr:row>
      <xdr:rowOff>25560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10337</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5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103100</xdr:rowOff>
    </xdr:from>
    <xdr:to>
      <xdr:col>50</xdr:col>
      <xdr:colOff>165100</xdr:colOff>
      <xdr:row>59</xdr:row>
      <xdr:rowOff>33250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24377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104442</xdr:rowOff>
    </xdr:from>
    <xdr:to>
      <xdr:col>46</xdr:col>
      <xdr:colOff>38100</xdr:colOff>
      <xdr:row>59</xdr:row>
      <xdr:rowOff>34592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4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25719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4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74598</xdr:rowOff>
    </xdr:from>
    <xdr:to>
      <xdr:col>41</xdr:col>
      <xdr:colOff>101600</xdr:colOff>
      <xdr:row>59</xdr:row>
      <xdr:rowOff>4748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1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167325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1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122492</xdr:rowOff>
    </xdr:from>
    <xdr:to>
      <xdr:col>36</xdr:col>
      <xdr:colOff>165100</xdr:colOff>
      <xdr:row>59</xdr:row>
      <xdr:rowOff>52642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6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43769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5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92413</xdr:rowOff>
    </xdr:from>
    <xdr:to>
      <xdr:col>55</xdr:col>
      <xdr:colOff>0</xdr:colOff>
      <xdr:row>79</xdr:row>
      <xdr:rowOff>98586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36963"/>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82424</xdr:rowOff>
    </xdr:from>
    <xdr:to>
      <xdr:col>50</xdr:col>
      <xdr:colOff>114300</xdr:colOff>
      <xdr:row>79</xdr:row>
      <xdr:rowOff>92413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626974"/>
          <a:ext cx="88900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68895</xdr:rowOff>
    </xdr:from>
    <xdr:to>
      <xdr:col>45</xdr:col>
      <xdr:colOff>177800</xdr:colOff>
      <xdr:row>79</xdr:row>
      <xdr:rowOff>82424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613445"/>
          <a:ext cx="889000" cy="1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68895</xdr:rowOff>
    </xdr:from>
    <xdr:to>
      <xdr:col>41</xdr:col>
      <xdr:colOff>50800</xdr:colOff>
      <xdr:row>79</xdr:row>
      <xdr:rowOff>96555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613445"/>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693</xdr:rowOff>
    </xdr:from>
    <xdr:to>
      <xdr:col>36</xdr:col>
      <xdr:colOff>165100</xdr:colOff>
      <xdr:row>79</xdr:row>
      <xdr:rowOff>102293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118820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47786</xdr:rowOff>
    </xdr:from>
    <xdr:to>
      <xdr:col>55</xdr:col>
      <xdr:colOff>50800</xdr:colOff>
      <xdr:row>79</xdr:row>
      <xdr:rowOff>149386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9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134163</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41613</xdr:rowOff>
    </xdr:from>
    <xdr:to>
      <xdr:col>50</xdr:col>
      <xdr:colOff>165100</xdr:colOff>
      <xdr:row>79</xdr:row>
      <xdr:rowOff>143213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134340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7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31624</xdr:rowOff>
    </xdr:from>
    <xdr:to>
      <xdr:col>46</xdr:col>
      <xdr:colOff>38100</xdr:colOff>
      <xdr:row>79</xdr:row>
      <xdr:rowOff>133224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124351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18095</xdr:rowOff>
    </xdr:from>
    <xdr:to>
      <xdr:col>41</xdr:col>
      <xdr:colOff>101600</xdr:colOff>
      <xdr:row>79</xdr:row>
      <xdr:rowOff>119695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6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110822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5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45755</xdr:rowOff>
    </xdr:from>
    <xdr:to>
      <xdr:col>36</xdr:col>
      <xdr:colOff>165100</xdr:colOff>
      <xdr:row>79</xdr:row>
      <xdr:rowOff>147355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138482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8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14241</xdr:rowOff>
    </xdr:from>
    <xdr:to>
      <xdr:col>55</xdr:col>
      <xdr:colOff>0</xdr:colOff>
      <xdr:row>99</xdr:row>
      <xdr:rowOff>28911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87791"/>
          <a:ext cx="838200" cy="1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28911</xdr:rowOff>
    </xdr:from>
    <xdr:to>
      <xdr:col>50</xdr:col>
      <xdr:colOff>114300</xdr:colOff>
      <xdr:row>99</xdr:row>
      <xdr:rowOff>51628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7002461"/>
          <a:ext cx="889000" cy="2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45045</xdr:rowOff>
    </xdr:from>
    <xdr:to>
      <xdr:col>45</xdr:col>
      <xdr:colOff>177800</xdr:colOff>
      <xdr:row>99</xdr:row>
      <xdr:rowOff>51628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18595"/>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45045</xdr:rowOff>
    </xdr:from>
    <xdr:to>
      <xdr:col>41</xdr:col>
      <xdr:colOff>50800</xdr:colOff>
      <xdr:row>99</xdr:row>
      <xdr:rowOff>66134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7018595"/>
          <a:ext cx="889000" cy="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96811</xdr:rowOff>
    </xdr:from>
    <xdr:to>
      <xdr:col>36</xdr:col>
      <xdr:colOff>165100</xdr:colOff>
      <xdr:row>99</xdr:row>
      <xdr:rowOff>26961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9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43488</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134891</xdr:rowOff>
    </xdr:from>
    <xdr:to>
      <xdr:col>55</xdr:col>
      <xdr:colOff>50800</xdr:colOff>
      <xdr:row>99</xdr:row>
      <xdr:rowOff>65041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49818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5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149561</xdr:rowOff>
    </xdr:from>
    <xdr:to>
      <xdr:col>50</xdr:col>
      <xdr:colOff>165100</xdr:colOff>
      <xdr:row>99</xdr:row>
      <xdr:rowOff>79711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5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70838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4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828</xdr:rowOff>
    </xdr:from>
    <xdr:to>
      <xdr:col>46</xdr:col>
      <xdr:colOff>38100</xdr:colOff>
      <xdr:row>99</xdr:row>
      <xdr:rowOff>102428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93555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6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165695</xdr:rowOff>
    </xdr:from>
    <xdr:to>
      <xdr:col>41</xdr:col>
      <xdr:colOff>101600</xdr:colOff>
      <xdr:row>99</xdr:row>
      <xdr:rowOff>95845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86972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15334</xdr:rowOff>
    </xdr:from>
    <xdr:to>
      <xdr:col>36</xdr:col>
      <xdr:colOff>165100</xdr:colOff>
      <xdr:row>99</xdr:row>
      <xdr:rowOff>116934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8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108061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8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6137</xdr:rowOff>
    </xdr:from>
    <xdr:to>
      <xdr:col>85</xdr:col>
      <xdr:colOff>127000</xdr:colOff>
      <xdr:row>39</xdr:row>
      <xdr:rowOff>39153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92687"/>
          <a:ext cx="8382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34603</xdr:rowOff>
    </xdr:from>
    <xdr:to>
      <xdr:col>81</xdr:col>
      <xdr:colOff>50800</xdr:colOff>
      <xdr:row>39</xdr:row>
      <xdr:rowOff>39153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1153"/>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28084</xdr:rowOff>
    </xdr:from>
    <xdr:to>
      <xdr:col>76</xdr:col>
      <xdr:colOff>114300</xdr:colOff>
      <xdr:row>39</xdr:row>
      <xdr:rowOff>34603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14634"/>
          <a:ext cx="889000" cy="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23912</xdr:rowOff>
    </xdr:from>
    <xdr:to>
      <xdr:col>71</xdr:col>
      <xdr:colOff>177800</xdr:colOff>
      <xdr:row>39</xdr:row>
      <xdr:rowOff>28084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10462"/>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144156</xdr:rowOff>
    </xdr:from>
    <xdr:to>
      <xdr:col>67</xdr:col>
      <xdr:colOff>101600</xdr:colOff>
      <xdr:row>39</xdr:row>
      <xdr:rowOff>74306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90832</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3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126787</xdr:rowOff>
    </xdr:from>
    <xdr:to>
      <xdr:col>85</xdr:col>
      <xdr:colOff>177800</xdr:colOff>
      <xdr:row>39</xdr:row>
      <xdr:rowOff>56937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4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86163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159803</xdr:rowOff>
    </xdr:from>
    <xdr:to>
      <xdr:col>81</xdr:col>
      <xdr:colOff>101600</xdr:colOff>
      <xdr:row>39</xdr:row>
      <xdr:rowOff>89953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81080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155253</xdr:rowOff>
    </xdr:from>
    <xdr:to>
      <xdr:col>76</xdr:col>
      <xdr:colOff>165100</xdr:colOff>
      <xdr:row>39</xdr:row>
      <xdr:rowOff>85403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76530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148734</xdr:rowOff>
    </xdr:from>
    <xdr:to>
      <xdr:col>72</xdr:col>
      <xdr:colOff>38100</xdr:colOff>
      <xdr:row>39</xdr:row>
      <xdr:rowOff>78884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70011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75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144562</xdr:rowOff>
    </xdr:from>
    <xdr:to>
      <xdr:col>67</xdr:col>
      <xdr:colOff>101600</xdr:colOff>
      <xdr:row>39</xdr:row>
      <xdr:rowOff>74712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65839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5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162814</xdr:rowOff>
    </xdr:from>
    <xdr:to>
      <xdr:col>67</xdr:col>
      <xdr:colOff>101600</xdr:colOff>
      <xdr:row>59</xdr:row>
      <xdr:rowOff>92964</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109491</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48574</xdr:rowOff>
    </xdr:from>
    <xdr:to>
      <xdr:col>85</xdr:col>
      <xdr:colOff>127000</xdr:colOff>
      <xdr:row>78</xdr:row>
      <xdr:rowOff>59489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421674"/>
          <a:ext cx="8382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48574</xdr:rowOff>
    </xdr:from>
    <xdr:to>
      <xdr:col>81</xdr:col>
      <xdr:colOff>50800</xdr:colOff>
      <xdr:row>78</xdr:row>
      <xdr:rowOff>56434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21674"/>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56434</xdr:rowOff>
    </xdr:from>
    <xdr:to>
      <xdr:col>76</xdr:col>
      <xdr:colOff>114300</xdr:colOff>
      <xdr:row>78</xdr:row>
      <xdr:rowOff>68653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29534"/>
          <a:ext cx="889000" cy="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68653</xdr:rowOff>
    </xdr:from>
    <xdr:to>
      <xdr:col>71</xdr:col>
      <xdr:colOff>177800</xdr:colOff>
      <xdr:row>78</xdr:row>
      <xdr:rowOff>74132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41753"/>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124225</xdr:rowOff>
    </xdr:from>
    <xdr:to>
      <xdr:col>67</xdr:col>
      <xdr:colOff>101600</xdr:colOff>
      <xdr:row>78</xdr:row>
      <xdr:rowOff>54375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70902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10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8689</xdr:rowOff>
    </xdr:from>
    <xdr:to>
      <xdr:col>85</xdr:col>
      <xdr:colOff>177800</xdr:colOff>
      <xdr:row>78</xdr:row>
      <xdr:rowOff>110289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8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95066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9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169224</xdr:rowOff>
    </xdr:from>
    <xdr:to>
      <xdr:col>81</xdr:col>
      <xdr:colOff>101600</xdr:colOff>
      <xdr:row>78</xdr:row>
      <xdr:rowOff>99374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90501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6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5634</xdr:rowOff>
    </xdr:from>
    <xdr:to>
      <xdr:col>76</xdr:col>
      <xdr:colOff>165100</xdr:colOff>
      <xdr:row>78</xdr:row>
      <xdr:rowOff>107234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7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98361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7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17853</xdr:rowOff>
    </xdr:from>
    <xdr:to>
      <xdr:col>72</xdr:col>
      <xdr:colOff>38100</xdr:colOff>
      <xdr:row>78</xdr:row>
      <xdr:rowOff>119453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110580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8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23332</xdr:rowOff>
    </xdr:from>
    <xdr:to>
      <xdr:col>67</xdr:col>
      <xdr:colOff>101600</xdr:colOff>
      <xdr:row>78</xdr:row>
      <xdr:rowOff>124932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116059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8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153867</xdr:rowOff>
    </xdr:from>
    <xdr:to>
      <xdr:col>85</xdr:col>
      <xdr:colOff>127000</xdr:colOff>
      <xdr:row>99</xdr:row>
      <xdr:rowOff>27995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55967"/>
          <a:ext cx="838200" cy="4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153867</xdr:rowOff>
    </xdr:from>
    <xdr:to>
      <xdr:col>81</xdr:col>
      <xdr:colOff>50800</xdr:colOff>
      <xdr:row>99</xdr:row>
      <xdr:rowOff>28156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55967"/>
          <a:ext cx="889000" cy="4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27463</xdr:rowOff>
    </xdr:from>
    <xdr:to>
      <xdr:col>76</xdr:col>
      <xdr:colOff>114300</xdr:colOff>
      <xdr:row>99</xdr:row>
      <xdr:rowOff>28156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7001013"/>
          <a:ext cx="889000" cy="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24312</xdr:rowOff>
    </xdr:from>
    <xdr:to>
      <xdr:col>71</xdr:col>
      <xdr:colOff>177800</xdr:colOff>
      <xdr:row>99</xdr:row>
      <xdr:rowOff>27463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97862"/>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98538</xdr:rowOff>
    </xdr:from>
    <xdr:to>
      <xdr:col>67</xdr:col>
      <xdr:colOff>101600</xdr:colOff>
      <xdr:row>99</xdr:row>
      <xdr:rowOff>28688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45215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148645</xdr:rowOff>
    </xdr:from>
    <xdr:to>
      <xdr:col>85</xdr:col>
      <xdr:colOff>177800</xdr:colOff>
      <xdr:row>99</xdr:row>
      <xdr:rowOff>78795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5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63572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6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103067</xdr:rowOff>
    </xdr:from>
    <xdr:to>
      <xdr:col>81</xdr:col>
      <xdr:colOff>101600</xdr:colOff>
      <xdr:row>99</xdr:row>
      <xdr:rowOff>33217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0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24344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9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148806</xdr:rowOff>
    </xdr:from>
    <xdr:to>
      <xdr:col>76</xdr:col>
      <xdr:colOff>165100</xdr:colOff>
      <xdr:row>99</xdr:row>
      <xdr:rowOff>78956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70083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704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148113</xdr:rowOff>
    </xdr:from>
    <xdr:to>
      <xdr:col>72</xdr:col>
      <xdr:colOff>38100</xdr:colOff>
      <xdr:row>99</xdr:row>
      <xdr:rowOff>78263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5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69390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4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144962</xdr:rowOff>
    </xdr:from>
    <xdr:to>
      <xdr:col>67</xdr:col>
      <xdr:colOff>101600</xdr:colOff>
      <xdr:row>99</xdr:row>
      <xdr:rowOff>75112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4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66239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3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15151</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01701"/>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126689</xdr:rowOff>
    </xdr:from>
    <xdr:to>
      <xdr:col>111</xdr:col>
      <xdr:colOff>177800</xdr:colOff>
      <xdr:row>39</xdr:row>
      <xdr:rowOff>15151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5784539"/>
          <a:ext cx="889000" cy="9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126689</xdr:rowOff>
    </xdr:from>
    <xdr:to>
      <xdr:col>107</xdr:col>
      <xdr:colOff>50800</xdr:colOff>
      <xdr:row>35</xdr:row>
      <xdr:rowOff>123031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784539"/>
          <a:ext cx="889000" cy="3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72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123031</xdr:rowOff>
    </xdr:from>
    <xdr:to>
      <xdr:col>102</xdr:col>
      <xdr:colOff>114300</xdr:colOff>
      <xdr:row>37</xdr:row>
      <xdr:rowOff>153340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123781"/>
          <a:ext cx="889000" cy="37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38961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72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97472</xdr:rowOff>
    </xdr:from>
    <xdr:to>
      <xdr:col>98</xdr:col>
      <xdr:colOff>38100</xdr:colOff>
      <xdr:row>39</xdr:row>
      <xdr:rowOff>27622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18749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135801</xdr:rowOff>
    </xdr:from>
    <xdr:to>
      <xdr:col>112</xdr:col>
      <xdr:colOff>38100</xdr:colOff>
      <xdr:row>39</xdr:row>
      <xdr:rowOff>65951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5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57078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74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75889</xdr:rowOff>
    </xdr:from>
    <xdr:to>
      <xdr:col>107</xdr:col>
      <xdr:colOff>101600</xdr:colOff>
      <xdr:row>34</xdr:row>
      <xdr:rowOff>6039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73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22566</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550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72231</xdr:rowOff>
    </xdr:from>
    <xdr:to>
      <xdr:col>102</xdr:col>
      <xdr:colOff>165100</xdr:colOff>
      <xdr:row>36</xdr:row>
      <xdr:rowOff>2381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07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18908</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278111" y="584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102540</xdr:rowOff>
    </xdr:from>
    <xdr:to>
      <xdr:col>98</xdr:col>
      <xdr:colOff>38100</xdr:colOff>
      <xdr:row>38</xdr:row>
      <xdr:rowOff>32689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46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49217</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62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136179</xdr:rowOff>
    </xdr:from>
    <xdr:to>
      <xdr:col>116</xdr:col>
      <xdr:colOff>63500</xdr:colOff>
      <xdr:row>58</xdr:row>
      <xdr:rowOff>137561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0279"/>
          <a:ext cx="8382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136179</xdr:rowOff>
    </xdr:from>
    <xdr:to>
      <xdr:col>111</xdr:col>
      <xdr:colOff>177800</xdr:colOff>
      <xdr:row>58</xdr:row>
      <xdr:rowOff>136344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80279"/>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136189</xdr:rowOff>
    </xdr:from>
    <xdr:to>
      <xdr:col>107</xdr:col>
      <xdr:colOff>50800</xdr:colOff>
      <xdr:row>58</xdr:row>
      <xdr:rowOff>136344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0289"/>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134900</xdr:rowOff>
    </xdr:from>
    <xdr:to>
      <xdr:col>102</xdr:col>
      <xdr:colOff>114300</xdr:colOff>
      <xdr:row>58</xdr:row>
      <xdr:rowOff>136189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9000"/>
          <a:ext cx="8890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44716</xdr:rowOff>
    </xdr:from>
    <xdr:to>
      <xdr:col>98</xdr:col>
      <xdr:colOff>38100</xdr:colOff>
      <xdr:row>58</xdr:row>
      <xdr:rowOff>146316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162843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86761</xdr:rowOff>
    </xdr:from>
    <xdr:to>
      <xdr:col>116</xdr:col>
      <xdr:colOff>114300</xdr:colOff>
      <xdr:row>59</xdr:row>
      <xdr:rowOff>16911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1688</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5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85379</xdr:rowOff>
    </xdr:from>
    <xdr:to>
      <xdr:col>112</xdr:col>
      <xdr:colOff>38100</xdr:colOff>
      <xdr:row>59</xdr:row>
      <xdr:rowOff>15529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6656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2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85544</xdr:rowOff>
    </xdr:from>
    <xdr:to>
      <xdr:col>107</xdr:col>
      <xdr:colOff>101600</xdr:colOff>
      <xdr:row>59</xdr:row>
      <xdr:rowOff>15694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6821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22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85389</xdr:rowOff>
    </xdr:from>
    <xdr:to>
      <xdr:col>102</xdr:col>
      <xdr:colOff>165100</xdr:colOff>
      <xdr:row>59</xdr:row>
      <xdr:rowOff>15539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6666</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22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84100</xdr:rowOff>
    </xdr:from>
    <xdr:to>
      <xdr:col>98</xdr:col>
      <xdr:colOff>38100</xdr:colOff>
      <xdr:row>59</xdr:row>
      <xdr:rowOff>14250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5377</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112474</xdr:rowOff>
    </xdr:from>
    <xdr:to>
      <xdr:col>116</xdr:col>
      <xdr:colOff>63500</xdr:colOff>
      <xdr:row>77</xdr:row>
      <xdr:rowOff>124681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14124"/>
          <a:ext cx="8382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70838</xdr:rowOff>
    </xdr:from>
    <xdr:to>
      <xdr:col>111</xdr:col>
      <xdr:colOff>177800</xdr:colOff>
      <xdr:row>77</xdr:row>
      <xdr:rowOff>124681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272488"/>
          <a:ext cx="889000" cy="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56063</xdr:rowOff>
    </xdr:from>
    <xdr:to>
      <xdr:col>107</xdr:col>
      <xdr:colOff>50800</xdr:colOff>
      <xdr:row>77</xdr:row>
      <xdr:rowOff>70838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57713"/>
          <a:ext cx="889000" cy="1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53510</xdr:rowOff>
    </xdr:from>
    <xdr:to>
      <xdr:col>102</xdr:col>
      <xdr:colOff>114300</xdr:colOff>
      <xdr:row>77</xdr:row>
      <xdr:rowOff>56063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55160"/>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30657</xdr:rowOff>
    </xdr:from>
    <xdr:to>
      <xdr:col>98</xdr:col>
      <xdr:colOff>38100</xdr:colOff>
      <xdr:row>77</xdr:row>
      <xdr:rowOff>132257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61674</xdr:rowOff>
    </xdr:from>
    <xdr:to>
      <xdr:col>116</xdr:col>
      <xdr:colOff>114300</xdr:colOff>
      <xdr:row>77</xdr:row>
      <xdr:rowOff>163274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6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40101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4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73881</xdr:rowOff>
    </xdr:from>
    <xdr:to>
      <xdr:col>112</xdr:col>
      <xdr:colOff>38100</xdr:colOff>
      <xdr:row>78</xdr:row>
      <xdr:rowOff>4031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166608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6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20038</xdr:rowOff>
    </xdr:from>
    <xdr:to>
      <xdr:col>107</xdr:col>
      <xdr:colOff>101600</xdr:colOff>
      <xdr:row>77</xdr:row>
      <xdr:rowOff>121638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2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112765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1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5263</xdr:rowOff>
    </xdr:from>
    <xdr:to>
      <xdr:col>102</xdr:col>
      <xdr:colOff>165100</xdr:colOff>
      <xdr:row>77</xdr:row>
      <xdr:rowOff>106863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0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97990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9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2710</xdr:rowOff>
    </xdr:from>
    <xdr:to>
      <xdr:col>98</xdr:col>
      <xdr:colOff>38100</xdr:colOff>
      <xdr:row>77</xdr:row>
      <xdr:rowOff>104310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120837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9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　類似団体との比較では、「災害復旧事業費」を除き、類似団体平均値を下回っている。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災害復旧事業費は、災害復旧事業実績に伴う増により増加している。</a:t>
          </a:r>
        </a:p>
        <a:p>
          <a:r>
            <a:rPr kumimoji="1" lang="ja-JP" altLang="en-US" sz="1100">
              <a:latin typeface="ＭＳ Ｐゴシック" panose="020B0600070205080204" pitchFamily="50" charset="-128"/>
              <a:ea typeface="ＭＳ Ｐゴシック" panose="020B0600070205080204" pitchFamily="50" charset="-128"/>
            </a:rPr>
            <a:t>　　投資及び出資金は、勝浦病院改築事業に係る勝浦町病院事業特別会計繰出金の減により減少している。</a:t>
          </a:r>
        </a:p>
        <a:p>
          <a:r>
            <a:rPr kumimoji="1" lang="ja-JP" altLang="en-US" sz="1100">
              <a:latin typeface="ＭＳ Ｐゴシック" panose="020B0600070205080204" pitchFamily="50" charset="-128"/>
              <a:ea typeface="ＭＳ Ｐゴシック" panose="020B0600070205080204" pitchFamily="50" charset="-128"/>
            </a:rPr>
            <a:t>　　扶助費は、障害児通所支援事業費の増等により増加している。</a:t>
          </a:r>
        </a:p>
        <a:p>
          <a:r>
            <a:rPr kumimoji="1" lang="ja-JP" altLang="en-US" sz="1100">
              <a:latin typeface="ＭＳ Ｐゴシック" panose="020B0600070205080204" pitchFamily="50" charset="-128"/>
              <a:ea typeface="ＭＳ Ｐゴシック" panose="020B0600070205080204" pitchFamily="50" charset="-128"/>
            </a:rPr>
            <a:t>　　積立金は、財政調整基金積立及び山林基金積立の減等により減少している。</a:t>
          </a:r>
        </a:p>
        <a:p>
          <a:r>
            <a:rPr kumimoji="1" lang="ja-JP" altLang="en-US" sz="1100">
              <a:latin typeface="ＭＳ Ｐゴシック" panose="020B0600070205080204" pitchFamily="50" charset="-128"/>
              <a:ea typeface="ＭＳ Ｐゴシック" panose="020B0600070205080204" pitchFamily="50" charset="-128"/>
            </a:rPr>
            <a:t>　　今後も事業見直しを行いながら住民にとって真に必要な事業を厳選し実施していく。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4,694
4,657
69.83
4,455,121
3,991,279
405,703
2,535,942
3,117,958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152997</xdr:rowOff>
    </xdr:from>
    <xdr:to>
      <xdr:col>24</xdr:col>
      <xdr:colOff>63500</xdr:colOff>
      <xdr:row>37</xdr:row>
      <xdr:rowOff>164712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96647"/>
          <a:ext cx="8382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164712</xdr:rowOff>
    </xdr:from>
    <xdr:to>
      <xdr:col>19</xdr:col>
      <xdr:colOff>177800</xdr:colOff>
      <xdr:row>37</xdr:row>
      <xdr:rowOff>167913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08362"/>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166865</xdr:rowOff>
    </xdr:from>
    <xdr:to>
      <xdr:col>15</xdr:col>
      <xdr:colOff>50800</xdr:colOff>
      <xdr:row>37</xdr:row>
      <xdr:rowOff>167913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10515"/>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166865</xdr:rowOff>
    </xdr:from>
    <xdr:to>
      <xdr:col>10</xdr:col>
      <xdr:colOff>114300</xdr:colOff>
      <xdr:row>37</xdr:row>
      <xdr:rowOff>170847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10515"/>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135191</xdr:rowOff>
    </xdr:from>
    <xdr:to>
      <xdr:col>6</xdr:col>
      <xdr:colOff>38100</xdr:colOff>
      <xdr:row>38</xdr:row>
      <xdr:rowOff>65342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56469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102197</xdr:rowOff>
    </xdr:from>
    <xdr:to>
      <xdr:col>24</xdr:col>
      <xdr:colOff>114300</xdr:colOff>
      <xdr:row>38</xdr:row>
      <xdr:rowOff>32347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17124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6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113913</xdr:rowOff>
    </xdr:from>
    <xdr:to>
      <xdr:col>20</xdr:col>
      <xdr:colOff>38100</xdr:colOff>
      <xdr:row>38</xdr:row>
      <xdr:rowOff>44062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575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35189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117113</xdr:rowOff>
    </xdr:from>
    <xdr:to>
      <xdr:col>15</xdr:col>
      <xdr:colOff>101600</xdr:colOff>
      <xdr:row>38</xdr:row>
      <xdr:rowOff>47263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38390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116065</xdr:rowOff>
    </xdr:from>
    <xdr:to>
      <xdr:col>10</xdr:col>
      <xdr:colOff>165100</xdr:colOff>
      <xdr:row>38</xdr:row>
      <xdr:rowOff>46216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597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37342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120047</xdr:rowOff>
    </xdr:from>
    <xdr:to>
      <xdr:col>6</xdr:col>
      <xdr:colOff>38100</xdr:colOff>
      <xdr:row>38</xdr:row>
      <xdr:rowOff>50197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6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66724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23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114419</xdr:rowOff>
    </xdr:from>
    <xdr:to>
      <xdr:col>24</xdr:col>
      <xdr:colOff>63500</xdr:colOff>
      <xdr:row>57</xdr:row>
      <xdr:rowOff>123270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887069"/>
          <a:ext cx="8382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114419</xdr:rowOff>
    </xdr:from>
    <xdr:to>
      <xdr:col>19</xdr:col>
      <xdr:colOff>177800</xdr:colOff>
      <xdr:row>57</xdr:row>
      <xdr:rowOff>134536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88706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82006</xdr:rowOff>
    </xdr:from>
    <xdr:to>
      <xdr:col>15</xdr:col>
      <xdr:colOff>50800</xdr:colOff>
      <xdr:row>57</xdr:row>
      <xdr:rowOff>134536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854656"/>
          <a:ext cx="889000" cy="5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82006</xdr:rowOff>
    </xdr:from>
    <xdr:to>
      <xdr:col>10</xdr:col>
      <xdr:colOff>114300</xdr:colOff>
      <xdr:row>57</xdr:row>
      <xdr:rowOff>139803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854656"/>
          <a:ext cx="889000" cy="5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35234</xdr:rowOff>
    </xdr:from>
    <xdr:to>
      <xdr:col>6</xdr:col>
      <xdr:colOff>38100</xdr:colOff>
      <xdr:row>57</xdr:row>
      <xdr:rowOff>136834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80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153361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72470</xdr:rowOff>
    </xdr:from>
    <xdr:to>
      <xdr:col>24</xdr:col>
      <xdr:colOff>114300</xdr:colOff>
      <xdr:row>58</xdr:row>
      <xdr:rowOff>2620</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8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158847</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76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63619</xdr:rowOff>
    </xdr:from>
    <xdr:to>
      <xdr:col>20</xdr:col>
      <xdr:colOff>38100</xdr:colOff>
      <xdr:row>57</xdr:row>
      <xdr:rowOff>165219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83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156346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92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83736</xdr:rowOff>
    </xdr:from>
    <xdr:to>
      <xdr:col>15</xdr:col>
      <xdr:colOff>101600</xdr:colOff>
      <xdr:row>58</xdr:row>
      <xdr:rowOff>13886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8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5013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94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31206</xdr:rowOff>
    </xdr:from>
    <xdr:to>
      <xdr:col>10</xdr:col>
      <xdr:colOff>165100</xdr:colOff>
      <xdr:row>57</xdr:row>
      <xdr:rowOff>132806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8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123933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9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89003</xdr:rowOff>
    </xdr:from>
    <xdr:to>
      <xdr:col>6</xdr:col>
      <xdr:colOff>38100</xdr:colOff>
      <xdr:row>58</xdr:row>
      <xdr:rowOff>19153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10280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63111" y="995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2890</xdr:rowOff>
    </xdr:from>
    <xdr:to>
      <xdr:col>24</xdr:col>
      <xdr:colOff>63500</xdr:colOff>
      <xdr:row>77</xdr:row>
      <xdr:rowOff>19872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204540"/>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152749</xdr:rowOff>
    </xdr:from>
    <xdr:to>
      <xdr:col>19</xdr:col>
      <xdr:colOff>177800</xdr:colOff>
      <xdr:row>77</xdr:row>
      <xdr:rowOff>19872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82949"/>
          <a:ext cx="889000" cy="3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152749</xdr:rowOff>
    </xdr:from>
    <xdr:to>
      <xdr:col>15</xdr:col>
      <xdr:colOff>50800</xdr:colOff>
      <xdr:row>77</xdr:row>
      <xdr:rowOff>48888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82949"/>
          <a:ext cx="8890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48888</xdr:rowOff>
    </xdr:from>
    <xdr:to>
      <xdr:col>10</xdr:col>
      <xdr:colOff>114300</xdr:colOff>
      <xdr:row>77</xdr:row>
      <xdr:rowOff>56882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50538"/>
          <a:ext cx="889000" cy="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140591</xdr:rowOff>
    </xdr:from>
    <xdr:to>
      <xdr:col>6</xdr:col>
      <xdr:colOff>38100</xdr:colOff>
      <xdr:row>77</xdr:row>
      <xdr:rowOff>70741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87269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4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123540</xdr:rowOff>
    </xdr:from>
    <xdr:to>
      <xdr:col>24</xdr:col>
      <xdr:colOff>114300</xdr:colOff>
      <xdr:row>77</xdr:row>
      <xdr:rowOff>53690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38467</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6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140522</xdr:rowOff>
    </xdr:from>
    <xdr:to>
      <xdr:col>20</xdr:col>
      <xdr:colOff>38100</xdr:colOff>
      <xdr:row>77</xdr:row>
      <xdr:rowOff>70672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7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61799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6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101949</xdr:rowOff>
    </xdr:from>
    <xdr:to>
      <xdr:col>15</xdr:col>
      <xdr:colOff>101600</xdr:colOff>
      <xdr:row>77</xdr:row>
      <xdr:rowOff>32099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23226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2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169538</xdr:rowOff>
    </xdr:from>
    <xdr:to>
      <xdr:col>10</xdr:col>
      <xdr:colOff>165100</xdr:colOff>
      <xdr:row>77</xdr:row>
      <xdr:rowOff>99688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90815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9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6082</xdr:rowOff>
    </xdr:from>
    <xdr:to>
      <xdr:col>6</xdr:col>
      <xdr:colOff>38100</xdr:colOff>
      <xdr:row>77</xdr:row>
      <xdr:rowOff>107682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0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98809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0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20839</xdr:rowOff>
    </xdr:from>
    <xdr:to>
      <xdr:col>24</xdr:col>
      <xdr:colOff>63500</xdr:colOff>
      <xdr:row>98</xdr:row>
      <xdr:rowOff>22045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22939"/>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91960</xdr:rowOff>
    </xdr:from>
    <xdr:to>
      <xdr:col>19</xdr:col>
      <xdr:colOff>177800</xdr:colOff>
      <xdr:row>98</xdr:row>
      <xdr:rowOff>22045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22610"/>
          <a:ext cx="889000" cy="10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85508</xdr:rowOff>
    </xdr:from>
    <xdr:to>
      <xdr:col>15</xdr:col>
      <xdr:colOff>50800</xdr:colOff>
      <xdr:row>97</xdr:row>
      <xdr:rowOff>91960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16158"/>
          <a:ext cx="889000" cy="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85508</xdr:rowOff>
    </xdr:from>
    <xdr:to>
      <xdr:col>10</xdr:col>
      <xdr:colOff>114300</xdr:colOff>
      <xdr:row>98</xdr:row>
      <xdr:rowOff>49223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16158"/>
          <a:ext cx="889000" cy="13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7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141489</xdr:rowOff>
    </xdr:from>
    <xdr:to>
      <xdr:col>24</xdr:col>
      <xdr:colOff>114300</xdr:colOff>
      <xdr:row>98</xdr:row>
      <xdr:rowOff>71639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56416</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8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142695</xdr:rowOff>
    </xdr:from>
    <xdr:to>
      <xdr:col>20</xdr:col>
      <xdr:colOff>38100</xdr:colOff>
      <xdr:row>98</xdr:row>
      <xdr:rowOff>72845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63972</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41160</xdr:rowOff>
    </xdr:from>
    <xdr:to>
      <xdr:col>15</xdr:col>
      <xdr:colOff>101600</xdr:colOff>
      <xdr:row>97</xdr:row>
      <xdr:rowOff>142760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159287</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44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34708</xdr:rowOff>
    </xdr:from>
    <xdr:to>
      <xdr:col>10</xdr:col>
      <xdr:colOff>165100</xdr:colOff>
      <xdr:row>97</xdr:row>
      <xdr:rowOff>136308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6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152835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44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169873</xdr:rowOff>
    </xdr:from>
    <xdr:to>
      <xdr:col>6</xdr:col>
      <xdr:colOff>38100</xdr:colOff>
      <xdr:row>98</xdr:row>
      <xdr:rowOff>100023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0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91150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9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10704</xdr:rowOff>
    </xdr:from>
    <xdr:to>
      <xdr:col>55</xdr:col>
      <xdr:colOff>0</xdr:colOff>
      <xdr:row>39</xdr:row>
      <xdr:rowOff>13099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97254"/>
          <a:ext cx="8382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125347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640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13099</xdr:rowOff>
    </xdr:from>
    <xdr:to>
      <xdr:col>50</xdr:col>
      <xdr:colOff>114300</xdr:colOff>
      <xdr:row>39</xdr:row>
      <xdr:rowOff>15494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99649"/>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70157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15494</xdr:rowOff>
    </xdr:from>
    <xdr:to>
      <xdr:col>45</xdr:col>
      <xdr:colOff>177800</xdr:colOff>
      <xdr:row>39</xdr:row>
      <xdr:rowOff>17018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020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63953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75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17018</xdr:rowOff>
    </xdr:from>
    <xdr:to>
      <xdr:col>41</xdr:col>
      <xdr:colOff>50800</xdr:colOff>
      <xdr:row>39</xdr:row>
      <xdr:rowOff>18433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703568"/>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61231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85615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772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131354</xdr:rowOff>
    </xdr:from>
    <xdr:to>
      <xdr:col>55</xdr:col>
      <xdr:colOff>50800</xdr:colOff>
      <xdr:row>39</xdr:row>
      <xdr:rowOff>61504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90731</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133749</xdr:rowOff>
    </xdr:from>
    <xdr:to>
      <xdr:col>50</xdr:col>
      <xdr:colOff>165100</xdr:colOff>
      <xdr:row>39</xdr:row>
      <xdr:rowOff>63899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4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80426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424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136144</xdr:rowOff>
    </xdr:from>
    <xdr:to>
      <xdr:col>46</xdr:col>
      <xdr:colOff>38100</xdr:colOff>
      <xdr:row>39</xdr:row>
      <xdr:rowOff>66294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82821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426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137668</xdr:rowOff>
    </xdr:from>
    <xdr:to>
      <xdr:col>41</xdr:col>
      <xdr:colOff>101600</xdr:colOff>
      <xdr:row>39</xdr:row>
      <xdr:rowOff>67818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84345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139083</xdr:rowOff>
    </xdr:from>
    <xdr:to>
      <xdr:col>36</xdr:col>
      <xdr:colOff>165100</xdr:colOff>
      <xdr:row>39</xdr:row>
      <xdr:rowOff>69233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85760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429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161785</xdr:rowOff>
    </xdr:from>
    <xdr:to>
      <xdr:col>55</xdr:col>
      <xdr:colOff>0</xdr:colOff>
      <xdr:row>57</xdr:row>
      <xdr:rowOff>162543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34435"/>
          <a:ext cx="8382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159778</xdr:rowOff>
    </xdr:from>
    <xdr:to>
      <xdr:col>50</xdr:col>
      <xdr:colOff>114300</xdr:colOff>
      <xdr:row>57</xdr:row>
      <xdr:rowOff>161785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32428"/>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150117</xdr:rowOff>
    </xdr:from>
    <xdr:to>
      <xdr:col>45</xdr:col>
      <xdr:colOff>177800</xdr:colOff>
      <xdr:row>57</xdr:row>
      <xdr:rowOff>159778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22767"/>
          <a:ext cx="889000" cy="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150117</xdr:rowOff>
    </xdr:from>
    <xdr:to>
      <xdr:col>41</xdr:col>
      <xdr:colOff>50800</xdr:colOff>
      <xdr:row>57</xdr:row>
      <xdr:rowOff>157396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22767"/>
          <a:ext cx="889000" cy="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85797</xdr:rowOff>
    </xdr:from>
    <xdr:to>
      <xdr:col>36</xdr:col>
      <xdr:colOff>165100</xdr:colOff>
      <xdr:row>58</xdr:row>
      <xdr:rowOff>15947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32474</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111743</xdr:rowOff>
    </xdr:from>
    <xdr:to>
      <xdr:col>55</xdr:col>
      <xdr:colOff>50800</xdr:colOff>
      <xdr:row>58</xdr:row>
      <xdr:rowOff>41893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8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26670</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110985</xdr:rowOff>
    </xdr:from>
    <xdr:to>
      <xdr:col>50</xdr:col>
      <xdr:colOff>165100</xdr:colOff>
      <xdr:row>58</xdr:row>
      <xdr:rowOff>41135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32262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7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108978</xdr:rowOff>
    </xdr:from>
    <xdr:to>
      <xdr:col>46</xdr:col>
      <xdr:colOff>38100</xdr:colOff>
      <xdr:row>58</xdr:row>
      <xdr:rowOff>39128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8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30255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7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99317</xdr:rowOff>
    </xdr:from>
    <xdr:to>
      <xdr:col>41</xdr:col>
      <xdr:colOff>101600</xdr:colOff>
      <xdr:row>58</xdr:row>
      <xdr:rowOff>29467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7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20594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106596</xdr:rowOff>
    </xdr:from>
    <xdr:to>
      <xdr:col>36</xdr:col>
      <xdr:colOff>165100</xdr:colOff>
      <xdr:row>58</xdr:row>
      <xdr:rowOff>36746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27873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7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102941</xdr:rowOff>
    </xdr:from>
    <xdr:to>
      <xdr:col>55</xdr:col>
      <xdr:colOff>0</xdr:colOff>
      <xdr:row>78</xdr:row>
      <xdr:rowOff>121286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476041"/>
          <a:ext cx="8382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102941</xdr:rowOff>
    </xdr:from>
    <xdr:to>
      <xdr:col>50</xdr:col>
      <xdr:colOff>114300</xdr:colOff>
      <xdr:row>78</xdr:row>
      <xdr:rowOff>137167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76041"/>
          <a:ext cx="889000" cy="3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122177</xdr:rowOff>
    </xdr:from>
    <xdr:to>
      <xdr:col>45</xdr:col>
      <xdr:colOff>177800</xdr:colOff>
      <xdr:row>78</xdr:row>
      <xdr:rowOff>137167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95277"/>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122177</xdr:rowOff>
    </xdr:from>
    <xdr:to>
      <xdr:col>41</xdr:col>
      <xdr:colOff>50800</xdr:colOff>
      <xdr:row>78</xdr:row>
      <xdr:rowOff>156232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95277"/>
          <a:ext cx="889000" cy="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4877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70486</xdr:rowOff>
    </xdr:from>
    <xdr:to>
      <xdr:col>55</xdr:col>
      <xdr:colOff>50800</xdr:colOff>
      <xdr:row>79</xdr:row>
      <xdr:rowOff>636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156863</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52141</xdr:rowOff>
    </xdr:from>
    <xdr:to>
      <xdr:col>50</xdr:col>
      <xdr:colOff>165100</xdr:colOff>
      <xdr:row>78</xdr:row>
      <xdr:rowOff>153741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144868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86367</xdr:rowOff>
    </xdr:from>
    <xdr:to>
      <xdr:col>46</xdr:col>
      <xdr:colOff>38100</xdr:colOff>
      <xdr:row>79</xdr:row>
      <xdr:rowOff>16517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7644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5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71377</xdr:rowOff>
    </xdr:from>
    <xdr:to>
      <xdr:col>41</xdr:col>
      <xdr:colOff>101600</xdr:colOff>
      <xdr:row>79</xdr:row>
      <xdr:rowOff>1527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164104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3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105432</xdr:rowOff>
    </xdr:from>
    <xdr:to>
      <xdr:col>36</xdr:col>
      <xdr:colOff>165100</xdr:colOff>
      <xdr:row>79</xdr:row>
      <xdr:rowOff>35582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7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26709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7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94301</xdr:rowOff>
    </xdr:from>
    <xdr:to>
      <xdr:col>55</xdr:col>
      <xdr:colOff>0</xdr:colOff>
      <xdr:row>98</xdr:row>
      <xdr:rowOff>120214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896401"/>
          <a:ext cx="8382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120214</xdr:rowOff>
    </xdr:from>
    <xdr:to>
      <xdr:col>50</xdr:col>
      <xdr:colOff>114300</xdr:colOff>
      <xdr:row>98</xdr:row>
      <xdr:rowOff>155763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22314"/>
          <a:ext cx="889000" cy="3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141167</xdr:rowOff>
    </xdr:from>
    <xdr:to>
      <xdr:col>45</xdr:col>
      <xdr:colOff>177800</xdr:colOff>
      <xdr:row>98</xdr:row>
      <xdr:rowOff>155763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943267"/>
          <a:ext cx="889000" cy="1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141167</xdr:rowOff>
    </xdr:from>
    <xdr:to>
      <xdr:col>41</xdr:col>
      <xdr:colOff>50800</xdr:colOff>
      <xdr:row>98</xdr:row>
      <xdr:rowOff>163260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43267"/>
          <a:ext cx="889000" cy="2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59080</xdr:rowOff>
    </xdr:from>
    <xdr:to>
      <xdr:col>36</xdr:col>
      <xdr:colOff>165100</xdr:colOff>
      <xdr:row>98</xdr:row>
      <xdr:rowOff>160680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8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43501</xdr:rowOff>
    </xdr:from>
    <xdr:to>
      <xdr:col>55</xdr:col>
      <xdr:colOff>50800</xdr:colOff>
      <xdr:row>98</xdr:row>
      <xdr:rowOff>145101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129878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6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69414</xdr:rowOff>
    </xdr:from>
    <xdr:to>
      <xdr:col>50</xdr:col>
      <xdr:colOff>165100</xdr:colOff>
      <xdr:row>98</xdr:row>
      <xdr:rowOff>171014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162141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104963</xdr:rowOff>
    </xdr:from>
    <xdr:to>
      <xdr:col>46</xdr:col>
      <xdr:colOff>38100</xdr:colOff>
      <xdr:row>99</xdr:row>
      <xdr:rowOff>35113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90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26240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9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90367</xdr:rowOff>
    </xdr:from>
    <xdr:to>
      <xdr:col>41</xdr:col>
      <xdr:colOff>101600</xdr:colOff>
      <xdr:row>99</xdr:row>
      <xdr:rowOff>20517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11644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8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112460</xdr:rowOff>
    </xdr:from>
    <xdr:to>
      <xdr:col>36</xdr:col>
      <xdr:colOff>165100</xdr:colOff>
      <xdr:row>99</xdr:row>
      <xdr:rowOff>42610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33737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161924</xdr:rowOff>
    </xdr:from>
    <xdr:to>
      <xdr:col>85</xdr:col>
      <xdr:colOff>127000</xdr:colOff>
      <xdr:row>38</xdr:row>
      <xdr:rowOff>5077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505574"/>
          <a:ext cx="838200" cy="1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170035</xdr:rowOff>
    </xdr:from>
    <xdr:to>
      <xdr:col>81</xdr:col>
      <xdr:colOff>50800</xdr:colOff>
      <xdr:row>38</xdr:row>
      <xdr:rowOff>5077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513685"/>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170035</xdr:rowOff>
    </xdr:from>
    <xdr:to>
      <xdr:col>76</xdr:col>
      <xdr:colOff>114300</xdr:colOff>
      <xdr:row>38</xdr:row>
      <xdr:rowOff>4250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513685"/>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4250</xdr:rowOff>
    </xdr:from>
    <xdr:to>
      <xdr:col>71</xdr:col>
      <xdr:colOff>177800</xdr:colOff>
      <xdr:row>38</xdr:row>
      <xdr:rowOff>5823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519350"/>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51446</xdr:rowOff>
    </xdr:from>
    <xdr:to>
      <xdr:col>67</xdr:col>
      <xdr:colOff>101600</xdr:colOff>
      <xdr:row>37</xdr:row>
      <xdr:rowOff>153046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169573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26052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6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125728</xdr:rowOff>
    </xdr:from>
    <xdr:to>
      <xdr:col>81</xdr:col>
      <xdr:colOff>101600</xdr:colOff>
      <xdr:row>38</xdr:row>
      <xdr:rowOff>55877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693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47004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6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119235</xdr:rowOff>
    </xdr:from>
    <xdr:to>
      <xdr:col>76</xdr:col>
      <xdr:colOff>165100</xdr:colOff>
      <xdr:row>38</xdr:row>
      <xdr:rowOff>49385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40512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5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124900</xdr:rowOff>
    </xdr:from>
    <xdr:to>
      <xdr:col>72</xdr:col>
      <xdr:colOff>38100</xdr:colOff>
      <xdr:row>38</xdr:row>
      <xdr:rowOff>55049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685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46177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6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126473</xdr:rowOff>
    </xdr:from>
    <xdr:to>
      <xdr:col>67</xdr:col>
      <xdr:colOff>101600</xdr:colOff>
      <xdr:row>38</xdr:row>
      <xdr:rowOff>56623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47750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73852</xdr:rowOff>
    </xdr:from>
    <xdr:to>
      <xdr:col>85</xdr:col>
      <xdr:colOff>127000</xdr:colOff>
      <xdr:row>58</xdr:row>
      <xdr:rowOff>88941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10017952"/>
          <a:ext cx="8382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73852</xdr:rowOff>
    </xdr:from>
    <xdr:to>
      <xdr:col>81</xdr:col>
      <xdr:colOff>50800</xdr:colOff>
      <xdr:row>58</xdr:row>
      <xdr:rowOff>93323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017952"/>
          <a:ext cx="889000" cy="1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91054</xdr:rowOff>
    </xdr:from>
    <xdr:to>
      <xdr:col>76</xdr:col>
      <xdr:colOff>114300</xdr:colOff>
      <xdr:row>58</xdr:row>
      <xdr:rowOff>93323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10035154"/>
          <a:ext cx="8890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91054</xdr:rowOff>
    </xdr:from>
    <xdr:to>
      <xdr:col>71</xdr:col>
      <xdr:colOff>177800</xdr:colOff>
      <xdr:row>58</xdr:row>
      <xdr:rowOff>121974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35154"/>
          <a:ext cx="889000" cy="3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93958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38141</xdr:rowOff>
    </xdr:from>
    <xdr:to>
      <xdr:col>85</xdr:col>
      <xdr:colOff>177800</xdr:colOff>
      <xdr:row>58</xdr:row>
      <xdr:rowOff>139741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8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124518</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9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23052</xdr:rowOff>
    </xdr:from>
    <xdr:to>
      <xdr:col>81</xdr:col>
      <xdr:colOff>101600</xdr:colOff>
      <xdr:row>58</xdr:row>
      <xdr:rowOff>124652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115779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5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42523</xdr:rowOff>
    </xdr:from>
    <xdr:to>
      <xdr:col>76</xdr:col>
      <xdr:colOff>165100</xdr:colOff>
      <xdr:row>58</xdr:row>
      <xdr:rowOff>144123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135250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7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40254</xdr:rowOff>
    </xdr:from>
    <xdr:to>
      <xdr:col>72</xdr:col>
      <xdr:colOff>38100</xdr:colOff>
      <xdr:row>58</xdr:row>
      <xdr:rowOff>141854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132981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71174</xdr:rowOff>
    </xdr:from>
    <xdr:to>
      <xdr:col>67</xdr:col>
      <xdr:colOff>101600</xdr:colOff>
      <xdr:row>59</xdr:row>
      <xdr:rowOff>1324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1001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163901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10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6136</xdr:rowOff>
    </xdr:from>
    <xdr:to>
      <xdr:col>85</xdr:col>
      <xdr:colOff>127000</xdr:colOff>
      <xdr:row>79</xdr:row>
      <xdr:rowOff>39153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50686"/>
          <a:ext cx="838200" cy="3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34604</xdr:rowOff>
    </xdr:from>
    <xdr:to>
      <xdr:col>81</xdr:col>
      <xdr:colOff>50800</xdr:colOff>
      <xdr:row>79</xdr:row>
      <xdr:rowOff>39153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79154"/>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28084</xdr:rowOff>
    </xdr:from>
    <xdr:to>
      <xdr:col>76</xdr:col>
      <xdr:colOff>114300</xdr:colOff>
      <xdr:row>79</xdr:row>
      <xdr:rowOff>34604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72634"/>
          <a:ext cx="8890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23913</xdr:rowOff>
    </xdr:from>
    <xdr:to>
      <xdr:col>71</xdr:col>
      <xdr:colOff>177800</xdr:colOff>
      <xdr:row>79</xdr:row>
      <xdr:rowOff>28084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68463"/>
          <a:ext cx="8890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144156</xdr:rowOff>
    </xdr:from>
    <xdr:to>
      <xdr:col>67</xdr:col>
      <xdr:colOff>101600</xdr:colOff>
      <xdr:row>79</xdr:row>
      <xdr:rowOff>74306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1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90833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9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126786</xdr:rowOff>
    </xdr:from>
    <xdr:to>
      <xdr:col>85</xdr:col>
      <xdr:colOff>177800</xdr:colOff>
      <xdr:row>79</xdr:row>
      <xdr:rowOff>56936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86163</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159803</xdr:rowOff>
    </xdr:from>
    <xdr:to>
      <xdr:col>81</xdr:col>
      <xdr:colOff>101600</xdr:colOff>
      <xdr:row>79</xdr:row>
      <xdr:rowOff>89953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81080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155254</xdr:rowOff>
    </xdr:from>
    <xdr:to>
      <xdr:col>76</xdr:col>
      <xdr:colOff>165100</xdr:colOff>
      <xdr:row>79</xdr:row>
      <xdr:rowOff>85404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76531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148734</xdr:rowOff>
    </xdr:from>
    <xdr:to>
      <xdr:col>72</xdr:col>
      <xdr:colOff>38100</xdr:colOff>
      <xdr:row>79</xdr:row>
      <xdr:rowOff>78884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70011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61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144563</xdr:rowOff>
    </xdr:from>
    <xdr:to>
      <xdr:col>67</xdr:col>
      <xdr:colOff>101600</xdr:colOff>
      <xdr:row>79</xdr:row>
      <xdr:rowOff>74713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65840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61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48574</xdr:rowOff>
    </xdr:from>
    <xdr:to>
      <xdr:col>85</xdr:col>
      <xdr:colOff>127000</xdr:colOff>
      <xdr:row>98</xdr:row>
      <xdr:rowOff>59489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850674"/>
          <a:ext cx="8382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48574</xdr:rowOff>
    </xdr:from>
    <xdr:to>
      <xdr:col>81</xdr:col>
      <xdr:colOff>50800</xdr:colOff>
      <xdr:row>98</xdr:row>
      <xdr:rowOff>56434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50674"/>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56434</xdr:rowOff>
    </xdr:from>
    <xdr:to>
      <xdr:col>76</xdr:col>
      <xdr:colOff>114300</xdr:colOff>
      <xdr:row>98</xdr:row>
      <xdr:rowOff>68653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58534"/>
          <a:ext cx="889000" cy="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68653</xdr:rowOff>
    </xdr:from>
    <xdr:to>
      <xdr:col>71</xdr:col>
      <xdr:colOff>177800</xdr:colOff>
      <xdr:row>98</xdr:row>
      <xdr:rowOff>74132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70753"/>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124192</xdr:rowOff>
    </xdr:from>
    <xdr:to>
      <xdr:col>67</xdr:col>
      <xdr:colOff>101600</xdr:colOff>
      <xdr:row>98</xdr:row>
      <xdr:rowOff>54342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70869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53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8689</xdr:rowOff>
    </xdr:from>
    <xdr:to>
      <xdr:col>85</xdr:col>
      <xdr:colOff>177800</xdr:colOff>
      <xdr:row>98</xdr:row>
      <xdr:rowOff>110289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8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95066</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169224</xdr:rowOff>
    </xdr:from>
    <xdr:to>
      <xdr:col>81</xdr:col>
      <xdr:colOff>101600</xdr:colOff>
      <xdr:row>98</xdr:row>
      <xdr:rowOff>99374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9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90501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9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5634</xdr:rowOff>
    </xdr:from>
    <xdr:to>
      <xdr:col>76</xdr:col>
      <xdr:colOff>165100</xdr:colOff>
      <xdr:row>98</xdr:row>
      <xdr:rowOff>107234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8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98361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9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17853</xdr:rowOff>
    </xdr:from>
    <xdr:to>
      <xdr:col>72</xdr:col>
      <xdr:colOff>38100</xdr:colOff>
      <xdr:row>98</xdr:row>
      <xdr:rowOff>119453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81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110580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91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23332</xdr:rowOff>
    </xdr:from>
    <xdr:to>
      <xdr:col>67</xdr:col>
      <xdr:colOff>101600</xdr:colOff>
      <xdr:row>98</xdr:row>
      <xdr:rowOff>124932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82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116059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91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153848</xdr:rowOff>
    </xdr:from>
    <xdr:to>
      <xdr:col>98</xdr:col>
      <xdr:colOff>38100</xdr:colOff>
      <xdr:row>39</xdr:row>
      <xdr:rowOff>83998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100525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類似団体との比較では、「労働費」「災害復旧費」を除き、類似団体平均値を下回っている。</a:t>
          </a:r>
        </a:p>
        <a:p>
          <a:r>
            <a:rPr kumimoji="1" lang="ja-JP" altLang="en-US" sz="1100">
              <a:latin typeface="ＭＳ Ｐゴシック" panose="020B0600070205080204" pitchFamily="50" charset="-128"/>
              <a:ea typeface="ＭＳ Ｐゴシック" panose="020B0600070205080204" pitchFamily="50" charset="-128"/>
            </a:rPr>
            <a:t>　総務費について、前年度に比べて減少しているが、これは財政調整基金積立及び情報系ハードウェア等リプレース業務の減等が主な要因である。</a:t>
          </a:r>
        </a:p>
        <a:p>
          <a:r>
            <a:rPr kumimoji="1" lang="ja-JP" altLang="en-US" sz="1100">
              <a:latin typeface="ＭＳ Ｐゴシック" panose="020B0600070205080204" pitchFamily="50" charset="-128"/>
              <a:ea typeface="ＭＳ Ｐゴシック" panose="020B0600070205080204" pitchFamily="50" charset="-128"/>
            </a:rPr>
            <a:t>　衛生費について、前年度に比べて増加してるが、これは勝浦町病院事業特別会計繰出金の増等が主な要因である。</a:t>
          </a:r>
        </a:p>
        <a:p>
          <a:r>
            <a:rPr kumimoji="1" lang="ja-JP" altLang="en-US" sz="1100">
              <a:latin typeface="ＭＳ Ｐゴシック" panose="020B0600070205080204" pitchFamily="50" charset="-128"/>
              <a:ea typeface="ＭＳ Ｐゴシック" panose="020B0600070205080204" pitchFamily="50" charset="-128"/>
            </a:rPr>
            <a:t>　民生費について、前年度に比べて増加しているが、これは非課税世帯等への臨時特別給付金の増等が主な要因である。</a:t>
          </a:r>
        </a:p>
        <a:p>
          <a:r>
            <a:rPr kumimoji="1" lang="ja-JP" altLang="en-US" sz="1100">
              <a:latin typeface="ＭＳ Ｐゴシック" panose="020B0600070205080204" pitchFamily="50" charset="-128"/>
              <a:ea typeface="ＭＳ Ｐゴシック" panose="020B0600070205080204" pitchFamily="50" charset="-128"/>
            </a:rPr>
            <a:t>　土木費について、前年度に比べて増加しているが、星谷橋架け替え事業及び橋りょう長寿命化事業の実施が主な要因である。</a:t>
          </a:r>
        </a:p>
        <a:p>
          <a:r>
            <a:rPr kumimoji="1" lang="ja-JP" altLang="en-US" sz="1100">
              <a:latin typeface="ＭＳ Ｐゴシック" panose="020B0600070205080204" pitchFamily="50" charset="-128"/>
              <a:ea typeface="ＭＳ Ｐゴシック" panose="020B0600070205080204" pitchFamily="50" charset="-128"/>
            </a:rPr>
            <a:t>　今後、事業を進めていく上で、事業内容を精査し、必要な事業を実施することで健全な財政運営に努める。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徳島県勝浦町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財政調整基金残高は、剰余金の積立てにより増加し、昨年度より</a:t>
          </a:r>
          <a:r>
            <a:rPr kumimoji="1" lang="en-US" altLang="ja-JP" sz="1100">
              <a:latin typeface="ＭＳ ゴシック" pitchFamily="49" charset="-128"/>
              <a:ea typeface="ＭＳ ゴシック" pitchFamily="49" charset="-128"/>
            </a:rPr>
            <a:t>7.30</a:t>
          </a:r>
          <a:r>
            <a:rPr kumimoji="1" lang="ja-JP" altLang="en-US" sz="1100">
              <a:latin typeface="ＭＳ ゴシック" pitchFamily="49" charset="-128"/>
              <a:ea typeface="ＭＳ ゴシック" pitchFamily="49" charset="-128"/>
            </a:rPr>
            <a:t>ポイント増加した。</a:t>
          </a:r>
        </a:p>
        <a:p>
          <a:r>
            <a:rPr kumimoji="1" lang="ja-JP" altLang="en-US" sz="1100">
              <a:latin typeface="ＭＳ ゴシック" pitchFamily="49" charset="-128"/>
              <a:ea typeface="ＭＳ ゴシック" pitchFamily="49" charset="-128"/>
            </a:rPr>
            <a:t>　実質単年度収支は、昨年度に引続き黒字となった。昨年度に比べ、</a:t>
          </a:r>
          <a:r>
            <a:rPr kumimoji="1" lang="en-US" altLang="ja-JP" sz="1100">
              <a:latin typeface="ＭＳ ゴシック" pitchFamily="49" charset="-128"/>
              <a:ea typeface="ＭＳ ゴシック" pitchFamily="49" charset="-128"/>
            </a:rPr>
            <a:t>3.05</a:t>
          </a:r>
          <a:r>
            <a:rPr kumimoji="1" lang="ja-JP" altLang="en-US" sz="1100">
              <a:latin typeface="ＭＳ ゴシック" pitchFamily="49" charset="-128"/>
              <a:ea typeface="ＭＳ ゴシック" pitchFamily="49" charset="-128"/>
            </a:rPr>
            <a:t>ポイント減少しているが、これは、臨時財政対策債減少による歳入減少が主な原因である。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徳島県勝浦町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一般会計及び特別会計を含めた連結実質赤字比率の合計について、令和５年度も昨年度に引き続き全て黒字となっている。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今後も引き続き各会計において適正な財政運営に努める。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65298;&#22238;&#30446;/&#12304;&#36001;&#25919;&#29366;&#27841;&#36039;&#26009;&#38598;&#12305;_363014_&#21213;&#2800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68.8</v>
          </cell>
          <cell r="BX53">
            <v>69.900000000000006</v>
          </cell>
          <cell r="CF53">
            <v>70.5</v>
          </cell>
          <cell r="CN53">
            <v>70.900000000000006</v>
          </cell>
          <cell r="CV53">
            <v>71.2</v>
          </cell>
        </row>
        <row r="55">
          <cell r="AN55" t="str">
            <v>類似団体内平均値</v>
          </cell>
          <cell r="BP55">
            <v>0</v>
          </cell>
          <cell r="BX55">
            <v>0</v>
          </cell>
          <cell r="CF55">
            <v>0</v>
          </cell>
          <cell r="CN55">
            <v>0</v>
          </cell>
          <cell r="CV55">
            <v>0</v>
          </cell>
        </row>
        <row r="57">
          <cell r="BP57">
            <v>61.6</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4.5</v>
          </cell>
          <cell r="BX75">
            <v>4.8</v>
          </cell>
          <cell r="CF75">
            <v>4.9000000000000004</v>
          </cell>
          <cell r="CN75">
            <v>5.0999999999999996</v>
          </cell>
          <cell r="CV75">
            <v>5.2</v>
          </cell>
        </row>
        <row r="77">
          <cell r="AN77" t="str">
            <v>類似団体内平均値</v>
          </cell>
          <cell r="BP77">
            <v>0</v>
          </cell>
          <cell r="BX77">
            <v>0</v>
          </cell>
          <cell r="CF77">
            <v>0</v>
          </cell>
          <cell r="CN77">
            <v>0</v>
          </cell>
          <cell r="CV77">
            <v>0</v>
          </cell>
        </row>
        <row r="79">
          <cell r="BP79">
            <v>8.6</v>
          </cell>
          <cell r="BX79">
            <v>7.4</v>
          </cell>
          <cell r="CF79">
            <v>7.5</v>
          </cell>
          <cell r="CN79">
            <v>7.5</v>
          </cell>
          <cell r="CV79">
            <v>7.7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Q1" zoomScale="75" zoomScaleNormal="75" workbookViewId="0">
      <selection activeCell="BW34" sqref="BW34:BX3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4455121</v>
      </c>
      <c r="BO4" s="407"/>
      <c r="BP4" s="407"/>
      <c r="BQ4" s="407"/>
      <c r="BR4" s="407"/>
      <c r="BS4" s="407"/>
      <c r="BT4" s="407"/>
      <c r="BU4" s="408"/>
      <c r="BV4" s="406">
        <v>4422095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16</v>
      </c>
      <c r="CU4" s="413"/>
      <c r="CV4" s="413"/>
      <c r="CW4" s="413"/>
      <c r="CX4" s="413"/>
      <c r="CY4" s="413"/>
      <c r="CZ4" s="413"/>
      <c r="DA4" s="414"/>
      <c r="DB4" s="412">
        <v>12.8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3991279</v>
      </c>
      <c r="BO5" s="444"/>
      <c r="BP5" s="444"/>
      <c r="BQ5" s="444"/>
      <c r="BR5" s="444"/>
      <c r="BS5" s="444"/>
      <c r="BT5" s="444"/>
      <c r="BU5" s="445"/>
      <c r="BV5" s="443">
        <v>4006322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86.8</v>
      </c>
      <c r="CU5" s="441"/>
      <c r="CV5" s="441"/>
      <c r="CW5" s="441"/>
      <c r="CX5" s="441"/>
      <c r="CY5" s="441"/>
      <c r="CZ5" s="441"/>
      <c r="DA5" s="442"/>
      <c r="DB5" s="440">
        <v>85.3</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463842</v>
      </c>
      <c r="BO6" s="444"/>
      <c r="BP6" s="444"/>
      <c r="BQ6" s="444"/>
      <c r="BR6" s="444"/>
      <c r="BS6" s="444"/>
      <c r="BT6" s="444"/>
      <c r="BU6" s="445"/>
      <c r="BV6" s="443">
        <v>415773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87.1</v>
      </c>
      <c r="CU6" s="481"/>
      <c r="CV6" s="481"/>
      <c r="CW6" s="481"/>
      <c r="CX6" s="481"/>
      <c r="CY6" s="481"/>
      <c r="CZ6" s="481"/>
      <c r="DA6" s="482"/>
      <c r="DB6" s="480">
        <v>86.1</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58139</v>
      </c>
      <c r="BO7" s="444"/>
      <c r="BP7" s="444"/>
      <c r="BQ7" s="444"/>
      <c r="BR7" s="444"/>
      <c r="BS7" s="444"/>
      <c r="BT7" s="444"/>
      <c r="BU7" s="445"/>
      <c r="BV7" s="443">
        <v>88194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2535942</v>
      </c>
      <c r="CU7" s="444"/>
      <c r="CV7" s="444"/>
      <c r="CW7" s="444"/>
      <c r="CX7" s="444"/>
      <c r="CY7" s="444"/>
      <c r="CZ7" s="444"/>
      <c r="DA7" s="445"/>
      <c r="DB7" s="443">
        <v>2552457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405703</v>
      </c>
      <c r="BO8" s="444"/>
      <c r="BP8" s="444"/>
      <c r="BQ8" s="444"/>
      <c r="BR8" s="444"/>
      <c r="BS8" s="444"/>
      <c r="BT8" s="444"/>
      <c r="BU8" s="445"/>
      <c r="BV8" s="443">
        <v>327579</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0.23</v>
      </c>
      <c r="CU8" s="484"/>
      <c r="CV8" s="484"/>
      <c r="CW8" s="484"/>
      <c r="CX8" s="484"/>
      <c r="CY8" s="484"/>
      <c r="CZ8" s="484"/>
      <c r="DA8" s="485"/>
      <c r="DB8" s="483">
        <v>0.23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4837</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78124</v>
      </c>
      <c r="BO9" s="444"/>
      <c r="BP9" s="444"/>
      <c r="BQ9" s="444"/>
      <c r="BR9" s="444"/>
      <c r="BS9" s="444"/>
      <c r="BT9" s="444"/>
      <c r="BU9" s="445"/>
      <c r="BV9" s="443">
        <v>6697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12.3</v>
      </c>
      <c r="CU9" s="441"/>
      <c r="CV9" s="441"/>
      <c r="CW9" s="441"/>
      <c r="CX9" s="441"/>
      <c r="CY9" s="441"/>
      <c r="CZ9" s="441"/>
      <c r="DA9" s="442"/>
      <c r="DB9" s="440">
        <v>13.1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5301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679</v>
      </c>
      <c r="BO10" s="444"/>
      <c r="BP10" s="444"/>
      <c r="BQ10" s="444"/>
      <c r="BR10" s="444"/>
      <c r="BS10" s="444"/>
      <c r="BT10" s="444"/>
      <c r="BU10" s="445"/>
      <c r="BV10" s="443">
        <v>150579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4694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4657</v>
      </c>
      <c r="S13" s="528"/>
      <c r="T13" s="528"/>
      <c r="U13" s="528"/>
      <c r="V13" s="529"/>
      <c r="W13" s="459" t="s">
        <v>131</v>
      </c>
      <c r="X13" s="460"/>
      <c r="Y13" s="460"/>
      <c r="Z13" s="460"/>
      <c r="AA13" s="460"/>
      <c r="AB13" s="450"/>
      <c r="AC13" s="494">
        <v>705</v>
      </c>
      <c r="AD13" s="495"/>
      <c r="AE13" s="495"/>
      <c r="AF13" s="495"/>
      <c r="AG13" s="537"/>
      <c r="AH13" s="494">
        <v>773</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78803</v>
      </c>
      <c r="BO13" s="444"/>
      <c r="BP13" s="444"/>
      <c r="BQ13" s="444"/>
      <c r="BR13" s="444"/>
      <c r="BS13" s="444"/>
      <c r="BT13" s="444"/>
      <c r="BU13" s="445"/>
      <c r="BV13" s="443">
        <v>157276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5.2</v>
      </c>
      <c r="CU13" s="441"/>
      <c r="CV13" s="441"/>
      <c r="CW13" s="441"/>
      <c r="CX13" s="441"/>
      <c r="CY13" s="441"/>
      <c r="CZ13" s="441"/>
      <c r="DA13" s="442"/>
      <c r="DB13" s="440">
        <v>5.0999999999999996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4825</v>
      </c>
      <c r="S14" s="528"/>
      <c r="T14" s="528"/>
      <c r="U14" s="528"/>
      <c r="V14" s="529"/>
      <c r="W14" s="433"/>
      <c r="X14" s="434"/>
      <c r="Y14" s="434"/>
      <c r="Z14" s="434"/>
      <c r="AA14" s="434"/>
      <c r="AB14" s="423"/>
      <c r="AC14" s="530">
        <v>27.1</v>
      </c>
      <c r="AD14" s="531"/>
      <c r="AE14" s="531"/>
      <c r="AF14" s="531"/>
      <c r="AG14" s="532"/>
      <c r="AH14" s="530">
        <v>27.8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4791</v>
      </c>
      <c r="S15" s="528"/>
      <c r="T15" s="528"/>
      <c r="U15" s="528"/>
      <c r="V15" s="529"/>
      <c r="W15" s="459" t="s">
        <v>137</v>
      </c>
      <c r="X15" s="460"/>
      <c r="Y15" s="460"/>
      <c r="Z15" s="460"/>
      <c r="AA15" s="460"/>
      <c r="AB15" s="450"/>
      <c r="AC15" s="494">
        <v>545</v>
      </c>
      <c r="AD15" s="495"/>
      <c r="AE15" s="495"/>
      <c r="AF15" s="495"/>
      <c r="AG15" s="537"/>
      <c r="AH15" s="494">
        <v>613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557173</v>
      </c>
      <c r="BO15" s="407"/>
      <c r="BP15" s="407"/>
      <c r="BQ15" s="407"/>
      <c r="BR15" s="407"/>
      <c r="BS15" s="407"/>
      <c r="BT15" s="407"/>
      <c r="BU15" s="408"/>
      <c r="BV15" s="406">
        <v>540950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20.9</v>
      </c>
      <c r="AD16" s="531"/>
      <c r="AE16" s="531"/>
      <c r="AF16" s="531"/>
      <c r="AG16" s="532"/>
      <c r="AH16" s="530">
        <v>22.1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2395649</v>
      </c>
      <c r="BO16" s="444"/>
      <c r="BP16" s="444"/>
      <c r="BQ16" s="444"/>
      <c r="BR16" s="444"/>
      <c r="BS16" s="444"/>
      <c r="BT16" s="444"/>
      <c r="BU16" s="445"/>
      <c r="BV16" s="443">
        <v>2401055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1356</v>
      </c>
      <c r="AD17" s="495"/>
      <c r="AE17" s="495"/>
      <c r="AF17" s="495"/>
      <c r="AG17" s="537"/>
      <c r="AH17" s="494">
        <v>1393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687199</v>
      </c>
      <c r="BO17" s="444"/>
      <c r="BP17" s="444"/>
      <c r="BQ17" s="444"/>
      <c r="BR17" s="444"/>
      <c r="BS17" s="444"/>
      <c r="BT17" s="444"/>
      <c r="BU17" s="445"/>
      <c r="BV17" s="443">
        <v>667170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69.83</v>
      </c>
      <c r="M18" s="567"/>
      <c r="N18" s="567"/>
      <c r="O18" s="567"/>
      <c r="P18" s="567"/>
      <c r="Q18" s="567"/>
      <c r="R18" s="568"/>
      <c r="S18" s="568"/>
      <c r="T18" s="568"/>
      <c r="U18" s="568"/>
      <c r="V18" s="569"/>
      <c r="W18" s="461"/>
      <c r="X18" s="462"/>
      <c r="Y18" s="462"/>
      <c r="Z18" s="462"/>
      <c r="AA18" s="462"/>
      <c r="AB18" s="453"/>
      <c r="AC18" s="570">
        <v>52</v>
      </c>
      <c r="AD18" s="571"/>
      <c r="AE18" s="571"/>
      <c r="AF18" s="571"/>
      <c r="AG18" s="572"/>
      <c r="AH18" s="570">
        <v>50.1</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2198674</v>
      </c>
      <c r="BO18" s="444"/>
      <c r="BP18" s="444"/>
      <c r="BQ18" s="444"/>
      <c r="BR18" s="444"/>
      <c r="BS18" s="444"/>
      <c r="BT18" s="444"/>
      <c r="BU18" s="445"/>
      <c r="BV18" s="443">
        <v>2197030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69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3121013</v>
      </c>
      <c r="BO19" s="444"/>
      <c r="BP19" s="444"/>
      <c r="BQ19" s="444"/>
      <c r="BR19" s="444"/>
      <c r="BS19" s="444"/>
      <c r="BT19" s="444"/>
      <c r="BU19" s="445"/>
      <c r="BV19" s="443">
        <v>3222608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1847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3117958</v>
      </c>
      <c r="BO22" s="407"/>
      <c r="BP22" s="407"/>
      <c r="BQ22" s="407"/>
      <c r="BR22" s="407"/>
      <c r="BS22" s="407"/>
      <c r="BT22" s="407"/>
      <c r="BU22" s="408"/>
      <c r="BV22" s="406">
        <v>3238032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2839321</v>
      </c>
      <c r="BO23" s="444"/>
      <c r="BP23" s="444"/>
      <c r="BQ23" s="444"/>
      <c r="BR23" s="444"/>
      <c r="BS23" s="444"/>
      <c r="BT23" s="444"/>
      <c r="BU23" s="445"/>
      <c r="BV23" s="443">
        <v>2929539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6597</v>
      </c>
      <c r="R24" s="495"/>
      <c r="S24" s="495"/>
      <c r="T24" s="495"/>
      <c r="U24" s="495"/>
      <c r="V24" s="537"/>
      <c r="W24" s="589"/>
      <c r="X24" s="590"/>
      <c r="Y24" s="591"/>
      <c r="Z24" s="493" t="s">
        <v>162</v>
      </c>
      <c r="AA24" s="473"/>
      <c r="AB24" s="473"/>
      <c r="AC24" s="473"/>
      <c r="AD24" s="473"/>
      <c r="AE24" s="473"/>
      <c r="AF24" s="473"/>
      <c r="AG24" s="474"/>
      <c r="AH24" s="494">
        <v>67</v>
      </c>
      <c r="AI24" s="495"/>
      <c r="AJ24" s="495"/>
      <c r="AK24" s="495"/>
      <c r="AL24" s="537"/>
      <c r="AM24" s="494">
        <v>194769</v>
      </c>
      <c r="AN24" s="495"/>
      <c r="AO24" s="495"/>
      <c r="AP24" s="495"/>
      <c r="AQ24" s="495"/>
      <c r="AR24" s="537"/>
      <c r="AS24" s="494">
        <v>2907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1991235</v>
      </c>
      <c r="BO24" s="444"/>
      <c r="BP24" s="444"/>
      <c r="BQ24" s="444"/>
      <c r="BR24" s="444"/>
      <c r="BS24" s="444"/>
      <c r="BT24" s="444"/>
      <c r="BU24" s="445"/>
      <c r="BV24" s="443">
        <v>1988042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5567</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305088</v>
      </c>
      <c r="BO25" s="407"/>
      <c r="BP25" s="407"/>
      <c r="BQ25" s="407"/>
      <c r="BR25" s="407"/>
      <c r="BS25" s="407"/>
      <c r="BT25" s="407"/>
      <c r="BU25" s="408"/>
      <c r="BV25" s="406">
        <v>52789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5500</v>
      </c>
      <c r="R26" s="495"/>
      <c r="S26" s="495"/>
      <c r="T26" s="495"/>
      <c r="U26" s="495"/>
      <c r="V26" s="537"/>
      <c r="W26" s="589"/>
      <c r="X26" s="590"/>
      <c r="Y26" s="591"/>
      <c r="Z26" s="493" t="s">
        <v>168</v>
      </c>
      <c r="AA26" s="595"/>
      <c r="AB26" s="595"/>
      <c r="AC26" s="595"/>
      <c r="AD26" s="595"/>
      <c r="AE26" s="595"/>
      <c r="AF26" s="595"/>
      <c r="AG26" s="596"/>
      <c r="AH26" s="494">
        <v>6</v>
      </c>
      <c r="AI26" s="495"/>
      <c r="AJ26" s="495"/>
      <c r="AK26" s="495"/>
      <c r="AL26" s="537"/>
      <c r="AM26" s="494">
        <v>17514</v>
      </c>
      <c r="AN26" s="495"/>
      <c r="AO26" s="495"/>
      <c r="AP26" s="495"/>
      <c r="AQ26" s="495"/>
      <c r="AR26" s="537"/>
      <c r="AS26" s="494">
        <v>2919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2730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125734</v>
      </c>
      <c r="BO27" s="563"/>
      <c r="BP27" s="563"/>
      <c r="BQ27" s="563"/>
      <c r="BR27" s="563"/>
      <c r="BS27" s="563"/>
      <c r="BT27" s="563"/>
      <c r="BU27" s="564"/>
      <c r="BV27" s="562">
        <v>125734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2340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2392801</v>
      </c>
      <c r="BO28" s="407"/>
      <c r="BP28" s="407"/>
      <c r="BQ28" s="407"/>
      <c r="BR28" s="407"/>
      <c r="BS28" s="407"/>
      <c r="BT28" s="407"/>
      <c r="BU28" s="408"/>
      <c r="BV28" s="406">
        <v>2222122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8</v>
      </c>
      <c r="M29" s="495"/>
      <c r="N29" s="495"/>
      <c r="O29" s="495"/>
      <c r="P29" s="537"/>
      <c r="Q29" s="494">
        <v>1950</v>
      </c>
      <c r="R29" s="495"/>
      <c r="S29" s="495"/>
      <c r="T29" s="495"/>
      <c r="U29" s="495"/>
      <c r="V29" s="537"/>
      <c r="W29" s="592"/>
      <c r="X29" s="593"/>
      <c r="Y29" s="594"/>
      <c r="Z29" s="493" t="s">
        <v>177</v>
      </c>
      <c r="AA29" s="473"/>
      <c r="AB29" s="473"/>
      <c r="AC29" s="473"/>
      <c r="AD29" s="473"/>
      <c r="AE29" s="473"/>
      <c r="AF29" s="473"/>
      <c r="AG29" s="474"/>
      <c r="AH29" s="494">
        <v>67</v>
      </c>
      <c r="AI29" s="495"/>
      <c r="AJ29" s="495"/>
      <c r="AK29" s="495"/>
      <c r="AL29" s="537"/>
      <c r="AM29" s="494">
        <v>194769</v>
      </c>
      <c r="AN29" s="495"/>
      <c r="AO29" s="495"/>
      <c r="AP29" s="495"/>
      <c r="AQ29" s="495"/>
      <c r="AR29" s="537"/>
      <c r="AS29" s="494">
        <v>2907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380041</v>
      </c>
      <c r="BO29" s="444"/>
      <c r="BP29" s="444"/>
      <c r="BQ29" s="444"/>
      <c r="BR29" s="444"/>
      <c r="BS29" s="444"/>
      <c r="BT29" s="444"/>
      <c r="BU29" s="445"/>
      <c r="BV29" s="443">
        <v>379922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827625</v>
      </c>
      <c r="BO30" s="563"/>
      <c r="BP30" s="563"/>
      <c r="BQ30" s="563"/>
      <c r="BR30" s="563"/>
      <c r="BS30" s="563"/>
      <c r="BT30" s="563"/>
      <c r="BU30" s="564"/>
      <c r="BV30" s="562">
        <v>831126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勝浦町国民健康保険特別会計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勝浦町病院事業会計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小松島市外三町村衛生組合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勝浦町住宅新築資金等貸付特別会計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勝浦町介護保険特別会計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IF('各会計、関係団体の財政状況及び健全化判断比率'!B32="","",'各会計、関係団体の財政状況及び健全化判断比率'!B32)</f>
        <v>勝浦町簡易水道事業会計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徳島県市町村総合事務組合（一般会計）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勝浦町物産販売特別会計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勝浦町後期高齢者医療特別会計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IF('各会計、関係団体の財政状況及び健全化判断比率'!B33="","",'各会計、関係団体の財政状況及び健全化判断比率'!B33)</f>
        <v>勝浦町農業集落排水事業</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徳島県市町村総合事務組合（徳島県滞納整理機構特別会計）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徳島県後期高齢者医療広域連合（一般会計）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徳島県後期高齢者医療広域連合（特別会計）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徳島県市町村議会議員公務災害補償等組合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DSMK3ohhcyATuxBskHdfHSmAcnrCSYOoTM6Ru/ojkHyEQ8f0Q7ZQ8sL3GTt4/j1eAVjHDRgIKbScRRlFg8w4Hg==" saltValue="ZWc9ppBgCO321Z08Wlfc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29" zoomScale="96" zoomScaleNormal="96" zoomScaleSheetLayoutView="100" workbookViewId="0">
      <selection activeCell="J41" sqref="J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535</v>
      </c>
      <c r="D34" s="1187"/>
      <c r="E34" s="1188"/>
      <c r="F34" s="32">
        <v>47.97</v>
      </c>
      <c r="G34" s="33">
        <v>44.94</v>
      </c>
      <c r="H34" s="33">
        <v>39.4</v>
      </c>
      <c r="I34" s="33">
        <v>39.619999999999997</v>
      </c>
      <c r="J34" s="34">
        <v>36.49</v>
      </c>
      <c r="K34" s="22"/>
      <c r="L34" s="22"/>
      <c r="M34" s="22"/>
      <c r="N34" s="22"/>
      <c r="O34" s="22"/>
      <c r="P34" s="22"/>
    </row>
    <row r="35" spans="1:16" ht="39" customHeight="1" x14ac:dyDescent="0.15">
      <c r="A35" s="22"/>
      <c r="B35" s="35"/>
      <c r="C35" s="1181" t="s">
        <v>536</v>
      </c>
      <c r="D35" s="1182"/>
      <c r="E35" s="1183"/>
      <c r="F35" s="36">
        <v>8.15</v>
      </c>
      <c r="G35" s="37">
        <v>4.7699999999999996</v>
      </c>
      <c r="H35" s="37">
        <v>12.19</v>
      </c>
      <c r="I35" s="37">
        <v>12.62</v>
      </c>
      <c r="J35" s="38">
        <v>15.84</v>
      </c>
      <c r="K35" s="22"/>
      <c r="L35" s="22"/>
      <c r="M35" s="22"/>
      <c r="N35" s="22"/>
      <c r="O35" s="22"/>
      <c r="P35" s="22"/>
    </row>
    <row r="36" spans="1:16" ht="39" customHeight="1" x14ac:dyDescent="0.15">
      <c r="A36" s="22"/>
      <c r="B36" s="35"/>
      <c r="C36" s="1181" t="s">
        <v>537</v>
      </c>
      <c r="D36" s="1182"/>
      <c r="E36" s="1183"/>
      <c r="F36" s="36">
        <v>1.48</v>
      </c>
      <c r="G36" s="37">
        <v>1.52</v>
      </c>
      <c r="H36" s="37">
        <v>1.43</v>
      </c>
      <c r="I36" s="37">
        <v>2.4700000000000002</v>
      </c>
      <c r="J36" s="38">
        <v>4.3099999999999996</v>
      </c>
      <c r="K36" s="22"/>
      <c r="L36" s="22"/>
      <c r="M36" s="22"/>
      <c r="N36" s="22"/>
      <c r="O36" s="22"/>
      <c r="P36" s="22"/>
    </row>
    <row r="37" spans="1:16" ht="39" customHeight="1" x14ac:dyDescent="0.15">
      <c r="A37" s="22"/>
      <c r="B37" s="35"/>
      <c r="C37" s="1181" t="s">
        <v>538</v>
      </c>
      <c r="D37" s="1182"/>
      <c r="E37" s="1183"/>
      <c r="F37" s="36">
        <v>6.43</v>
      </c>
      <c r="G37" s="37">
        <v>5.36</v>
      </c>
      <c r="H37" s="37">
        <v>4.22</v>
      </c>
      <c r="I37" s="37">
        <v>2.74</v>
      </c>
      <c r="J37" s="38">
        <v>1.36</v>
      </c>
      <c r="K37" s="22"/>
      <c r="L37" s="22"/>
      <c r="M37" s="22"/>
      <c r="N37" s="22"/>
      <c r="O37" s="22"/>
      <c r="P37" s="22"/>
    </row>
    <row r="38" spans="1:16" ht="39" customHeight="1" x14ac:dyDescent="0.15">
      <c r="A38" s="22"/>
      <c r="B38" s="35"/>
      <c r="C38" s="1181" t="s">
        <v>539</v>
      </c>
      <c r="D38" s="1182"/>
      <c r="E38" s="1183"/>
      <c r="F38" s="36">
        <v>0</v>
      </c>
      <c r="G38" s="37">
        <v>0</v>
      </c>
      <c r="H38" s="37" t="s">
        <v>540</v>
      </c>
      <c r="I38" s="37">
        <v>0.33</v>
      </c>
      <c r="J38" s="38">
        <v>0.84</v>
      </c>
      <c r="K38" s="22"/>
      <c r="L38" s="22"/>
      <c r="M38" s="22"/>
      <c r="N38" s="22"/>
      <c r="O38" s="22"/>
      <c r="P38" s="22"/>
    </row>
    <row r="39" spans="1:16" ht="39" customHeight="1" x14ac:dyDescent="0.15">
      <c r="A39" s="22"/>
      <c r="B39" s="35"/>
      <c r="C39" s="1181" t="s">
        <v>541</v>
      </c>
      <c r="D39" s="1182"/>
      <c r="E39" s="1183"/>
      <c r="F39" s="36">
        <v>0</v>
      </c>
      <c r="G39" s="37">
        <v>0</v>
      </c>
      <c r="H39" s="37">
        <v>0.33</v>
      </c>
      <c r="I39" s="37">
        <v>0.01</v>
      </c>
      <c r="J39" s="38">
        <v>0.1</v>
      </c>
      <c r="K39" s="22"/>
      <c r="L39" s="22"/>
      <c r="M39" s="22"/>
      <c r="N39" s="22"/>
      <c r="O39" s="22"/>
      <c r="P39" s="22"/>
    </row>
    <row r="40" spans="1:16" ht="39" customHeight="1" x14ac:dyDescent="0.15">
      <c r="A40" s="22"/>
      <c r="B40" s="35"/>
      <c r="C40" s="1181" t="s">
        <v>542</v>
      </c>
      <c r="D40" s="1182"/>
      <c r="E40" s="1183"/>
      <c r="F40" s="36">
        <v>0.05</v>
      </c>
      <c r="G40" s="37">
        <v>0.05</v>
      </c>
      <c r="H40" s="37">
        <v>0.06</v>
      </c>
      <c r="I40" s="37">
        <v>0.06</v>
      </c>
      <c r="J40" s="38">
        <v>7.0000000000000007E-2</v>
      </c>
      <c r="K40" s="22"/>
      <c r="L40" s="22"/>
      <c r="M40" s="22"/>
      <c r="N40" s="22"/>
      <c r="O40" s="22"/>
      <c r="P40" s="22"/>
    </row>
    <row r="41" spans="1:16" ht="39" customHeight="1" x14ac:dyDescent="0.15">
      <c r="A41" s="22"/>
      <c r="B41" s="35"/>
      <c r="C41" s="1181" t="s">
        <v>543</v>
      </c>
      <c r="D41" s="1182"/>
      <c r="E41" s="1183"/>
      <c r="F41" s="36">
        <v>0.13</v>
      </c>
      <c r="G41" s="37">
        <v>7.0000000000000007E-2</v>
      </c>
      <c r="H41" s="37">
        <v>0.08</v>
      </c>
      <c r="I41" s="37">
        <v>0.14000000000000001</v>
      </c>
      <c r="J41" s="38">
        <v>7.0000000000000007E-2</v>
      </c>
      <c r="K41" s="22"/>
      <c r="L41" s="22"/>
      <c r="M41" s="22"/>
      <c r="N41" s="22"/>
      <c r="O41" s="22"/>
      <c r="P41" s="22"/>
    </row>
    <row r="42" spans="1:16" ht="39" customHeight="1" x14ac:dyDescent="0.15">
      <c r="A42" s="22"/>
      <c r="B42" s="39"/>
      <c r="C42" s="1181" t="s">
        <v>544</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545</v>
      </c>
      <c r="D43" s="1185"/>
      <c r="E43" s="1186"/>
      <c r="F43" s="41">
        <v>0.1</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pMCz8+9pfe3blrcDzYqipciAtaaTShPCHxBUIO+1Pv/blbRCzxIAHjop7PGv96M3hsa4I0wbuP4lJdVc6sXtQ==" saltValue="8xmqsU8l2IS9JX2FbKLq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F34" zoomScale="77" zoomScaleNormal="77" zoomScaleSheetLayoutView="55" workbookViewId="0">
      <selection activeCell="O45" sqref="O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383</v>
      </c>
      <c r="L45" s="60">
        <v>391</v>
      </c>
      <c r="M45" s="60">
        <v>415</v>
      </c>
      <c r="N45" s="60">
        <v>424</v>
      </c>
      <c r="O45" s="61">
        <v>385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44</v>
      </c>
      <c r="L48" s="64">
        <v>43</v>
      </c>
      <c r="M48" s="64">
        <v>42</v>
      </c>
      <c r="N48" s="64">
        <v>42</v>
      </c>
      <c r="O48" s="65">
        <v>44</v>
      </c>
      <c r="P48" s="48"/>
      <c r="Q48" s="48"/>
      <c r="R48" s="48"/>
      <c r="S48" s="48"/>
      <c r="T48" s="48"/>
      <c r="U48" s="48"/>
    </row>
    <row r="49" spans="1:21" ht="30.75" customHeight="1" x14ac:dyDescent="0.15">
      <c r="A49" s="48"/>
      <c r="B49" s="1191"/>
      <c r="C49" s="1192"/>
      <c r="D49" s="62"/>
      <c r="E49" s="1197" t="s">
        <v>14</v>
      </c>
      <c r="F49" s="1197"/>
      <c r="G49" s="1197"/>
      <c r="H49" s="1197"/>
      <c r="I49" s="1197"/>
      <c r="J49" s="1198"/>
      <c r="K49" s="63">
        <v>2</v>
      </c>
      <c r="L49" s="64">
        <v>2</v>
      </c>
      <c r="M49" s="64">
        <v>2</v>
      </c>
      <c r="N49" s="64">
        <v>2</v>
      </c>
      <c r="O49" s="65" t="s">
        <v>490</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490</v>
      </c>
      <c r="L50" s="64" t="s">
        <v>490</v>
      </c>
      <c r="M50" s="64" t="s">
        <v>490</v>
      </c>
      <c r="N50" s="64" t="s">
        <v>490</v>
      </c>
      <c r="O50" s="65" t="s">
        <v>490</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334</v>
      </c>
      <c r="L52" s="64">
        <v>334</v>
      </c>
      <c r="M52" s="64">
        <v>345</v>
      </c>
      <c r="N52" s="64">
        <v>348</v>
      </c>
      <c r="O52" s="65">
        <v>312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95</v>
      </c>
      <c r="L53" s="69">
        <v>102</v>
      </c>
      <c r="M53" s="69">
        <v>114</v>
      </c>
      <c r="N53" s="69">
        <v>120</v>
      </c>
      <c r="O53" s="70">
        <v>117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LJsLlHwEAEW5Dno00MUTMjzRLoFrhOG2+jvHtbxQiyodpSrXsORjMqzplu8tOxN1vhqNz6Rq18Rpx3Fdq3UOQ==" saltValue="eQQsf+JHLWEjPtqtUeub0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28" zoomScale="87" zoomScaleNormal="87"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3386</v>
      </c>
      <c r="J41" s="356">
        <v>3434</v>
      </c>
      <c r="K41" s="356">
        <v>3418</v>
      </c>
      <c r="L41" s="356">
        <v>3238</v>
      </c>
      <c r="M41" s="357">
        <v>3118</v>
      </c>
    </row>
    <row r="42" spans="2:13" ht="27.75" customHeight="1" x14ac:dyDescent="0.15">
      <c r="B42" s="1222"/>
      <c r="C42" s="1223"/>
      <c r="D42" s="106"/>
      <c r="E42" s="1228" t="s">
        <v>32</v>
      </c>
      <c r="F42" s="1228"/>
      <c r="G42" s="1228"/>
      <c r="H42" s="1229"/>
      <c r="I42" s="358" t="s">
        <v>490</v>
      </c>
      <c r="J42" s="359" t="s">
        <v>490</v>
      </c>
      <c r="K42" s="359" t="s">
        <v>490</v>
      </c>
      <c r="L42" s="359" t="s">
        <v>490</v>
      </c>
      <c r="M42" s="360" t="s">
        <v>490</v>
      </c>
    </row>
    <row r="43" spans="2:13" ht="27.75" customHeight="1" x14ac:dyDescent="0.15">
      <c r="B43" s="1222"/>
      <c r="C43" s="1223"/>
      <c r="D43" s="106"/>
      <c r="E43" s="1228" t="s">
        <v>33</v>
      </c>
      <c r="F43" s="1228"/>
      <c r="G43" s="1228"/>
      <c r="H43" s="1229"/>
      <c r="I43" s="358">
        <v>471</v>
      </c>
      <c r="J43" s="359">
        <v>620</v>
      </c>
      <c r="K43" s="359">
        <v>1658</v>
      </c>
      <c r="L43" s="359">
        <v>1682</v>
      </c>
      <c r="M43" s="360">
        <v>1730</v>
      </c>
    </row>
    <row r="44" spans="2:13" ht="27.75" customHeight="1" x14ac:dyDescent="0.15">
      <c r="B44" s="1222"/>
      <c r="C44" s="1223"/>
      <c r="D44" s="106"/>
      <c r="E44" s="1228" t="s">
        <v>34</v>
      </c>
      <c r="F44" s="1228"/>
      <c r="G44" s="1228"/>
      <c r="H44" s="1229"/>
      <c r="I44" s="358">
        <v>5</v>
      </c>
      <c r="J44" s="359">
        <v>4</v>
      </c>
      <c r="K44" s="359">
        <v>2</v>
      </c>
      <c r="L44" s="359" t="s">
        <v>490</v>
      </c>
      <c r="M44" s="360" t="s">
        <v>490</v>
      </c>
    </row>
    <row r="45" spans="2:13" ht="27.75" customHeight="1" x14ac:dyDescent="0.15">
      <c r="B45" s="1222"/>
      <c r="C45" s="1223"/>
      <c r="D45" s="106"/>
      <c r="E45" s="1228" t="s">
        <v>35</v>
      </c>
      <c r="F45" s="1228"/>
      <c r="G45" s="1228"/>
      <c r="H45" s="1229"/>
      <c r="I45" s="358">
        <v>498</v>
      </c>
      <c r="J45" s="359">
        <v>499</v>
      </c>
      <c r="K45" s="359">
        <v>468</v>
      </c>
      <c r="L45" s="359">
        <v>489</v>
      </c>
      <c r="M45" s="360">
        <v>460</v>
      </c>
    </row>
    <row r="46" spans="2:13" ht="27.75" customHeight="1" x14ac:dyDescent="0.15">
      <c r="B46" s="1222"/>
      <c r="C46" s="1223"/>
      <c r="D46" s="107"/>
      <c r="E46" s="1228" t="s">
        <v>36</v>
      </c>
      <c r="F46" s="1228"/>
      <c r="G46" s="1228"/>
      <c r="H46" s="1229"/>
      <c r="I46" s="358" t="s">
        <v>490</v>
      </c>
      <c r="J46" s="359" t="s">
        <v>490</v>
      </c>
      <c r="K46" s="359" t="s">
        <v>490</v>
      </c>
      <c r="L46" s="359" t="s">
        <v>490</v>
      </c>
      <c r="M46" s="360" t="s">
        <v>490</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3050</v>
      </c>
      <c r="J50" s="359">
        <v>3212</v>
      </c>
      <c r="K50" s="359">
        <v>3223</v>
      </c>
      <c r="L50" s="359">
        <v>3602</v>
      </c>
      <c r="M50" s="360">
        <v>3841</v>
      </c>
    </row>
    <row r="51" spans="2:13" ht="27.75" customHeight="1" x14ac:dyDescent="0.15">
      <c r="B51" s="1222"/>
      <c r="C51" s="1223"/>
      <c r="D51" s="106"/>
      <c r="E51" s="1228" t="s">
        <v>42</v>
      </c>
      <c r="F51" s="1228"/>
      <c r="G51" s="1228"/>
      <c r="H51" s="1229"/>
      <c r="I51" s="358" t="s">
        <v>490</v>
      </c>
      <c r="J51" s="359" t="s">
        <v>490</v>
      </c>
      <c r="K51" s="359" t="s">
        <v>490</v>
      </c>
      <c r="L51" s="359" t="s">
        <v>490</v>
      </c>
      <c r="M51" s="360" t="s">
        <v>490</v>
      </c>
    </row>
    <row r="52" spans="2:13" ht="27.75" customHeight="1" x14ac:dyDescent="0.15">
      <c r="B52" s="1224"/>
      <c r="C52" s="1225"/>
      <c r="D52" s="106"/>
      <c r="E52" s="1228" t="s">
        <v>43</v>
      </c>
      <c r="F52" s="1228"/>
      <c r="G52" s="1228"/>
      <c r="H52" s="1229"/>
      <c r="I52" s="358">
        <v>2915</v>
      </c>
      <c r="J52" s="359">
        <v>2964</v>
      </c>
      <c r="K52" s="359">
        <v>3497</v>
      </c>
      <c r="L52" s="359">
        <v>3386</v>
      </c>
      <c r="M52" s="360">
        <v>3445</v>
      </c>
    </row>
    <row r="53" spans="2:13" ht="27.75" customHeight="1" thickBot="1" x14ac:dyDescent="0.2">
      <c r="B53" s="1235" t="s">
        <v>19</v>
      </c>
      <c r="C53" s="1236"/>
      <c r="D53" s="110"/>
      <c r="E53" s="1237" t="s">
        <v>44</v>
      </c>
      <c r="F53" s="1237"/>
      <c r="G53" s="1237"/>
      <c r="H53" s="1238"/>
      <c r="I53" s="361">
        <v>-1604</v>
      </c>
      <c r="J53" s="362">
        <v>-1620</v>
      </c>
      <c r="K53" s="362">
        <v>-1173</v>
      </c>
      <c r="L53" s="362">
        <v>-1580</v>
      </c>
      <c r="M53" s="363">
        <v>-1978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bS6mwsYQh4UeoYBBgQT+jw9P74ngIkl8uGnZ3bqlT4ChwriP9fDqTRA0Ik1kKj2tJDFoxFXYyTsKQp32Qv2yw==" saltValue="f7lvxR1aAI7xzcE/uIc0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22" zoomScaleNormal="10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1913</v>
      </c>
      <c r="G55" s="122">
        <v>2222</v>
      </c>
      <c r="H55" s="123">
        <v>2393</v>
      </c>
    </row>
    <row r="56" spans="2:8" ht="52.5" customHeight="1" x14ac:dyDescent="0.15">
      <c r="B56" s="124"/>
      <c r="C56" s="1249" t="s">
        <v>47</v>
      </c>
      <c r="D56" s="1249"/>
      <c r="E56" s="1250"/>
      <c r="F56" s="125">
        <v>380</v>
      </c>
      <c r="G56" s="125">
        <v>380</v>
      </c>
      <c r="H56" s="126">
        <v>380</v>
      </c>
    </row>
    <row r="57" spans="2:8" ht="53.25" customHeight="1" x14ac:dyDescent="0.15">
      <c r="B57" s="124"/>
      <c r="C57" s="1251" t="s">
        <v>48</v>
      </c>
      <c r="D57" s="1251"/>
      <c r="E57" s="1252"/>
      <c r="F57" s="127">
        <v>760</v>
      </c>
      <c r="G57" s="127">
        <v>831</v>
      </c>
      <c r="H57" s="128">
        <v>828</v>
      </c>
    </row>
    <row r="58" spans="2:8" ht="45.75" customHeight="1" x14ac:dyDescent="0.15">
      <c r="B58" s="129"/>
      <c r="C58" s="1239" t="s">
        <v>551</v>
      </c>
      <c r="D58" s="1240"/>
      <c r="E58" s="1241"/>
      <c r="F58" s="130">
        <v>240</v>
      </c>
      <c r="G58" s="130">
        <v>300</v>
      </c>
      <c r="H58" s="131">
        <v>360</v>
      </c>
    </row>
    <row r="59" spans="2:8" ht="45.75" customHeight="1" x14ac:dyDescent="0.15">
      <c r="B59" s="129"/>
      <c r="C59" s="1239" t="s">
        <v>552</v>
      </c>
      <c r="D59" s="1240"/>
      <c r="E59" s="1241"/>
      <c r="F59" s="130">
        <v>283</v>
      </c>
      <c r="G59" s="130">
        <v>276</v>
      </c>
      <c r="H59" s="131">
        <v>222</v>
      </c>
    </row>
    <row r="60" spans="2:8" ht="45.75" customHeight="1" x14ac:dyDescent="0.15">
      <c r="B60" s="129"/>
      <c r="C60" s="1239" t="s">
        <v>553</v>
      </c>
      <c r="D60" s="1240"/>
      <c r="E60" s="1241"/>
      <c r="F60" s="130">
        <v>155</v>
      </c>
      <c r="G60" s="130">
        <v>155</v>
      </c>
      <c r="H60" s="131">
        <v>155</v>
      </c>
    </row>
    <row r="61" spans="2:8" ht="45.75" customHeight="1" x14ac:dyDescent="0.15">
      <c r="B61" s="129"/>
      <c r="C61" s="1239" t="s">
        <v>554</v>
      </c>
      <c r="D61" s="1240"/>
      <c r="E61" s="1241"/>
      <c r="F61" s="130">
        <v>55</v>
      </c>
      <c r="G61" s="130">
        <v>55</v>
      </c>
      <c r="H61" s="131">
        <v>55</v>
      </c>
    </row>
    <row r="62" spans="2:8" ht="45.75" customHeight="1" thickBot="1" x14ac:dyDescent="0.2">
      <c r="B62" s="132"/>
      <c r="C62" s="1242" t="s">
        <v>555</v>
      </c>
      <c r="D62" s="1243"/>
      <c r="E62" s="1244"/>
      <c r="F62" s="133">
        <v>0</v>
      </c>
      <c r="G62" s="133">
        <v>24</v>
      </c>
      <c r="H62" s="134">
        <v>24</v>
      </c>
    </row>
    <row r="63" spans="2:8" ht="52.5" customHeight="1" thickBot="1" x14ac:dyDescent="0.2">
      <c r="B63" s="135"/>
      <c r="C63" s="1245" t="s">
        <v>49</v>
      </c>
      <c r="D63" s="1245"/>
      <c r="E63" s="1246"/>
      <c r="F63" s="136">
        <v>3053</v>
      </c>
      <c r="G63" s="136">
        <v>3433</v>
      </c>
      <c r="H63" s="137">
        <v>3600</v>
      </c>
    </row>
    <row r="64" spans="2:8" x14ac:dyDescent="0.15"/>
  </sheetData>
  <sheetProtection algorithmName="SHA-512" hashValue="cWh6s+gZqTye1Pb0bXnyiEG0Gjc1mMCy8czzwLqKKwd2rSNO9nSSBhLjYApEkmFK1fDFIfI5XnLXF3wEAlyzSA==" saltValue="jxYQXX6AHizhIUc2TWg/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3740A-845B-4F1C-8336-3D4CD278667E}">
  <sheetPr>
    <pageSetUpPr fitToPage="1"/>
  </sheetPr>
  <dimension ref="A1:DE85"/>
  <sheetViews>
    <sheetView topLeftCell="A50" workbookViewId="0">
      <selection activeCell="CD11" sqref="CD11"/>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575</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568</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528</v>
      </c>
      <c r="BQ50" s="1266"/>
      <c r="BR50" s="1266"/>
      <c r="BS50" s="1266"/>
      <c r="BT50" s="1266"/>
      <c r="BU50" s="1266"/>
      <c r="BV50" s="1266"/>
      <c r="BW50" s="1266"/>
      <c r="BX50" s="1266" t="s">
        <v>529</v>
      </c>
      <c r="BY50" s="1266"/>
      <c r="BZ50" s="1266"/>
      <c r="CA50" s="1266"/>
      <c r="CB50" s="1266"/>
      <c r="CC50" s="1266"/>
      <c r="CD50" s="1266"/>
      <c r="CE50" s="1266"/>
      <c r="CF50" s="1266" t="s">
        <v>530</v>
      </c>
      <c r="CG50" s="1266"/>
      <c r="CH50" s="1266"/>
      <c r="CI50" s="1266"/>
      <c r="CJ50" s="1266"/>
      <c r="CK50" s="1266"/>
      <c r="CL50" s="1266"/>
      <c r="CM50" s="1266"/>
      <c r="CN50" s="1266" t="s">
        <v>531</v>
      </c>
      <c r="CO50" s="1266"/>
      <c r="CP50" s="1266"/>
      <c r="CQ50" s="1266"/>
      <c r="CR50" s="1266"/>
      <c r="CS50" s="1266"/>
      <c r="CT50" s="1266"/>
      <c r="CU50" s="1266"/>
      <c r="CV50" s="1266" t="s">
        <v>532</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569</v>
      </c>
      <c r="AO51" s="1269"/>
      <c r="AP51" s="1269"/>
      <c r="AQ51" s="1269"/>
      <c r="AR51" s="1269"/>
      <c r="AS51" s="1269"/>
      <c r="AT51" s="1269"/>
      <c r="AU51" s="1269"/>
      <c r="AV51" s="1269"/>
      <c r="AW51" s="1269"/>
      <c r="AX51" s="1269"/>
      <c r="AY51" s="1269"/>
      <c r="AZ51" s="1269"/>
      <c r="BA51" s="1269"/>
      <c r="BB51" s="1269" t="s">
        <v>570</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571</v>
      </c>
      <c r="BC53" s="1269"/>
      <c r="BD53" s="1269"/>
      <c r="BE53" s="1269"/>
      <c r="BF53" s="1269"/>
      <c r="BG53" s="1269"/>
      <c r="BH53" s="1269"/>
      <c r="BI53" s="1269"/>
      <c r="BJ53" s="1269"/>
      <c r="BK53" s="1269"/>
      <c r="BL53" s="1269"/>
      <c r="BM53" s="1269"/>
      <c r="BN53" s="1269"/>
      <c r="BO53" s="1269"/>
      <c r="BP53" s="1267">
        <v>68.8</v>
      </c>
      <c r="BQ53" s="1267"/>
      <c r="BR53" s="1267"/>
      <c r="BS53" s="1267"/>
      <c r="BT53" s="1267"/>
      <c r="BU53" s="1267"/>
      <c r="BV53" s="1267"/>
      <c r="BW53" s="1267"/>
      <c r="BX53" s="1267">
        <v>69.900000000000006</v>
      </c>
      <c r="BY53" s="1267"/>
      <c r="BZ53" s="1267"/>
      <c r="CA53" s="1267"/>
      <c r="CB53" s="1267"/>
      <c r="CC53" s="1267"/>
      <c r="CD53" s="1267"/>
      <c r="CE53" s="1267"/>
      <c r="CF53" s="1267">
        <v>70.5</v>
      </c>
      <c r="CG53" s="1267"/>
      <c r="CH53" s="1267"/>
      <c r="CI53" s="1267"/>
      <c r="CJ53" s="1267"/>
      <c r="CK53" s="1267"/>
      <c r="CL53" s="1267"/>
      <c r="CM53" s="1267"/>
      <c r="CN53" s="1267">
        <v>70.900000000000006</v>
      </c>
      <c r="CO53" s="1267"/>
      <c r="CP53" s="1267"/>
      <c r="CQ53" s="1267"/>
      <c r="CR53" s="1267"/>
      <c r="CS53" s="1267"/>
      <c r="CT53" s="1267"/>
      <c r="CU53" s="1267"/>
      <c r="CV53" s="1267">
        <v>71.2</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572</v>
      </c>
      <c r="AO55" s="1266"/>
      <c r="AP55" s="1266"/>
      <c r="AQ55" s="1266"/>
      <c r="AR55" s="1266"/>
      <c r="AS55" s="1266"/>
      <c r="AT55" s="1266"/>
      <c r="AU55" s="1266"/>
      <c r="AV55" s="1266"/>
      <c r="AW55" s="1266"/>
      <c r="AX55" s="1266"/>
      <c r="AY55" s="1266"/>
      <c r="AZ55" s="1266"/>
      <c r="BA55" s="1266"/>
      <c r="BB55" s="1269" t="s">
        <v>570</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571</v>
      </c>
      <c r="BC57" s="1269"/>
      <c r="BD57" s="1269"/>
      <c r="BE57" s="1269"/>
      <c r="BF57" s="1269"/>
      <c r="BG57" s="1269"/>
      <c r="BH57" s="1269"/>
      <c r="BI57" s="1269"/>
      <c r="BJ57" s="1269"/>
      <c r="BK57" s="1269"/>
      <c r="BL57" s="1269"/>
      <c r="BM57" s="1269"/>
      <c r="BN57" s="1269"/>
      <c r="BO57" s="1269"/>
      <c r="BP57" s="1267">
        <v>61.6</v>
      </c>
      <c r="BQ57" s="1267"/>
      <c r="BR57" s="1267"/>
      <c r="BS57" s="1267"/>
      <c r="BT57" s="1267"/>
      <c r="BU57" s="1267"/>
      <c r="BV57" s="1267"/>
      <c r="BW57" s="1267"/>
      <c r="BX57" s="1267">
        <v>61</v>
      </c>
      <c r="BY57" s="1267"/>
      <c r="BZ57" s="1267"/>
      <c r="CA57" s="1267"/>
      <c r="CB57" s="1267"/>
      <c r="CC57" s="1267"/>
      <c r="CD57" s="1267"/>
      <c r="CE57" s="1267"/>
      <c r="CF57" s="1267">
        <v>62.2</v>
      </c>
      <c r="CG57" s="1267"/>
      <c r="CH57" s="1267"/>
      <c r="CI57" s="1267"/>
      <c r="CJ57" s="1267"/>
      <c r="CK57" s="1267"/>
      <c r="CL57" s="1267"/>
      <c r="CM57" s="1267"/>
      <c r="CN57" s="1267">
        <v>63.6</v>
      </c>
      <c r="CO57" s="1267"/>
      <c r="CP57" s="1267"/>
      <c r="CQ57" s="1267"/>
      <c r="CR57" s="1267"/>
      <c r="CS57" s="1267"/>
      <c r="CT57" s="1267"/>
      <c r="CU57" s="1267"/>
      <c r="CV57" s="1267">
        <v>65.900000000000006</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573</v>
      </c>
    </row>
    <row r="64" spans="1:109" x14ac:dyDescent="0.15">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568</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528</v>
      </c>
      <c r="BQ72" s="1266"/>
      <c r="BR72" s="1266"/>
      <c r="BS72" s="1266"/>
      <c r="BT72" s="1266"/>
      <c r="BU72" s="1266"/>
      <c r="BV72" s="1266"/>
      <c r="BW72" s="1266"/>
      <c r="BX72" s="1266" t="s">
        <v>529</v>
      </c>
      <c r="BY72" s="1266"/>
      <c r="BZ72" s="1266"/>
      <c r="CA72" s="1266"/>
      <c r="CB72" s="1266"/>
      <c r="CC72" s="1266"/>
      <c r="CD72" s="1266"/>
      <c r="CE72" s="1266"/>
      <c r="CF72" s="1266" t="s">
        <v>530</v>
      </c>
      <c r="CG72" s="1266"/>
      <c r="CH72" s="1266"/>
      <c r="CI72" s="1266"/>
      <c r="CJ72" s="1266"/>
      <c r="CK72" s="1266"/>
      <c r="CL72" s="1266"/>
      <c r="CM72" s="1266"/>
      <c r="CN72" s="1266" t="s">
        <v>531</v>
      </c>
      <c r="CO72" s="1266"/>
      <c r="CP72" s="1266"/>
      <c r="CQ72" s="1266"/>
      <c r="CR72" s="1266"/>
      <c r="CS72" s="1266"/>
      <c r="CT72" s="1266"/>
      <c r="CU72" s="1266"/>
      <c r="CV72" s="1266" t="s">
        <v>532</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569</v>
      </c>
      <c r="AO73" s="1269"/>
      <c r="AP73" s="1269"/>
      <c r="AQ73" s="1269"/>
      <c r="AR73" s="1269"/>
      <c r="AS73" s="1269"/>
      <c r="AT73" s="1269"/>
      <c r="AU73" s="1269"/>
      <c r="AV73" s="1269"/>
      <c r="AW73" s="1269"/>
      <c r="AX73" s="1269"/>
      <c r="AY73" s="1269"/>
      <c r="AZ73" s="1269"/>
      <c r="BA73" s="1269"/>
      <c r="BB73" s="1269" t="s">
        <v>570</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574</v>
      </c>
      <c r="BC75" s="1269"/>
      <c r="BD75" s="1269"/>
      <c r="BE75" s="1269"/>
      <c r="BF75" s="1269"/>
      <c r="BG75" s="1269"/>
      <c r="BH75" s="1269"/>
      <c r="BI75" s="1269"/>
      <c r="BJ75" s="1269"/>
      <c r="BK75" s="1269"/>
      <c r="BL75" s="1269"/>
      <c r="BM75" s="1269"/>
      <c r="BN75" s="1269"/>
      <c r="BO75" s="1269"/>
      <c r="BP75" s="1267">
        <v>4.5</v>
      </c>
      <c r="BQ75" s="1267"/>
      <c r="BR75" s="1267"/>
      <c r="BS75" s="1267"/>
      <c r="BT75" s="1267"/>
      <c r="BU75" s="1267"/>
      <c r="BV75" s="1267"/>
      <c r="BW75" s="1267"/>
      <c r="BX75" s="1267">
        <v>4.8</v>
      </c>
      <c r="BY75" s="1267"/>
      <c r="BZ75" s="1267"/>
      <c r="CA75" s="1267"/>
      <c r="CB75" s="1267"/>
      <c r="CC75" s="1267"/>
      <c r="CD75" s="1267"/>
      <c r="CE75" s="1267"/>
      <c r="CF75" s="1267">
        <v>4.9000000000000004</v>
      </c>
      <c r="CG75" s="1267"/>
      <c r="CH75" s="1267"/>
      <c r="CI75" s="1267"/>
      <c r="CJ75" s="1267"/>
      <c r="CK75" s="1267"/>
      <c r="CL75" s="1267"/>
      <c r="CM75" s="1267"/>
      <c r="CN75" s="1267">
        <v>5.0999999999999996</v>
      </c>
      <c r="CO75" s="1267"/>
      <c r="CP75" s="1267"/>
      <c r="CQ75" s="1267"/>
      <c r="CR75" s="1267"/>
      <c r="CS75" s="1267"/>
      <c r="CT75" s="1267"/>
      <c r="CU75" s="1267"/>
      <c r="CV75" s="1267">
        <v>5.2</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572</v>
      </c>
      <c r="AO77" s="1266"/>
      <c r="AP77" s="1266"/>
      <c r="AQ77" s="1266"/>
      <c r="AR77" s="1266"/>
      <c r="AS77" s="1266"/>
      <c r="AT77" s="1266"/>
      <c r="AU77" s="1266"/>
      <c r="AV77" s="1266"/>
      <c r="AW77" s="1266"/>
      <c r="AX77" s="1266"/>
      <c r="AY77" s="1266"/>
      <c r="AZ77" s="1266"/>
      <c r="BA77" s="1266"/>
      <c r="BB77" s="1269" t="s">
        <v>570</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574</v>
      </c>
      <c r="BC79" s="1269"/>
      <c r="BD79" s="1269"/>
      <c r="BE79" s="1269"/>
      <c r="BF79" s="1269"/>
      <c r="BG79" s="1269"/>
      <c r="BH79" s="1269"/>
      <c r="BI79" s="1269"/>
      <c r="BJ79" s="1269"/>
      <c r="BK79" s="1269"/>
      <c r="BL79" s="1269"/>
      <c r="BM79" s="1269"/>
      <c r="BN79" s="1269"/>
      <c r="BO79" s="1269"/>
      <c r="BP79" s="1267">
        <v>8.6</v>
      </c>
      <c r="BQ79" s="1267"/>
      <c r="BR79" s="1267"/>
      <c r="BS79" s="1267"/>
      <c r="BT79" s="1267"/>
      <c r="BU79" s="1267"/>
      <c r="BV79" s="1267"/>
      <c r="BW79" s="1267"/>
      <c r="BX79" s="1267">
        <v>7.4</v>
      </c>
      <c r="BY79" s="1267"/>
      <c r="BZ79" s="1267"/>
      <c r="CA79" s="1267"/>
      <c r="CB79" s="1267"/>
      <c r="CC79" s="1267"/>
      <c r="CD79" s="1267"/>
      <c r="CE79" s="1267"/>
      <c r="CF79" s="1267">
        <v>7.5</v>
      </c>
      <c r="CG79" s="1267"/>
      <c r="CH79" s="1267"/>
      <c r="CI79" s="1267"/>
      <c r="CJ79" s="1267"/>
      <c r="CK79" s="1267"/>
      <c r="CL79" s="1267"/>
      <c r="CM79" s="1267"/>
      <c r="CN79" s="1267">
        <v>7.5</v>
      </c>
      <c r="CO79" s="1267"/>
      <c r="CP79" s="1267"/>
      <c r="CQ79" s="1267"/>
      <c r="CR79" s="1267"/>
      <c r="CS79" s="1267"/>
      <c r="CT79" s="1267"/>
      <c r="CU79" s="1267"/>
      <c r="CV79" s="1267">
        <v>7.7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pageSetup paperSize="8" scale="6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97A6E-E870-4D8A-9523-8C7849B019F5}">
  <sheetPr>
    <pageSetUpPr fitToPage="1"/>
  </sheetPr>
  <dimension ref="A1:DR125"/>
  <sheetViews>
    <sheetView tabSelected="1" topLeftCell="I1" workbookViewId="0">
      <selection activeCell="CP67" sqref="CP6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phoneticPr fontId="2"/>
  <printOptions horizontalCentered="1"/>
  <pageMargins left="0.70866141732283472" right="0.70866141732283472" top="0.74803149606299213" bottom="0.74803149606299213" header="0.31496062992125984" footer="0.31496062992125984"/>
  <pageSetup paperSize="8" scale="47"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45973-9D95-4CFF-A14E-34568D9489C1}">
  <sheetPr>
    <pageSetUpPr fitToPage="1"/>
  </sheetPr>
  <dimension ref="A1:DR125"/>
  <sheetViews>
    <sheetView tabSelected="1" workbookViewId="0">
      <selection activeCell="CP67" sqref="CP6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phoneticPr fontId="2"/>
  <printOptions horizontalCentered="1"/>
  <pageMargins left="0.70866141732283472" right="0.70866141732283472" top="0.74803149606299213" bottom="0.74803149606299213" header="0.31496062992125984" footer="0.31496062992125984"/>
  <pageSetup paperSize="8" scale="47"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55916</v>
      </c>
      <c r="E3" s="156"/>
      <c r="F3" s="157">
        <v>190274</v>
      </c>
      <c r="G3" s="158"/>
      <c r="H3" s="159"/>
    </row>
    <row r="4" spans="1:8" x14ac:dyDescent="0.15">
      <c r="A4" s="160"/>
      <c r="B4" s="161"/>
      <c r="C4" s="162"/>
      <c r="D4" s="163">
        <v>30584</v>
      </c>
      <c r="E4" s="164"/>
      <c r="F4" s="165">
        <v>88584</v>
      </c>
      <c r="G4" s="166"/>
      <c r="H4" s="167"/>
    </row>
    <row r="5" spans="1:8" x14ac:dyDescent="0.15">
      <c r="A5" s="148" t="s">
        <v>522</v>
      </c>
      <c r="B5" s="153"/>
      <c r="C5" s="154"/>
      <c r="D5" s="155">
        <v>118769</v>
      </c>
      <c r="E5" s="156"/>
      <c r="F5" s="157">
        <v>301035</v>
      </c>
      <c r="G5" s="158"/>
      <c r="H5" s="159"/>
    </row>
    <row r="6" spans="1:8" x14ac:dyDescent="0.15">
      <c r="A6" s="160"/>
      <c r="B6" s="161"/>
      <c r="C6" s="162"/>
      <c r="D6" s="163">
        <v>63682</v>
      </c>
      <c r="E6" s="164"/>
      <c r="F6" s="165">
        <v>154376</v>
      </c>
      <c r="G6" s="166"/>
      <c r="H6" s="167"/>
    </row>
    <row r="7" spans="1:8" x14ac:dyDescent="0.15">
      <c r="A7" s="148" t="s">
        <v>523</v>
      </c>
      <c r="B7" s="153"/>
      <c r="C7" s="154"/>
      <c r="D7" s="155">
        <v>79603</v>
      </c>
      <c r="E7" s="156"/>
      <c r="F7" s="157">
        <v>277467</v>
      </c>
      <c r="G7" s="158"/>
      <c r="H7" s="159"/>
    </row>
    <row r="8" spans="1:8" x14ac:dyDescent="0.15">
      <c r="A8" s="160"/>
      <c r="B8" s="161"/>
      <c r="C8" s="162"/>
      <c r="D8" s="163">
        <v>45908</v>
      </c>
      <c r="E8" s="164"/>
      <c r="F8" s="165">
        <v>128378</v>
      </c>
      <c r="G8" s="166"/>
      <c r="H8" s="167"/>
    </row>
    <row r="9" spans="1:8" x14ac:dyDescent="0.15">
      <c r="A9" s="148" t="s">
        <v>524</v>
      </c>
      <c r="B9" s="153"/>
      <c r="C9" s="154"/>
      <c r="D9" s="155">
        <v>81365</v>
      </c>
      <c r="E9" s="156"/>
      <c r="F9" s="157">
        <v>282256</v>
      </c>
      <c r="G9" s="158"/>
      <c r="H9" s="159"/>
    </row>
    <row r="10" spans="1:8" x14ac:dyDescent="0.15">
      <c r="A10" s="160"/>
      <c r="B10" s="161"/>
      <c r="C10" s="162"/>
      <c r="D10" s="163">
        <v>32422</v>
      </c>
      <c r="E10" s="164"/>
      <c r="F10" s="165">
        <v>145453</v>
      </c>
      <c r="G10" s="166"/>
      <c r="H10" s="167"/>
    </row>
    <row r="11" spans="1:8" x14ac:dyDescent="0.15">
      <c r="A11" s="148" t="s">
        <v>525</v>
      </c>
      <c r="B11" s="153"/>
      <c r="C11" s="154"/>
      <c r="D11" s="155">
        <v>91456</v>
      </c>
      <c r="E11" s="156"/>
      <c r="F11" s="157">
        <v>295341</v>
      </c>
      <c r="G11" s="158"/>
      <c r="H11" s="159"/>
    </row>
    <row r="12" spans="1:8" x14ac:dyDescent="0.15">
      <c r="A12" s="160"/>
      <c r="B12" s="161"/>
      <c r="C12" s="168"/>
      <c r="D12" s="163">
        <v>30316</v>
      </c>
      <c r="E12" s="164"/>
      <c r="F12" s="165">
        <v>137402</v>
      </c>
      <c r="G12" s="166"/>
      <c r="H12" s="167"/>
    </row>
    <row r="13" spans="1:8" x14ac:dyDescent="0.15">
      <c r="A13" s="148"/>
      <c r="B13" s="153"/>
      <c r="C13" s="169"/>
      <c r="D13" s="170">
        <v>85422</v>
      </c>
      <c r="E13" s="171"/>
      <c r="F13" s="172">
        <v>269275</v>
      </c>
      <c r="G13" s="173"/>
      <c r="H13" s="159"/>
    </row>
    <row r="14" spans="1:8" x14ac:dyDescent="0.15">
      <c r="A14" s="160"/>
      <c r="B14" s="161"/>
      <c r="C14" s="162"/>
      <c r="D14" s="163">
        <v>40582</v>
      </c>
      <c r="E14" s="164"/>
      <c r="F14" s="165">
        <v>130839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8.34</v>
      </c>
      <c r="C19" s="174">
        <f>ROUND(VALUE(SUBSTITUTE(実質収支比率等に係る経年分析!G$48,"▲","-")),2)</f>
        <v>4.91</v>
      </c>
      <c r="D19" s="174">
        <f>ROUND(VALUE(SUBSTITUTE(実質収支比率等に係る経年分析!H$48,"▲","-")),2)</f>
        <v>12.34</v>
      </c>
      <c r="E19" s="174">
        <f>ROUND(VALUE(SUBSTITUTE(実質収支比率等に係る経年分析!I$48,"▲","-")),2)</f>
        <v>12.83</v>
      </c>
      <c r="F19" s="174">
        <f>ROUND(VALUE(SUBSTITUTE(実質収支比率等に係る経年分析!J$48,"▲","-")),2)</f>
        <v>16</v>
      </c>
    </row>
    <row r="20" spans="1:11" x14ac:dyDescent="0.15">
      <c r="A20" s="174" t="s">
        <v>53</v>
      </c>
      <c r="B20" s="174">
        <f>ROUND(VALUE(SUBSTITUTE(実質収支比率等に係る経年分析!F$47,"▲","-")),2)</f>
        <v>86.61</v>
      </c>
      <c r="C20" s="174">
        <f>ROUND(VALUE(SUBSTITUTE(実質収支比率等に係る経年分析!G$47,"▲","-")),2)</f>
        <v>81.52</v>
      </c>
      <c r="D20" s="174">
        <f>ROUND(VALUE(SUBSTITUTE(実質収支比率等に係る経年分析!H$47,"▲","-")),2)</f>
        <v>73.569999999999993</v>
      </c>
      <c r="E20" s="174">
        <f>ROUND(VALUE(SUBSTITUTE(実質収支比率等に係る経年分析!I$47,"▲","-")),2)</f>
        <v>87.06</v>
      </c>
      <c r="F20" s="174">
        <f>ROUND(VALUE(SUBSTITUTE(実質収支比率等に係る経年分析!J$47,"▲","-")),2)</f>
        <v>94.36</v>
      </c>
    </row>
    <row r="21" spans="1:11" x14ac:dyDescent="0.15">
      <c r="A21" s="174" t="s">
        <v>54</v>
      </c>
      <c r="B21" s="174">
        <f>IF(ISNUMBER(VALUE(SUBSTITUTE(実質収支比率等に係る経年分析!F$49,"▲","-"))),ROUND(VALUE(SUBSTITUTE(実質収支比率等に係る経年分析!F$49,"▲","-")),2),NA())</f>
        <v>-8.6</v>
      </c>
      <c r="C21" s="174">
        <f>IF(ISNUMBER(VALUE(SUBSTITUTE(実質収支比率等に係る経年分析!G$49,"▲","-"))),ROUND(VALUE(SUBSTITUTE(実質収支比率等に係る経年分析!G$49,"▲","-")),2),NA())</f>
        <v>-5.03</v>
      </c>
      <c r="D21" s="174">
        <f>IF(ISNUMBER(VALUE(SUBSTITUTE(実質収支比率等に係る経年分析!H$49,"▲","-"))),ROUND(VALUE(SUBSTITUTE(実質収支比率等に係る経年分析!H$49,"▲","-")),2),NA())</f>
        <v>7.94</v>
      </c>
      <c r="E21" s="174">
        <f>IF(ISNUMBER(VALUE(SUBSTITUTE(実質収支比率等に係る経年分析!I$49,"▲","-"))),ROUND(VALUE(SUBSTITUTE(実質収支比率等に係る経年分析!I$49,"▲","-")),2),NA())</f>
        <v>6.16</v>
      </c>
      <c r="F21" s="174">
        <f>IF(ISNUMBER(VALUE(SUBSTITUTE(実質収支比率等に係る経年分析!J$49,"▲","-"))),ROUND(VALUE(SUBSTITUTE(実質収支比率等に係る経年分析!J$49,"▲","-")),2),NA())</f>
        <v>3.11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勝浦町物産販売特別会計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0.14000000000000001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7.0000000000000007E-2</v>
      </c>
    </row>
    <row r="30" spans="1:11" x14ac:dyDescent="0.15">
      <c r="A30" s="175" t="str">
        <f>IF(連結実質赤字比率に係る赤字・黒字の構成分析!C$40="",NA(),連結実質赤字比率に係る赤字・黒字の構成分析!C$40)</f>
        <v>勝浦町住宅新築資金等貸付特別会計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勝浦町農業集落排水事業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勝浦町簡易水道事業会計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f>IF(ROUND(VALUE(SUBSTITUTE(連結実質赤字比率に係る赤字・黒字の構成分析!H$38,"▲", "-")), 2) &lt; 0, ABS(ROUND(VALUE(SUBSTITUTE(連結実質赤字比率に係る赤字・黒字の構成分析!H$38,"▲", "-")), 2)), NA())</f>
        <v>1.42</v>
      </c>
      <c r="G32" s="175" t="e">
        <f>IF(ROUND(VALUE(SUBSTITUTE(連結実質赤字比率に係る赤字・黒字の構成分析!H$38,"▲", "-")), 2) &gt;= 0, ABS(ROUND(VALUE(SUBSTITUTE(連結実質赤字比率に係る赤字・黒字の構成分析!H$38,"▲", "-")), 2)), NA())</f>
        <v>#N/A</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0.84</v>
      </c>
    </row>
    <row r="33" spans="1:16" x14ac:dyDescent="0.15">
      <c r="A33" s="175" t="str">
        <f>IF(連結実質赤字比率に係る赤字・黒字の構成分析!C$37="",NA(),連結実質赤字比率に係る赤字・黒字の構成分析!C$37)</f>
        <v>勝浦町国民健康保険特別会計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6.43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1.36</v>
      </c>
    </row>
    <row r="34" spans="1:16" x14ac:dyDescent="0.15">
      <c r="A34" s="175" t="str">
        <f>IF(連結実質赤字比率に係る赤字・黒字の構成分析!C$36="",NA(),連結実質赤字比率に係る赤字・黒字の構成分析!C$36)</f>
        <v>勝浦町介護保険特別会計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2.4700000000000002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4.3099999999999996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4.7699999999999996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12.62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15.84</v>
      </c>
    </row>
    <row r="36" spans="1:16" x14ac:dyDescent="0.15">
      <c r="A36" s="175" t="str">
        <f>IF(連結実質赤字比率に係る赤字・黒字の構成分析!C$34="",NA(),連結実質赤字比率に係る赤字・黒字の構成分析!C$34)</f>
        <v>勝浦町病院事業会計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47.97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39.619999999999997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36.49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334</v>
      </c>
      <c r="E42" s="176"/>
      <c r="F42" s="176"/>
      <c r="G42" s="176">
        <f>'実質公債費比率（分子）の構造'!L$52</f>
        <v>334</v>
      </c>
      <c r="H42" s="176"/>
      <c r="I42" s="176"/>
      <c r="J42" s="176">
        <f>'実質公債費比率（分子）の構造'!M$52</f>
        <v>345</v>
      </c>
      <c r="K42" s="176"/>
      <c r="L42" s="176"/>
      <c r="M42" s="176">
        <f>'実質公債費比率（分子）の構造'!N$52</f>
        <v>348</v>
      </c>
      <c r="N42" s="176"/>
      <c r="O42" s="176"/>
      <c r="P42" s="176">
        <f>'実質公債費比率（分子）の構造'!O$52</f>
        <v>312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2</v>
      </c>
      <c r="L45" s="176"/>
      <c r="M45" s="176"/>
      <c r="N45" s="176" t="str">
        <f>'実質公債費比率（分子）の構造'!O$49</f>
        <v>-</v>
      </c>
      <c r="O45" s="176"/>
      <c r="P45" s="176"/>
    </row>
    <row r="46" spans="1:16" x14ac:dyDescent="0.15">
      <c r="A46" s="176" t="s">
        <v>64</v>
      </c>
      <c r="B46" s="176">
        <f>'実質公債費比率（分子）の構造'!K$48</f>
        <v>44</v>
      </c>
      <c r="C46" s="176"/>
      <c r="D46" s="176"/>
      <c r="E46" s="176">
        <f>'実質公債費比率（分子）の構造'!L$48</f>
        <v>43</v>
      </c>
      <c r="F46" s="176"/>
      <c r="G46" s="176"/>
      <c r="H46" s="176">
        <f>'実質公債費比率（分子）の構造'!M$48</f>
        <v>42</v>
      </c>
      <c r="I46" s="176"/>
      <c r="J46" s="176"/>
      <c r="K46" s="176">
        <f>'実質公債費比率（分子）の構造'!N$48</f>
        <v>42</v>
      </c>
      <c r="L46" s="176"/>
      <c r="M46" s="176"/>
      <c r="N46" s="176">
        <f>'実質公債費比率（分子）の構造'!O$48</f>
        <v>44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383</v>
      </c>
      <c r="C49" s="176"/>
      <c r="D49" s="176"/>
      <c r="E49" s="176">
        <f>'実質公債費比率（分子）の構造'!L$45</f>
        <v>391</v>
      </c>
      <c r="F49" s="176"/>
      <c r="G49" s="176"/>
      <c r="H49" s="176">
        <f>'実質公債費比率（分子）の構造'!M$45</f>
        <v>415</v>
      </c>
      <c r="I49" s="176"/>
      <c r="J49" s="176"/>
      <c r="K49" s="176">
        <f>'実質公債費比率（分子）の構造'!N$45</f>
        <v>424</v>
      </c>
      <c r="L49" s="176"/>
      <c r="M49" s="176"/>
      <c r="N49" s="176">
        <f>'実質公債費比率（分子）の構造'!O$45</f>
        <v>385</v>
      </c>
      <c r="O49" s="176"/>
      <c r="P49" s="176"/>
    </row>
    <row r="50" spans="1:16" x14ac:dyDescent="0.15">
      <c r="A50" s="176" t="s">
        <v>67</v>
      </c>
      <c r="B50" s="176" t="e">
        <f>NA()</f>
        <v>#N/A</v>
      </c>
      <c r="C50" s="176">
        <f>IF(ISNUMBER('実質公債費比率（分子）の構造'!K$53),'実質公債費比率（分子）の構造'!K$53,NA())</f>
        <v>95</v>
      </c>
      <c r="D50" s="176" t="e">
        <f>NA()</f>
        <v>#N/A</v>
      </c>
      <c r="E50" s="176" t="e">
        <f>NA()</f>
        <v>#N/A</v>
      </c>
      <c r="F50" s="176">
        <f>IF(ISNUMBER('実質公債費比率（分子）の構造'!L$53),'実質公債費比率（分子）の構造'!L$53,NA())</f>
        <v>102</v>
      </c>
      <c r="G50" s="176" t="e">
        <f>NA()</f>
        <v>#N/A</v>
      </c>
      <c r="H50" s="176" t="e">
        <f>NA()</f>
        <v>#N/A</v>
      </c>
      <c r="I50" s="176">
        <f>IF(ISNUMBER('実質公債費比率（分子）の構造'!M$53),'実質公債費比率（分子）の構造'!M$53,NA())</f>
        <v>114</v>
      </c>
      <c r="J50" s="176" t="e">
        <f>NA()</f>
        <v>#N/A</v>
      </c>
      <c r="K50" s="176" t="e">
        <f>NA()</f>
        <v>#N/A</v>
      </c>
      <c r="L50" s="176">
        <f>IF(ISNUMBER('実質公債費比率（分子）の構造'!N$53),'実質公債費比率（分子）の構造'!N$53,NA())</f>
        <v>120</v>
      </c>
      <c r="M50" s="176" t="e">
        <f>NA()</f>
        <v>#N/A</v>
      </c>
      <c r="N50" s="176" t="e">
        <f>NA()</f>
        <v>#N/A</v>
      </c>
      <c r="O50" s="176">
        <f>IF(ISNUMBER('実質公債費比率（分子）の構造'!O$53),'実質公債費比率（分子）の構造'!O$53,NA())</f>
        <v>117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2915</v>
      </c>
      <c r="E56" s="175"/>
      <c r="F56" s="175"/>
      <c r="G56" s="175">
        <f>'将来負担比率（分子）の構造'!J$52</f>
        <v>2964</v>
      </c>
      <c r="H56" s="175"/>
      <c r="I56" s="175"/>
      <c r="J56" s="175">
        <f>'将来負担比率（分子）の構造'!K$52</f>
        <v>3497</v>
      </c>
      <c r="K56" s="175"/>
      <c r="L56" s="175"/>
      <c r="M56" s="175">
        <f>'将来負担比率（分子）の構造'!L$52</f>
        <v>3386</v>
      </c>
      <c r="N56" s="175"/>
      <c r="O56" s="175"/>
      <c r="P56" s="175">
        <f>'将来負担比率（分子）の構造'!M$52</f>
        <v>3445</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3050</v>
      </c>
      <c r="E58" s="175"/>
      <c r="F58" s="175"/>
      <c r="G58" s="175">
        <f>'将来負担比率（分子）の構造'!J$50</f>
        <v>3212</v>
      </c>
      <c r="H58" s="175"/>
      <c r="I58" s="175"/>
      <c r="J58" s="175">
        <f>'将来負担比率（分子）の構造'!K$50</f>
        <v>3223</v>
      </c>
      <c r="K58" s="175"/>
      <c r="L58" s="175"/>
      <c r="M58" s="175">
        <f>'将来負担比率（分子）の構造'!L$50</f>
        <v>3602</v>
      </c>
      <c r="N58" s="175"/>
      <c r="O58" s="175"/>
      <c r="P58" s="175">
        <f>'将来負担比率（分子）の構造'!M$50</f>
        <v>3841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498</v>
      </c>
      <c r="C62" s="175"/>
      <c r="D62" s="175"/>
      <c r="E62" s="175">
        <f>'将来負担比率（分子）の構造'!J$45</f>
        <v>499</v>
      </c>
      <c r="F62" s="175"/>
      <c r="G62" s="175"/>
      <c r="H62" s="175">
        <f>'将来負担比率（分子）の構造'!K$45</f>
        <v>468</v>
      </c>
      <c r="I62" s="175"/>
      <c r="J62" s="175"/>
      <c r="K62" s="175">
        <f>'将来負担比率（分子）の構造'!L$45</f>
        <v>489</v>
      </c>
      <c r="L62" s="175"/>
      <c r="M62" s="175"/>
      <c r="N62" s="175">
        <f>'将来負担比率（分子）の構造'!M$45</f>
        <v>460</v>
      </c>
      <c r="O62" s="175"/>
      <c r="P62" s="175"/>
    </row>
    <row r="63" spans="1:16" x14ac:dyDescent="0.15">
      <c r="A63" s="175" t="s">
        <v>34</v>
      </c>
      <c r="B63" s="175">
        <f>'将来負担比率（分子）の構造'!I$44</f>
        <v>5</v>
      </c>
      <c r="C63" s="175"/>
      <c r="D63" s="175"/>
      <c r="E63" s="175">
        <f>'将来負担比率（分子）の構造'!J$44</f>
        <v>4</v>
      </c>
      <c r="F63" s="175"/>
      <c r="G63" s="175"/>
      <c r="H63" s="175">
        <f>'将来負担比率（分子）の構造'!K$44</f>
        <v>2</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471</v>
      </c>
      <c r="C64" s="175"/>
      <c r="D64" s="175"/>
      <c r="E64" s="175">
        <f>'将来負担比率（分子）の構造'!J$43</f>
        <v>620</v>
      </c>
      <c r="F64" s="175"/>
      <c r="G64" s="175"/>
      <c r="H64" s="175">
        <f>'将来負担比率（分子）の構造'!K$43</f>
        <v>1658</v>
      </c>
      <c r="I64" s="175"/>
      <c r="J64" s="175"/>
      <c r="K64" s="175">
        <f>'将来負担比率（分子）の構造'!L$43</f>
        <v>1682</v>
      </c>
      <c r="L64" s="175"/>
      <c r="M64" s="175"/>
      <c r="N64" s="175">
        <f>'将来負担比率（分子）の構造'!M$43</f>
        <v>1730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3386</v>
      </c>
      <c r="C66" s="175"/>
      <c r="D66" s="175"/>
      <c r="E66" s="175">
        <f>'将来負担比率（分子）の構造'!J$41</f>
        <v>3434</v>
      </c>
      <c r="F66" s="175"/>
      <c r="G66" s="175"/>
      <c r="H66" s="175">
        <f>'将来負担比率（分子）の構造'!K$41</f>
        <v>3418</v>
      </c>
      <c r="I66" s="175"/>
      <c r="J66" s="175"/>
      <c r="K66" s="175">
        <f>'将来負担比率（分子）の構造'!L$41</f>
        <v>3238</v>
      </c>
      <c r="L66" s="175"/>
      <c r="M66" s="175"/>
      <c r="N66" s="175">
        <f>'将来負担比率（分子）の構造'!M$41</f>
        <v>3118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1913</v>
      </c>
      <c r="C72" s="179">
        <f>基金残高に係る経年分析!G55</f>
        <v>2222</v>
      </c>
      <c r="D72" s="179">
        <f>基金残高に係る経年分析!H55</f>
        <v>2393</v>
      </c>
    </row>
    <row r="73" spans="1:16" x14ac:dyDescent="0.15">
      <c r="A73" s="178" t="s">
        <v>74</v>
      </c>
      <c r="B73" s="179">
        <f>基金残高に係る経年分析!F56</f>
        <v>380</v>
      </c>
      <c r="C73" s="179">
        <f>基金残高に係る経年分析!G56</f>
        <v>380</v>
      </c>
      <c r="D73" s="179">
        <f>基金残高に係る経年分析!H56</f>
        <v>380</v>
      </c>
    </row>
    <row r="74" spans="1:16" x14ac:dyDescent="0.15">
      <c r="A74" s="178" t="s">
        <v>75</v>
      </c>
      <c r="B74" s="179">
        <f>基金残高に係る経年分析!F57</f>
        <v>760</v>
      </c>
      <c r="C74" s="179">
        <f>基金残高に係る経年分析!G57</f>
        <v>831</v>
      </c>
      <c r="D74" s="179">
        <f>基金残高に係る経年分析!H57</f>
        <v>828</v>
      </c>
    </row>
  </sheetData>
  <sheetProtection algorithmName="SHA-512" hashValue="aPINLvqu51oEglgUWs87Gvil+136ln4Rgs930Ma0symXc8B6/kY7WM6xdcKKm+/HovMFCyzyc0J5iM/o7xXLtw==" saltValue="IOr0E6qhXQZKDPNT3X2W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3" zoomScaleNormal="73"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488695</v>
      </c>
      <c r="S5" s="649"/>
      <c r="T5" s="649"/>
      <c r="U5" s="649"/>
      <c r="V5" s="649"/>
      <c r="W5" s="649"/>
      <c r="X5" s="649"/>
      <c r="Y5" s="650"/>
      <c r="Z5" s="651">
        <v>11</v>
      </c>
      <c r="AA5" s="651"/>
      <c r="AB5" s="651"/>
      <c r="AC5" s="651"/>
      <c r="AD5" s="652">
        <v>488695</v>
      </c>
      <c r="AE5" s="652"/>
      <c r="AF5" s="652"/>
      <c r="AG5" s="652"/>
      <c r="AH5" s="652"/>
      <c r="AI5" s="652"/>
      <c r="AJ5" s="652"/>
      <c r="AK5" s="652"/>
      <c r="AL5" s="653">
        <v>19.399999999999999</v>
      </c>
      <c r="AM5" s="654"/>
      <c r="AN5" s="654"/>
      <c r="AO5" s="655"/>
      <c r="AP5" s="645" t="s">
        <v>216</v>
      </c>
      <c r="AQ5" s="646"/>
      <c r="AR5" s="646"/>
      <c r="AS5" s="646"/>
      <c r="AT5" s="646"/>
      <c r="AU5" s="646"/>
      <c r="AV5" s="646"/>
      <c r="AW5" s="646"/>
      <c r="AX5" s="646"/>
      <c r="AY5" s="646"/>
      <c r="AZ5" s="646"/>
      <c r="BA5" s="646"/>
      <c r="BB5" s="646"/>
      <c r="BC5" s="646"/>
      <c r="BD5" s="646"/>
      <c r="BE5" s="646"/>
      <c r="BF5" s="647"/>
      <c r="BG5" s="659">
        <v>488695</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58108</v>
      </c>
      <c r="S6" s="660"/>
      <c r="T6" s="660"/>
      <c r="U6" s="660"/>
      <c r="V6" s="660"/>
      <c r="W6" s="660"/>
      <c r="X6" s="660"/>
      <c r="Y6" s="661"/>
      <c r="Z6" s="662">
        <v>1.3</v>
      </c>
      <c r="AA6" s="662"/>
      <c r="AB6" s="662"/>
      <c r="AC6" s="662"/>
      <c r="AD6" s="663">
        <v>58108</v>
      </c>
      <c r="AE6" s="663"/>
      <c r="AF6" s="663"/>
      <c r="AG6" s="663"/>
      <c r="AH6" s="663"/>
      <c r="AI6" s="663"/>
      <c r="AJ6" s="663"/>
      <c r="AK6" s="663"/>
      <c r="AL6" s="664">
        <v>2.2999999999999998</v>
      </c>
      <c r="AM6" s="665"/>
      <c r="AN6" s="665"/>
      <c r="AO6" s="666"/>
      <c r="AP6" s="656" t="s">
        <v>221</v>
      </c>
      <c r="AQ6" s="657"/>
      <c r="AR6" s="657"/>
      <c r="AS6" s="657"/>
      <c r="AT6" s="657"/>
      <c r="AU6" s="657"/>
      <c r="AV6" s="657"/>
      <c r="AW6" s="657"/>
      <c r="AX6" s="657"/>
      <c r="AY6" s="657"/>
      <c r="AZ6" s="657"/>
      <c r="BA6" s="657"/>
      <c r="BB6" s="657"/>
      <c r="BC6" s="657"/>
      <c r="BD6" s="657"/>
      <c r="BE6" s="657"/>
      <c r="BF6" s="658"/>
      <c r="BG6" s="659">
        <v>488695</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57747</v>
      </c>
      <c r="CS6" s="660"/>
      <c r="CT6" s="660"/>
      <c r="CU6" s="660"/>
      <c r="CV6" s="660"/>
      <c r="CW6" s="660"/>
      <c r="CX6" s="660"/>
      <c r="CY6" s="661"/>
      <c r="CZ6" s="653">
        <v>1.4</v>
      </c>
      <c r="DA6" s="654"/>
      <c r="DB6" s="654"/>
      <c r="DC6" s="670"/>
      <c r="DD6" s="668" t="s">
        <v>122</v>
      </c>
      <c r="DE6" s="660"/>
      <c r="DF6" s="660"/>
      <c r="DG6" s="660"/>
      <c r="DH6" s="660"/>
      <c r="DI6" s="660"/>
      <c r="DJ6" s="660"/>
      <c r="DK6" s="660"/>
      <c r="DL6" s="660"/>
      <c r="DM6" s="660"/>
      <c r="DN6" s="660"/>
      <c r="DO6" s="660"/>
      <c r="DP6" s="661"/>
      <c r="DQ6" s="668">
        <v>57720</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259</v>
      </c>
      <c r="S7" s="660"/>
      <c r="T7" s="660"/>
      <c r="U7" s="660"/>
      <c r="V7" s="660"/>
      <c r="W7" s="660"/>
      <c r="X7" s="660"/>
      <c r="Y7" s="661"/>
      <c r="Z7" s="662">
        <v>0</v>
      </c>
      <c r="AA7" s="662"/>
      <c r="AB7" s="662"/>
      <c r="AC7" s="662"/>
      <c r="AD7" s="663">
        <v>259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192597</v>
      </c>
      <c r="BH7" s="660"/>
      <c r="BI7" s="660"/>
      <c r="BJ7" s="660"/>
      <c r="BK7" s="660"/>
      <c r="BL7" s="660"/>
      <c r="BM7" s="660"/>
      <c r="BN7" s="661"/>
      <c r="BO7" s="662">
        <v>39.4</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604348</v>
      </c>
      <c r="CS7" s="660"/>
      <c r="CT7" s="660"/>
      <c r="CU7" s="660"/>
      <c r="CV7" s="660"/>
      <c r="CW7" s="660"/>
      <c r="CX7" s="660"/>
      <c r="CY7" s="661"/>
      <c r="CZ7" s="662">
        <v>15.1</v>
      </c>
      <c r="DA7" s="662"/>
      <c r="DB7" s="662"/>
      <c r="DC7" s="662"/>
      <c r="DD7" s="668">
        <v>14500</v>
      </c>
      <c r="DE7" s="660"/>
      <c r="DF7" s="660"/>
      <c r="DG7" s="660"/>
      <c r="DH7" s="660"/>
      <c r="DI7" s="660"/>
      <c r="DJ7" s="660"/>
      <c r="DK7" s="660"/>
      <c r="DL7" s="660"/>
      <c r="DM7" s="660"/>
      <c r="DN7" s="660"/>
      <c r="DO7" s="660"/>
      <c r="DP7" s="661"/>
      <c r="DQ7" s="668">
        <v>421990</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5055</v>
      </c>
      <c r="S8" s="660"/>
      <c r="T8" s="660"/>
      <c r="U8" s="660"/>
      <c r="V8" s="660"/>
      <c r="W8" s="660"/>
      <c r="X8" s="660"/>
      <c r="Y8" s="661"/>
      <c r="Z8" s="662">
        <v>0.1</v>
      </c>
      <c r="AA8" s="662"/>
      <c r="AB8" s="662"/>
      <c r="AC8" s="662"/>
      <c r="AD8" s="663">
        <v>5055</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7855</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947326</v>
      </c>
      <c r="CS8" s="660"/>
      <c r="CT8" s="660"/>
      <c r="CU8" s="660"/>
      <c r="CV8" s="660"/>
      <c r="CW8" s="660"/>
      <c r="CX8" s="660"/>
      <c r="CY8" s="661"/>
      <c r="CZ8" s="662">
        <v>23.7</v>
      </c>
      <c r="DA8" s="662"/>
      <c r="DB8" s="662"/>
      <c r="DC8" s="662"/>
      <c r="DD8" s="668">
        <v>2322</v>
      </c>
      <c r="DE8" s="660"/>
      <c r="DF8" s="660"/>
      <c r="DG8" s="660"/>
      <c r="DH8" s="660"/>
      <c r="DI8" s="660"/>
      <c r="DJ8" s="660"/>
      <c r="DK8" s="660"/>
      <c r="DL8" s="660"/>
      <c r="DM8" s="660"/>
      <c r="DN8" s="660"/>
      <c r="DO8" s="660"/>
      <c r="DP8" s="661"/>
      <c r="DQ8" s="668">
        <v>570303</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5395</v>
      </c>
      <c r="S9" s="660"/>
      <c r="T9" s="660"/>
      <c r="U9" s="660"/>
      <c r="V9" s="660"/>
      <c r="W9" s="660"/>
      <c r="X9" s="660"/>
      <c r="Y9" s="661"/>
      <c r="Z9" s="662">
        <v>0.1</v>
      </c>
      <c r="AA9" s="662"/>
      <c r="AB9" s="662"/>
      <c r="AC9" s="662"/>
      <c r="AD9" s="663">
        <v>5395</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166127</v>
      </c>
      <c r="BH9" s="660"/>
      <c r="BI9" s="660"/>
      <c r="BJ9" s="660"/>
      <c r="BK9" s="660"/>
      <c r="BL9" s="660"/>
      <c r="BM9" s="660"/>
      <c r="BN9" s="661"/>
      <c r="BO9" s="662">
        <v>34</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480636</v>
      </c>
      <c r="CS9" s="660"/>
      <c r="CT9" s="660"/>
      <c r="CU9" s="660"/>
      <c r="CV9" s="660"/>
      <c r="CW9" s="660"/>
      <c r="CX9" s="660"/>
      <c r="CY9" s="661"/>
      <c r="CZ9" s="662">
        <v>12</v>
      </c>
      <c r="DA9" s="662"/>
      <c r="DB9" s="662"/>
      <c r="DC9" s="662"/>
      <c r="DD9" s="668">
        <v>9027</v>
      </c>
      <c r="DE9" s="660"/>
      <c r="DF9" s="660"/>
      <c r="DG9" s="660"/>
      <c r="DH9" s="660"/>
      <c r="DI9" s="660"/>
      <c r="DJ9" s="660"/>
      <c r="DK9" s="660"/>
      <c r="DL9" s="660"/>
      <c r="DM9" s="660"/>
      <c r="DN9" s="660"/>
      <c r="DO9" s="660"/>
      <c r="DP9" s="661"/>
      <c r="DQ9" s="668">
        <v>357865</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10267</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3800</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3800</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109397</v>
      </c>
      <c r="S11" s="660"/>
      <c r="T11" s="660"/>
      <c r="U11" s="660"/>
      <c r="V11" s="660"/>
      <c r="W11" s="660"/>
      <c r="X11" s="660"/>
      <c r="Y11" s="661"/>
      <c r="Z11" s="664">
        <v>2.5</v>
      </c>
      <c r="AA11" s="665"/>
      <c r="AB11" s="665"/>
      <c r="AC11" s="671"/>
      <c r="AD11" s="668">
        <v>109397</v>
      </c>
      <c r="AE11" s="660"/>
      <c r="AF11" s="660"/>
      <c r="AG11" s="660"/>
      <c r="AH11" s="660"/>
      <c r="AI11" s="660"/>
      <c r="AJ11" s="660"/>
      <c r="AK11" s="661"/>
      <c r="AL11" s="664">
        <v>4.3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8348</v>
      </c>
      <c r="BH11" s="660"/>
      <c r="BI11" s="660"/>
      <c r="BJ11" s="660"/>
      <c r="BK11" s="660"/>
      <c r="BL11" s="660"/>
      <c r="BM11" s="660"/>
      <c r="BN11" s="661"/>
      <c r="BO11" s="662">
        <v>1.7</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281782</v>
      </c>
      <c r="CS11" s="660"/>
      <c r="CT11" s="660"/>
      <c r="CU11" s="660"/>
      <c r="CV11" s="660"/>
      <c r="CW11" s="660"/>
      <c r="CX11" s="660"/>
      <c r="CY11" s="661"/>
      <c r="CZ11" s="662">
        <v>7.1</v>
      </c>
      <c r="DA11" s="662"/>
      <c r="DB11" s="662"/>
      <c r="DC11" s="662"/>
      <c r="DD11" s="668">
        <v>58730</v>
      </c>
      <c r="DE11" s="660"/>
      <c r="DF11" s="660"/>
      <c r="DG11" s="660"/>
      <c r="DH11" s="660"/>
      <c r="DI11" s="660"/>
      <c r="DJ11" s="660"/>
      <c r="DK11" s="660"/>
      <c r="DL11" s="660"/>
      <c r="DM11" s="660"/>
      <c r="DN11" s="660"/>
      <c r="DO11" s="660"/>
      <c r="DP11" s="661"/>
      <c r="DQ11" s="668">
        <v>183861</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229206</v>
      </c>
      <c r="BH12" s="660"/>
      <c r="BI12" s="660"/>
      <c r="BJ12" s="660"/>
      <c r="BK12" s="660"/>
      <c r="BL12" s="660"/>
      <c r="BM12" s="660"/>
      <c r="BN12" s="661"/>
      <c r="BO12" s="662">
        <v>46.9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116565</v>
      </c>
      <c r="CS12" s="660"/>
      <c r="CT12" s="660"/>
      <c r="CU12" s="660"/>
      <c r="CV12" s="660"/>
      <c r="CW12" s="660"/>
      <c r="CX12" s="660"/>
      <c r="CY12" s="661"/>
      <c r="CZ12" s="662">
        <v>2.9</v>
      </c>
      <c r="DA12" s="662"/>
      <c r="DB12" s="662"/>
      <c r="DC12" s="662"/>
      <c r="DD12" s="668">
        <v>211</v>
      </c>
      <c r="DE12" s="660"/>
      <c r="DF12" s="660"/>
      <c r="DG12" s="660"/>
      <c r="DH12" s="660"/>
      <c r="DI12" s="660"/>
      <c r="DJ12" s="660"/>
      <c r="DK12" s="660"/>
      <c r="DL12" s="660"/>
      <c r="DM12" s="660"/>
      <c r="DN12" s="660"/>
      <c r="DO12" s="660"/>
      <c r="DP12" s="661"/>
      <c r="DQ12" s="668">
        <v>92363</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219418</v>
      </c>
      <c r="BH13" s="660"/>
      <c r="BI13" s="660"/>
      <c r="BJ13" s="660"/>
      <c r="BK13" s="660"/>
      <c r="BL13" s="660"/>
      <c r="BM13" s="660"/>
      <c r="BN13" s="661"/>
      <c r="BO13" s="662">
        <v>44.9</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506029</v>
      </c>
      <c r="CS13" s="660"/>
      <c r="CT13" s="660"/>
      <c r="CU13" s="660"/>
      <c r="CV13" s="660"/>
      <c r="CW13" s="660"/>
      <c r="CX13" s="660"/>
      <c r="CY13" s="661"/>
      <c r="CZ13" s="662">
        <v>12.7</v>
      </c>
      <c r="DA13" s="662"/>
      <c r="DB13" s="662"/>
      <c r="DC13" s="662"/>
      <c r="DD13" s="668">
        <v>299817</v>
      </c>
      <c r="DE13" s="660"/>
      <c r="DF13" s="660"/>
      <c r="DG13" s="660"/>
      <c r="DH13" s="660"/>
      <c r="DI13" s="660"/>
      <c r="DJ13" s="660"/>
      <c r="DK13" s="660"/>
      <c r="DL13" s="660"/>
      <c r="DM13" s="660"/>
      <c r="DN13" s="660"/>
      <c r="DO13" s="660"/>
      <c r="DP13" s="661"/>
      <c r="DQ13" s="668">
        <v>220544</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412</v>
      </c>
      <c r="S14" s="660"/>
      <c r="T14" s="660"/>
      <c r="U14" s="660"/>
      <c r="V14" s="660"/>
      <c r="W14" s="660"/>
      <c r="X14" s="660"/>
      <c r="Y14" s="661"/>
      <c r="Z14" s="662">
        <v>0</v>
      </c>
      <c r="AA14" s="662"/>
      <c r="AB14" s="662"/>
      <c r="AC14" s="662"/>
      <c r="AD14" s="663">
        <v>412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26734</v>
      </c>
      <c r="BH14" s="660"/>
      <c r="BI14" s="660"/>
      <c r="BJ14" s="660"/>
      <c r="BK14" s="660"/>
      <c r="BL14" s="660"/>
      <c r="BM14" s="660"/>
      <c r="BN14" s="661"/>
      <c r="BO14" s="662">
        <v>5.5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153207</v>
      </c>
      <c r="CS14" s="660"/>
      <c r="CT14" s="660"/>
      <c r="CU14" s="660"/>
      <c r="CV14" s="660"/>
      <c r="CW14" s="660"/>
      <c r="CX14" s="660"/>
      <c r="CY14" s="661"/>
      <c r="CZ14" s="662">
        <v>3.8</v>
      </c>
      <c r="DA14" s="662"/>
      <c r="DB14" s="662"/>
      <c r="DC14" s="662"/>
      <c r="DD14" s="668">
        <v>2376</v>
      </c>
      <c r="DE14" s="660"/>
      <c r="DF14" s="660"/>
      <c r="DG14" s="660"/>
      <c r="DH14" s="660"/>
      <c r="DI14" s="660"/>
      <c r="DJ14" s="660"/>
      <c r="DK14" s="660"/>
      <c r="DL14" s="660"/>
      <c r="DM14" s="660"/>
      <c r="DN14" s="660"/>
      <c r="DO14" s="660"/>
      <c r="DP14" s="661"/>
      <c r="DQ14" s="668">
        <v>106658</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38263</v>
      </c>
      <c r="BH15" s="660"/>
      <c r="BI15" s="660"/>
      <c r="BJ15" s="660"/>
      <c r="BK15" s="660"/>
      <c r="BL15" s="660"/>
      <c r="BM15" s="660"/>
      <c r="BN15" s="661"/>
      <c r="BO15" s="662">
        <v>7.8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312830</v>
      </c>
      <c r="CS15" s="660"/>
      <c r="CT15" s="660"/>
      <c r="CU15" s="660"/>
      <c r="CV15" s="660"/>
      <c r="CW15" s="660"/>
      <c r="CX15" s="660"/>
      <c r="CY15" s="661"/>
      <c r="CZ15" s="662">
        <v>7.8</v>
      </c>
      <c r="DA15" s="662"/>
      <c r="DB15" s="662"/>
      <c r="DC15" s="662"/>
      <c r="DD15" s="668">
        <v>42312</v>
      </c>
      <c r="DE15" s="660"/>
      <c r="DF15" s="660"/>
      <c r="DG15" s="660"/>
      <c r="DH15" s="660"/>
      <c r="DI15" s="660"/>
      <c r="DJ15" s="660"/>
      <c r="DK15" s="660"/>
      <c r="DL15" s="660"/>
      <c r="DM15" s="660"/>
      <c r="DN15" s="660"/>
      <c r="DO15" s="660"/>
      <c r="DP15" s="661"/>
      <c r="DQ15" s="668">
        <v>239965</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4805</v>
      </c>
      <c r="S16" s="660"/>
      <c r="T16" s="660"/>
      <c r="U16" s="660"/>
      <c r="V16" s="660"/>
      <c r="W16" s="660"/>
      <c r="X16" s="660"/>
      <c r="Y16" s="661"/>
      <c r="Z16" s="662">
        <v>0.1</v>
      </c>
      <c r="AA16" s="662"/>
      <c r="AB16" s="662"/>
      <c r="AC16" s="662"/>
      <c r="AD16" s="663">
        <v>4805</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1895</v>
      </c>
      <c r="BH16" s="660"/>
      <c r="BI16" s="660"/>
      <c r="BJ16" s="660"/>
      <c r="BK16" s="660"/>
      <c r="BL16" s="660"/>
      <c r="BM16" s="660"/>
      <c r="BN16" s="661"/>
      <c r="BO16" s="662">
        <v>0.4</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141610</v>
      </c>
      <c r="CS16" s="660"/>
      <c r="CT16" s="660"/>
      <c r="CU16" s="660"/>
      <c r="CV16" s="660"/>
      <c r="CW16" s="660"/>
      <c r="CX16" s="660"/>
      <c r="CY16" s="661"/>
      <c r="CZ16" s="662">
        <v>3.5</v>
      </c>
      <c r="DA16" s="662"/>
      <c r="DB16" s="662"/>
      <c r="DC16" s="662"/>
      <c r="DD16" s="668" t="s">
        <v>122</v>
      </c>
      <c r="DE16" s="660"/>
      <c r="DF16" s="660"/>
      <c r="DG16" s="660"/>
      <c r="DH16" s="660"/>
      <c r="DI16" s="660"/>
      <c r="DJ16" s="660"/>
      <c r="DK16" s="660"/>
      <c r="DL16" s="660"/>
      <c r="DM16" s="660"/>
      <c r="DN16" s="660"/>
      <c r="DO16" s="660"/>
      <c r="DP16" s="661"/>
      <c r="DQ16" s="668">
        <v>16953</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10204</v>
      </c>
      <c r="S17" s="660"/>
      <c r="T17" s="660"/>
      <c r="U17" s="660"/>
      <c r="V17" s="660"/>
      <c r="W17" s="660"/>
      <c r="X17" s="660"/>
      <c r="Y17" s="661"/>
      <c r="Z17" s="662">
        <v>0.2</v>
      </c>
      <c r="AA17" s="662"/>
      <c r="AB17" s="662"/>
      <c r="AC17" s="662"/>
      <c r="AD17" s="663">
        <v>10204</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385399</v>
      </c>
      <c r="CS17" s="660"/>
      <c r="CT17" s="660"/>
      <c r="CU17" s="660"/>
      <c r="CV17" s="660"/>
      <c r="CW17" s="660"/>
      <c r="CX17" s="660"/>
      <c r="CY17" s="661"/>
      <c r="CZ17" s="662">
        <v>9.6999999999999993</v>
      </c>
      <c r="DA17" s="662"/>
      <c r="DB17" s="662"/>
      <c r="DC17" s="662"/>
      <c r="DD17" s="668" t="s">
        <v>122</v>
      </c>
      <c r="DE17" s="660"/>
      <c r="DF17" s="660"/>
      <c r="DG17" s="660"/>
      <c r="DH17" s="660"/>
      <c r="DI17" s="660"/>
      <c r="DJ17" s="660"/>
      <c r="DK17" s="660"/>
      <c r="DL17" s="660"/>
      <c r="DM17" s="660"/>
      <c r="DN17" s="660"/>
      <c r="DO17" s="660"/>
      <c r="DP17" s="661"/>
      <c r="DQ17" s="668">
        <v>385149</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2994</v>
      </c>
      <c r="S18" s="660"/>
      <c r="T18" s="660"/>
      <c r="U18" s="660"/>
      <c r="V18" s="660"/>
      <c r="W18" s="660"/>
      <c r="X18" s="660"/>
      <c r="Y18" s="661"/>
      <c r="Z18" s="662">
        <v>0.1</v>
      </c>
      <c r="AA18" s="662"/>
      <c r="AB18" s="662"/>
      <c r="AC18" s="662"/>
      <c r="AD18" s="663">
        <v>2994</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2000</v>
      </c>
      <c r="S19" s="660"/>
      <c r="T19" s="660"/>
      <c r="U19" s="660"/>
      <c r="V19" s="660"/>
      <c r="W19" s="660"/>
      <c r="X19" s="660"/>
      <c r="Y19" s="661"/>
      <c r="Z19" s="662">
        <v>0</v>
      </c>
      <c r="AA19" s="662"/>
      <c r="AB19" s="662"/>
      <c r="AC19" s="662"/>
      <c r="AD19" s="663">
        <v>2000</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994</v>
      </c>
      <c r="S20" s="660"/>
      <c r="T20" s="660"/>
      <c r="U20" s="660"/>
      <c r="V20" s="660"/>
      <c r="W20" s="660"/>
      <c r="X20" s="660"/>
      <c r="Y20" s="661"/>
      <c r="Z20" s="662">
        <v>0</v>
      </c>
      <c r="AA20" s="662"/>
      <c r="AB20" s="662"/>
      <c r="AC20" s="662"/>
      <c r="AD20" s="663">
        <v>994</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3991279</v>
      </c>
      <c r="CS20" s="660"/>
      <c r="CT20" s="660"/>
      <c r="CU20" s="660"/>
      <c r="CV20" s="660"/>
      <c r="CW20" s="660"/>
      <c r="CX20" s="660"/>
      <c r="CY20" s="661"/>
      <c r="CZ20" s="662">
        <v>100</v>
      </c>
      <c r="DA20" s="662"/>
      <c r="DB20" s="662"/>
      <c r="DC20" s="662"/>
      <c r="DD20" s="668">
        <v>429295</v>
      </c>
      <c r="DE20" s="660"/>
      <c r="DF20" s="660"/>
      <c r="DG20" s="660"/>
      <c r="DH20" s="660"/>
      <c r="DI20" s="660"/>
      <c r="DJ20" s="660"/>
      <c r="DK20" s="660"/>
      <c r="DL20" s="660"/>
      <c r="DM20" s="660"/>
      <c r="DN20" s="660"/>
      <c r="DO20" s="660"/>
      <c r="DP20" s="661"/>
      <c r="DQ20" s="668">
        <v>2657171</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2051007</v>
      </c>
      <c r="S21" s="660"/>
      <c r="T21" s="660"/>
      <c r="U21" s="660"/>
      <c r="V21" s="660"/>
      <c r="W21" s="660"/>
      <c r="X21" s="660"/>
      <c r="Y21" s="661"/>
      <c r="Z21" s="662">
        <v>46</v>
      </c>
      <c r="AA21" s="662"/>
      <c r="AB21" s="662"/>
      <c r="AC21" s="662"/>
      <c r="AD21" s="663">
        <v>1837903</v>
      </c>
      <c r="AE21" s="663"/>
      <c r="AF21" s="663"/>
      <c r="AG21" s="663"/>
      <c r="AH21" s="663"/>
      <c r="AI21" s="663"/>
      <c r="AJ21" s="663"/>
      <c r="AK21" s="663"/>
      <c r="AL21" s="664">
        <v>72.8</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1837903</v>
      </c>
      <c r="S22" s="660"/>
      <c r="T22" s="660"/>
      <c r="U22" s="660"/>
      <c r="V22" s="660"/>
      <c r="W22" s="660"/>
      <c r="X22" s="660"/>
      <c r="Y22" s="661"/>
      <c r="Z22" s="662">
        <v>41.3</v>
      </c>
      <c r="AA22" s="662"/>
      <c r="AB22" s="662"/>
      <c r="AC22" s="662"/>
      <c r="AD22" s="663">
        <v>1837903</v>
      </c>
      <c r="AE22" s="663"/>
      <c r="AF22" s="663"/>
      <c r="AG22" s="663"/>
      <c r="AH22" s="663"/>
      <c r="AI22" s="663"/>
      <c r="AJ22" s="663"/>
      <c r="AK22" s="663"/>
      <c r="AL22" s="664">
        <v>72.8</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213104</v>
      </c>
      <c r="S23" s="660"/>
      <c r="T23" s="660"/>
      <c r="U23" s="660"/>
      <c r="V23" s="660"/>
      <c r="W23" s="660"/>
      <c r="X23" s="660"/>
      <c r="Y23" s="661"/>
      <c r="Z23" s="662">
        <v>4.8</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1369656</v>
      </c>
      <c r="CS24" s="649"/>
      <c r="CT24" s="649"/>
      <c r="CU24" s="649"/>
      <c r="CV24" s="649"/>
      <c r="CW24" s="649"/>
      <c r="CX24" s="649"/>
      <c r="CY24" s="650"/>
      <c r="CZ24" s="653">
        <v>34.299999999999997</v>
      </c>
      <c r="DA24" s="654"/>
      <c r="DB24" s="654"/>
      <c r="DC24" s="670"/>
      <c r="DD24" s="694">
        <v>1163586</v>
      </c>
      <c r="DE24" s="649"/>
      <c r="DF24" s="649"/>
      <c r="DG24" s="649"/>
      <c r="DH24" s="649"/>
      <c r="DI24" s="649"/>
      <c r="DJ24" s="649"/>
      <c r="DK24" s="650"/>
      <c r="DL24" s="694">
        <v>1061598</v>
      </c>
      <c r="DM24" s="649"/>
      <c r="DN24" s="649"/>
      <c r="DO24" s="649"/>
      <c r="DP24" s="649"/>
      <c r="DQ24" s="649"/>
      <c r="DR24" s="649"/>
      <c r="DS24" s="649"/>
      <c r="DT24" s="649"/>
      <c r="DU24" s="649"/>
      <c r="DV24" s="650"/>
      <c r="DW24" s="653">
        <v>41.9</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2736331</v>
      </c>
      <c r="S25" s="660"/>
      <c r="T25" s="660"/>
      <c r="U25" s="660"/>
      <c r="V25" s="660"/>
      <c r="W25" s="660"/>
      <c r="X25" s="660"/>
      <c r="Y25" s="661"/>
      <c r="Z25" s="662">
        <v>61.4</v>
      </c>
      <c r="AA25" s="662"/>
      <c r="AB25" s="662"/>
      <c r="AC25" s="662"/>
      <c r="AD25" s="663">
        <v>2523227</v>
      </c>
      <c r="AE25" s="663"/>
      <c r="AF25" s="663"/>
      <c r="AG25" s="663"/>
      <c r="AH25" s="663"/>
      <c r="AI25" s="663"/>
      <c r="AJ25" s="663"/>
      <c r="AK25" s="663"/>
      <c r="AL25" s="664">
        <v>100</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679699</v>
      </c>
      <c r="CS25" s="691"/>
      <c r="CT25" s="691"/>
      <c r="CU25" s="691"/>
      <c r="CV25" s="691"/>
      <c r="CW25" s="691"/>
      <c r="CX25" s="691"/>
      <c r="CY25" s="692"/>
      <c r="CZ25" s="664">
        <v>17</v>
      </c>
      <c r="DA25" s="689"/>
      <c r="DB25" s="689"/>
      <c r="DC25" s="693"/>
      <c r="DD25" s="668">
        <v>641868</v>
      </c>
      <c r="DE25" s="691"/>
      <c r="DF25" s="691"/>
      <c r="DG25" s="691"/>
      <c r="DH25" s="691"/>
      <c r="DI25" s="691"/>
      <c r="DJ25" s="691"/>
      <c r="DK25" s="692"/>
      <c r="DL25" s="668">
        <v>604894</v>
      </c>
      <c r="DM25" s="691"/>
      <c r="DN25" s="691"/>
      <c r="DO25" s="691"/>
      <c r="DP25" s="691"/>
      <c r="DQ25" s="691"/>
      <c r="DR25" s="691"/>
      <c r="DS25" s="691"/>
      <c r="DT25" s="691"/>
      <c r="DU25" s="691"/>
      <c r="DV25" s="692"/>
      <c r="DW25" s="664">
        <v>23.9</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430278</v>
      </c>
      <c r="CS26" s="660"/>
      <c r="CT26" s="660"/>
      <c r="CU26" s="660"/>
      <c r="CV26" s="660"/>
      <c r="CW26" s="660"/>
      <c r="CX26" s="660"/>
      <c r="CY26" s="661"/>
      <c r="CZ26" s="664">
        <v>10.8</v>
      </c>
      <c r="DA26" s="689"/>
      <c r="DB26" s="689"/>
      <c r="DC26" s="693"/>
      <c r="DD26" s="668">
        <v>395054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10313</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488695</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304558</v>
      </c>
      <c r="CS27" s="691"/>
      <c r="CT27" s="691"/>
      <c r="CU27" s="691"/>
      <c r="CV27" s="691"/>
      <c r="CW27" s="691"/>
      <c r="CX27" s="691"/>
      <c r="CY27" s="692"/>
      <c r="CZ27" s="664">
        <v>7.6</v>
      </c>
      <c r="DA27" s="689"/>
      <c r="DB27" s="689"/>
      <c r="DC27" s="693"/>
      <c r="DD27" s="668">
        <v>136569</v>
      </c>
      <c r="DE27" s="691"/>
      <c r="DF27" s="691"/>
      <c r="DG27" s="691"/>
      <c r="DH27" s="691"/>
      <c r="DI27" s="691"/>
      <c r="DJ27" s="691"/>
      <c r="DK27" s="692"/>
      <c r="DL27" s="668">
        <v>71887</v>
      </c>
      <c r="DM27" s="691"/>
      <c r="DN27" s="691"/>
      <c r="DO27" s="691"/>
      <c r="DP27" s="691"/>
      <c r="DQ27" s="691"/>
      <c r="DR27" s="691"/>
      <c r="DS27" s="691"/>
      <c r="DT27" s="691"/>
      <c r="DU27" s="691"/>
      <c r="DV27" s="692"/>
      <c r="DW27" s="664">
        <v>2.8</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20309</v>
      </c>
      <c r="S28" s="660"/>
      <c r="T28" s="660"/>
      <c r="U28" s="660"/>
      <c r="V28" s="660"/>
      <c r="W28" s="660"/>
      <c r="X28" s="660"/>
      <c r="Y28" s="661"/>
      <c r="Z28" s="662">
        <v>0.5</v>
      </c>
      <c r="AA28" s="662"/>
      <c r="AB28" s="662"/>
      <c r="AC28" s="662"/>
      <c r="AD28" s="663">
        <v>22</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385399</v>
      </c>
      <c r="CS28" s="660"/>
      <c r="CT28" s="660"/>
      <c r="CU28" s="660"/>
      <c r="CV28" s="660"/>
      <c r="CW28" s="660"/>
      <c r="CX28" s="660"/>
      <c r="CY28" s="661"/>
      <c r="CZ28" s="664">
        <v>9.6999999999999993</v>
      </c>
      <c r="DA28" s="689"/>
      <c r="DB28" s="689"/>
      <c r="DC28" s="693"/>
      <c r="DD28" s="668">
        <v>385149</v>
      </c>
      <c r="DE28" s="660"/>
      <c r="DF28" s="660"/>
      <c r="DG28" s="660"/>
      <c r="DH28" s="660"/>
      <c r="DI28" s="660"/>
      <c r="DJ28" s="660"/>
      <c r="DK28" s="661"/>
      <c r="DL28" s="668">
        <v>384817</v>
      </c>
      <c r="DM28" s="660"/>
      <c r="DN28" s="660"/>
      <c r="DO28" s="660"/>
      <c r="DP28" s="660"/>
      <c r="DQ28" s="660"/>
      <c r="DR28" s="660"/>
      <c r="DS28" s="660"/>
      <c r="DT28" s="660"/>
      <c r="DU28" s="660"/>
      <c r="DV28" s="661"/>
      <c r="DW28" s="664">
        <v>15.2</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9319</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385399</v>
      </c>
      <c r="CS29" s="691"/>
      <c r="CT29" s="691"/>
      <c r="CU29" s="691"/>
      <c r="CV29" s="691"/>
      <c r="CW29" s="691"/>
      <c r="CX29" s="691"/>
      <c r="CY29" s="692"/>
      <c r="CZ29" s="664">
        <v>9.6999999999999993</v>
      </c>
      <c r="DA29" s="689"/>
      <c r="DB29" s="689"/>
      <c r="DC29" s="693"/>
      <c r="DD29" s="668">
        <v>385149</v>
      </c>
      <c r="DE29" s="691"/>
      <c r="DF29" s="691"/>
      <c r="DG29" s="691"/>
      <c r="DH29" s="691"/>
      <c r="DI29" s="691"/>
      <c r="DJ29" s="691"/>
      <c r="DK29" s="692"/>
      <c r="DL29" s="668">
        <v>384817</v>
      </c>
      <c r="DM29" s="691"/>
      <c r="DN29" s="691"/>
      <c r="DO29" s="691"/>
      <c r="DP29" s="691"/>
      <c r="DQ29" s="691"/>
      <c r="DR29" s="691"/>
      <c r="DS29" s="691"/>
      <c r="DT29" s="691"/>
      <c r="DU29" s="691"/>
      <c r="DV29" s="692"/>
      <c r="DW29" s="664">
        <v>15.2</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571722</v>
      </c>
      <c r="S30" s="660"/>
      <c r="T30" s="660"/>
      <c r="U30" s="660"/>
      <c r="V30" s="660"/>
      <c r="W30" s="660"/>
      <c r="X30" s="660"/>
      <c r="Y30" s="661"/>
      <c r="Z30" s="662">
        <v>12.8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379764</v>
      </c>
      <c r="CS30" s="660"/>
      <c r="CT30" s="660"/>
      <c r="CU30" s="660"/>
      <c r="CV30" s="660"/>
      <c r="CW30" s="660"/>
      <c r="CX30" s="660"/>
      <c r="CY30" s="661"/>
      <c r="CZ30" s="664">
        <v>9.5</v>
      </c>
      <c r="DA30" s="689"/>
      <c r="DB30" s="689"/>
      <c r="DC30" s="693"/>
      <c r="DD30" s="668">
        <v>379514</v>
      </c>
      <c r="DE30" s="660"/>
      <c r="DF30" s="660"/>
      <c r="DG30" s="660"/>
      <c r="DH30" s="660"/>
      <c r="DI30" s="660"/>
      <c r="DJ30" s="660"/>
      <c r="DK30" s="661"/>
      <c r="DL30" s="668">
        <v>379514</v>
      </c>
      <c r="DM30" s="660"/>
      <c r="DN30" s="660"/>
      <c r="DO30" s="660"/>
      <c r="DP30" s="660"/>
      <c r="DQ30" s="660"/>
      <c r="DR30" s="660"/>
      <c r="DS30" s="660"/>
      <c r="DT30" s="660"/>
      <c r="DU30" s="660"/>
      <c r="DV30" s="661"/>
      <c r="DW30" s="664">
        <v>15</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98.4</v>
      </c>
      <c r="BN31" s="703"/>
      <c r="BO31" s="703"/>
      <c r="BP31" s="703"/>
      <c r="BQ31" s="704"/>
      <c r="BR31" s="715">
        <v>99.4</v>
      </c>
      <c r="BS31" s="703"/>
      <c r="BT31" s="703"/>
      <c r="BU31" s="703"/>
      <c r="BV31" s="703"/>
      <c r="BW31" s="703"/>
      <c r="BX31" s="654">
        <v>98.3</v>
      </c>
      <c r="BY31" s="703"/>
      <c r="BZ31" s="703"/>
      <c r="CA31" s="703"/>
      <c r="CB31" s="704"/>
      <c r="CD31" s="697"/>
      <c r="CE31" s="698"/>
      <c r="CF31" s="656" t="s">
        <v>300</v>
      </c>
      <c r="CG31" s="657"/>
      <c r="CH31" s="657"/>
      <c r="CI31" s="657"/>
      <c r="CJ31" s="657"/>
      <c r="CK31" s="657"/>
      <c r="CL31" s="657"/>
      <c r="CM31" s="657"/>
      <c r="CN31" s="657"/>
      <c r="CO31" s="657"/>
      <c r="CP31" s="657"/>
      <c r="CQ31" s="658"/>
      <c r="CR31" s="659">
        <v>5635</v>
      </c>
      <c r="CS31" s="691"/>
      <c r="CT31" s="691"/>
      <c r="CU31" s="691"/>
      <c r="CV31" s="691"/>
      <c r="CW31" s="691"/>
      <c r="CX31" s="691"/>
      <c r="CY31" s="692"/>
      <c r="CZ31" s="664">
        <v>0.1</v>
      </c>
      <c r="DA31" s="689"/>
      <c r="DB31" s="689"/>
      <c r="DC31" s="693"/>
      <c r="DD31" s="668">
        <v>5635</v>
      </c>
      <c r="DE31" s="691"/>
      <c r="DF31" s="691"/>
      <c r="DG31" s="691"/>
      <c r="DH31" s="691"/>
      <c r="DI31" s="691"/>
      <c r="DJ31" s="691"/>
      <c r="DK31" s="692"/>
      <c r="DL31" s="668">
        <v>5303</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387210</v>
      </c>
      <c r="S32" s="660"/>
      <c r="T32" s="660"/>
      <c r="U32" s="660"/>
      <c r="V32" s="660"/>
      <c r="W32" s="660"/>
      <c r="X32" s="660"/>
      <c r="Y32" s="661"/>
      <c r="Z32" s="662">
        <v>8.6999999999999993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99.7</v>
      </c>
      <c r="BH32" s="691"/>
      <c r="BI32" s="691"/>
      <c r="BJ32" s="691"/>
      <c r="BK32" s="691"/>
      <c r="BL32" s="691"/>
      <c r="BM32" s="665">
        <v>99.1</v>
      </c>
      <c r="BN32" s="691"/>
      <c r="BO32" s="691"/>
      <c r="BP32" s="691"/>
      <c r="BQ32" s="714"/>
      <c r="BR32" s="716">
        <v>99.7</v>
      </c>
      <c r="BS32" s="691"/>
      <c r="BT32" s="691"/>
      <c r="BU32" s="691"/>
      <c r="BV32" s="691"/>
      <c r="BW32" s="691"/>
      <c r="BX32" s="665">
        <v>99</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33274</v>
      </c>
      <c r="S33" s="660"/>
      <c r="T33" s="660"/>
      <c r="U33" s="660"/>
      <c r="V33" s="660"/>
      <c r="W33" s="660"/>
      <c r="X33" s="660"/>
      <c r="Y33" s="661"/>
      <c r="Z33" s="662">
        <v>0.7</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v>
      </c>
      <c r="BH33" s="718"/>
      <c r="BI33" s="718"/>
      <c r="BJ33" s="718"/>
      <c r="BK33" s="718"/>
      <c r="BL33" s="718"/>
      <c r="BM33" s="719">
        <v>97.4</v>
      </c>
      <c r="BN33" s="718"/>
      <c r="BO33" s="718"/>
      <c r="BP33" s="718"/>
      <c r="BQ33" s="720"/>
      <c r="BR33" s="717">
        <v>99</v>
      </c>
      <c r="BS33" s="718"/>
      <c r="BT33" s="718"/>
      <c r="BU33" s="718"/>
      <c r="BV33" s="718"/>
      <c r="BW33" s="718"/>
      <c r="BX33" s="719">
        <v>97.3</v>
      </c>
      <c r="BY33" s="718"/>
      <c r="BZ33" s="718"/>
      <c r="CA33" s="718"/>
      <c r="CB33" s="720"/>
      <c r="CD33" s="656" t="s">
        <v>307</v>
      </c>
      <c r="CE33" s="657"/>
      <c r="CF33" s="657"/>
      <c r="CG33" s="657"/>
      <c r="CH33" s="657"/>
      <c r="CI33" s="657"/>
      <c r="CJ33" s="657"/>
      <c r="CK33" s="657"/>
      <c r="CL33" s="657"/>
      <c r="CM33" s="657"/>
      <c r="CN33" s="657"/>
      <c r="CO33" s="657"/>
      <c r="CP33" s="657"/>
      <c r="CQ33" s="658"/>
      <c r="CR33" s="659">
        <v>2050718</v>
      </c>
      <c r="CS33" s="691"/>
      <c r="CT33" s="691"/>
      <c r="CU33" s="691"/>
      <c r="CV33" s="691"/>
      <c r="CW33" s="691"/>
      <c r="CX33" s="691"/>
      <c r="CY33" s="692"/>
      <c r="CZ33" s="664">
        <v>51.4</v>
      </c>
      <c r="DA33" s="689"/>
      <c r="DB33" s="689"/>
      <c r="DC33" s="693"/>
      <c r="DD33" s="668">
        <v>1382287</v>
      </c>
      <c r="DE33" s="691"/>
      <c r="DF33" s="691"/>
      <c r="DG33" s="691"/>
      <c r="DH33" s="691"/>
      <c r="DI33" s="691"/>
      <c r="DJ33" s="691"/>
      <c r="DK33" s="692"/>
      <c r="DL33" s="668">
        <v>1137076</v>
      </c>
      <c r="DM33" s="691"/>
      <c r="DN33" s="691"/>
      <c r="DO33" s="691"/>
      <c r="DP33" s="691"/>
      <c r="DQ33" s="691"/>
      <c r="DR33" s="691"/>
      <c r="DS33" s="691"/>
      <c r="DT33" s="691"/>
      <c r="DU33" s="691"/>
      <c r="DV33" s="692"/>
      <c r="DW33" s="664">
        <v>44.9</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53903</v>
      </c>
      <c r="S34" s="660"/>
      <c r="T34" s="660"/>
      <c r="U34" s="660"/>
      <c r="V34" s="660"/>
      <c r="W34" s="660"/>
      <c r="X34" s="660"/>
      <c r="Y34" s="661"/>
      <c r="Z34" s="662">
        <v>1.2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834456</v>
      </c>
      <c r="CS34" s="660"/>
      <c r="CT34" s="660"/>
      <c r="CU34" s="660"/>
      <c r="CV34" s="660"/>
      <c r="CW34" s="660"/>
      <c r="CX34" s="660"/>
      <c r="CY34" s="661"/>
      <c r="CZ34" s="664">
        <v>20.9</v>
      </c>
      <c r="DA34" s="689"/>
      <c r="DB34" s="689"/>
      <c r="DC34" s="693"/>
      <c r="DD34" s="668">
        <v>490951</v>
      </c>
      <c r="DE34" s="660"/>
      <c r="DF34" s="660"/>
      <c r="DG34" s="660"/>
      <c r="DH34" s="660"/>
      <c r="DI34" s="660"/>
      <c r="DJ34" s="660"/>
      <c r="DK34" s="661"/>
      <c r="DL34" s="668">
        <v>365794</v>
      </c>
      <c r="DM34" s="660"/>
      <c r="DN34" s="660"/>
      <c r="DO34" s="660"/>
      <c r="DP34" s="660"/>
      <c r="DQ34" s="660"/>
      <c r="DR34" s="660"/>
      <c r="DS34" s="660"/>
      <c r="DT34" s="660"/>
      <c r="DU34" s="660"/>
      <c r="DV34" s="661"/>
      <c r="DW34" s="664">
        <v>14.4</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75150</v>
      </c>
      <c r="S35" s="660"/>
      <c r="T35" s="660"/>
      <c r="U35" s="660"/>
      <c r="V35" s="660"/>
      <c r="W35" s="660"/>
      <c r="X35" s="660"/>
      <c r="Y35" s="661"/>
      <c r="Z35" s="662">
        <v>1.7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42047</v>
      </c>
      <c r="CS35" s="691"/>
      <c r="CT35" s="691"/>
      <c r="CU35" s="691"/>
      <c r="CV35" s="691"/>
      <c r="CW35" s="691"/>
      <c r="CX35" s="691"/>
      <c r="CY35" s="692"/>
      <c r="CZ35" s="664">
        <v>1.1000000000000001</v>
      </c>
      <c r="DA35" s="689"/>
      <c r="DB35" s="689"/>
      <c r="DC35" s="693"/>
      <c r="DD35" s="668">
        <v>37551</v>
      </c>
      <c r="DE35" s="691"/>
      <c r="DF35" s="691"/>
      <c r="DG35" s="691"/>
      <c r="DH35" s="691"/>
      <c r="DI35" s="691"/>
      <c r="DJ35" s="691"/>
      <c r="DK35" s="692"/>
      <c r="DL35" s="668">
        <v>37551</v>
      </c>
      <c r="DM35" s="691"/>
      <c r="DN35" s="691"/>
      <c r="DO35" s="691"/>
      <c r="DP35" s="691"/>
      <c r="DQ35" s="691"/>
      <c r="DR35" s="691"/>
      <c r="DS35" s="691"/>
      <c r="DT35" s="691"/>
      <c r="DU35" s="691"/>
      <c r="DV35" s="692"/>
      <c r="DW35" s="664">
        <v>1.5</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245773</v>
      </c>
      <c r="S36" s="660"/>
      <c r="T36" s="660"/>
      <c r="U36" s="660"/>
      <c r="V36" s="660"/>
      <c r="W36" s="660"/>
      <c r="X36" s="660"/>
      <c r="Y36" s="661"/>
      <c r="Z36" s="662">
        <v>5.5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598850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34613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773643</v>
      </c>
      <c r="CS36" s="660"/>
      <c r="CT36" s="660"/>
      <c r="CU36" s="660"/>
      <c r="CV36" s="660"/>
      <c r="CW36" s="660"/>
      <c r="CX36" s="660"/>
      <c r="CY36" s="661"/>
      <c r="CZ36" s="664">
        <v>19.399999999999999</v>
      </c>
      <c r="DA36" s="689"/>
      <c r="DB36" s="689"/>
      <c r="DC36" s="693"/>
      <c r="DD36" s="668">
        <v>507044</v>
      </c>
      <c r="DE36" s="660"/>
      <c r="DF36" s="660"/>
      <c r="DG36" s="660"/>
      <c r="DH36" s="660"/>
      <c r="DI36" s="660"/>
      <c r="DJ36" s="660"/>
      <c r="DK36" s="661"/>
      <c r="DL36" s="668">
        <v>447541</v>
      </c>
      <c r="DM36" s="660"/>
      <c r="DN36" s="660"/>
      <c r="DO36" s="660"/>
      <c r="DP36" s="660"/>
      <c r="DQ36" s="660"/>
      <c r="DR36" s="660"/>
      <c r="DS36" s="660"/>
      <c r="DT36" s="660"/>
      <c r="DU36" s="660"/>
      <c r="DV36" s="661"/>
      <c r="DW36" s="664">
        <v>17.7</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52127</v>
      </c>
      <c r="S37" s="660"/>
      <c r="T37" s="660"/>
      <c r="U37" s="660"/>
      <c r="V37" s="660"/>
      <c r="W37" s="660"/>
      <c r="X37" s="660"/>
      <c r="Y37" s="661"/>
      <c r="Z37" s="662">
        <v>1.2</v>
      </c>
      <c r="AA37" s="662"/>
      <c r="AB37" s="662"/>
      <c r="AC37" s="662"/>
      <c r="AD37" s="663">
        <v>357</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190655</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28207</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47070</v>
      </c>
      <c r="CS37" s="691"/>
      <c r="CT37" s="691"/>
      <c r="CU37" s="691"/>
      <c r="CV37" s="691"/>
      <c r="CW37" s="691"/>
      <c r="CX37" s="691"/>
      <c r="CY37" s="692"/>
      <c r="CZ37" s="664">
        <v>1.2</v>
      </c>
      <c r="DA37" s="689"/>
      <c r="DB37" s="689"/>
      <c r="DC37" s="693"/>
      <c r="DD37" s="668">
        <v>38070</v>
      </c>
      <c r="DE37" s="691"/>
      <c r="DF37" s="691"/>
      <c r="DG37" s="691"/>
      <c r="DH37" s="691"/>
      <c r="DI37" s="691"/>
      <c r="DJ37" s="691"/>
      <c r="DK37" s="692"/>
      <c r="DL37" s="668">
        <v>37238</v>
      </c>
      <c r="DM37" s="691"/>
      <c r="DN37" s="691"/>
      <c r="DO37" s="691"/>
      <c r="DP37" s="691"/>
      <c r="DQ37" s="691"/>
      <c r="DR37" s="691"/>
      <c r="DS37" s="691"/>
      <c r="DT37" s="691"/>
      <c r="DU37" s="691"/>
      <c r="DV37" s="692"/>
      <c r="DW37" s="664">
        <v>1.5</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259690</v>
      </c>
      <c r="S38" s="660"/>
      <c r="T38" s="660"/>
      <c r="U38" s="660"/>
      <c r="V38" s="660"/>
      <c r="W38" s="660"/>
      <c r="X38" s="660"/>
      <c r="Y38" s="661"/>
      <c r="Z38" s="662">
        <v>5.8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39330</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660</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338655</v>
      </c>
      <c r="CS38" s="660"/>
      <c r="CT38" s="660"/>
      <c r="CU38" s="660"/>
      <c r="CV38" s="660"/>
      <c r="CW38" s="660"/>
      <c r="CX38" s="660"/>
      <c r="CY38" s="661"/>
      <c r="CZ38" s="664">
        <v>8.5</v>
      </c>
      <c r="DA38" s="689"/>
      <c r="DB38" s="689"/>
      <c r="DC38" s="693"/>
      <c r="DD38" s="668">
        <v>286741</v>
      </c>
      <c r="DE38" s="660"/>
      <c r="DF38" s="660"/>
      <c r="DG38" s="660"/>
      <c r="DH38" s="660"/>
      <c r="DI38" s="660"/>
      <c r="DJ38" s="660"/>
      <c r="DK38" s="661"/>
      <c r="DL38" s="668">
        <v>286190</v>
      </c>
      <c r="DM38" s="660"/>
      <c r="DN38" s="660"/>
      <c r="DO38" s="660"/>
      <c r="DP38" s="660"/>
      <c r="DQ38" s="660"/>
      <c r="DR38" s="660"/>
      <c r="DS38" s="660"/>
      <c r="DT38" s="660"/>
      <c r="DU38" s="660"/>
      <c r="DV38" s="661"/>
      <c r="DW38" s="664">
        <v>11.3</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30210</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1025</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60817</v>
      </c>
      <c r="CS39" s="691"/>
      <c r="CT39" s="691"/>
      <c r="CU39" s="691"/>
      <c r="CV39" s="691"/>
      <c r="CW39" s="691"/>
      <c r="CX39" s="691"/>
      <c r="CY39" s="692"/>
      <c r="CZ39" s="664">
        <v>1.5</v>
      </c>
      <c r="DA39" s="689"/>
      <c r="DB39" s="689"/>
      <c r="DC39" s="693"/>
      <c r="DD39" s="668">
        <v>60000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10840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79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1100</v>
      </c>
      <c r="CS40" s="660"/>
      <c r="CT40" s="660"/>
      <c r="CU40" s="660"/>
      <c r="CV40" s="660"/>
      <c r="CW40" s="660"/>
      <c r="CX40" s="660"/>
      <c r="CY40" s="661"/>
      <c r="CZ40" s="664">
        <v>0</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4455121</v>
      </c>
      <c r="S41" s="732"/>
      <c r="T41" s="732"/>
      <c r="U41" s="732"/>
      <c r="V41" s="732"/>
      <c r="W41" s="732"/>
      <c r="X41" s="732"/>
      <c r="Y41" s="736"/>
      <c r="Z41" s="737">
        <v>100</v>
      </c>
      <c r="AA41" s="737"/>
      <c r="AB41" s="737"/>
      <c r="AC41" s="737"/>
      <c r="AD41" s="738">
        <v>2523606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36501</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302154</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414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570905</v>
      </c>
      <c r="CS42" s="691"/>
      <c r="CT42" s="691"/>
      <c r="CU42" s="691"/>
      <c r="CV42" s="691"/>
      <c r="CW42" s="691"/>
      <c r="CX42" s="691"/>
      <c r="CY42" s="692"/>
      <c r="CZ42" s="664">
        <v>14.3</v>
      </c>
      <c r="DA42" s="689"/>
      <c r="DB42" s="689"/>
      <c r="DC42" s="693"/>
      <c r="DD42" s="668">
        <v>111298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3775</v>
      </c>
      <c r="CS43" s="691"/>
      <c r="CT43" s="691"/>
      <c r="CU43" s="691"/>
      <c r="CV43" s="691"/>
      <c r="CW43" s="691"/>
      <c r="CX43" s="691"/>
      <c r="CY43" s="692"/>
      <c r="CZ43" s="664">
        <v>0.1</v>
      </c>
      <c r="DA43" s="689"/>
      <c r="DB43" s="689"/>
      <c r="DC43" s="693"/>
      <c r="DD43" s="668">
        <v>3596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429295</v>
      </c>
      <c r="CS44" s="660"/>
      <c r="CT44" s="660"/>
      <c r="CU44" s="660"/>
      <c r="CV44" s="660"/>
      <c r="CW44" s="660"/>
      <c r="CX44" s="660"/>
      <c r="CY44" s="661"/>
      <c r="CZ44" s="664">
        <v>10.8</v>
      </c>
      <c r="DA44" s="665"/>
      <c r="DB44" s="665"/>
      <c r="DC44" s="671"/>
      <c r="DD44" s="668">
        <v>94345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251729</v>
      </c>
      <c r="CS45" s="691"/>
      <c r="CT45" s="691"/>
      <c r="CU45" s="691"/>
      <c r="CV45" s="691"/>
      <c r="CW45" s="691"/>
      <c r="CX45" s="691"/>
      <c r="CY45" s="692"/>
      <c r="CZ45" s="664">
        <v>6.3</v>
      </c>
      <c r="DA45" s="689"/>
      <c r="DB45" s="689"/>
      <c r="DC45" s="693"/>
      <c r="DD45" s="668">
        <v>5084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142304</v>
      </c>
      <c r="CS46" s="660"/>
      <c r="CT46" s="660"/>
      <c r="CU46" s="660"/>
      <c r="CV46" s="660"/>
      <c r="CW46" s="660"/>
      <c r="CX46" s="660"/>
      <c r="CY46" s="661"/>
      <c r="CZ46" s="664">
        <v>3.6</v>
      </c>
      <c r="DA46" s="665"/>
      <c r="DB46" s="665"/>
      <c r="DC46" s="671"/>
      <c r="DD46" s="668">
        <v>73899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141610</v>
      </c>
      <c r="CS47" s="691"/>
      <c r="CT47" s="691"/>
      <c r="CU47" s="691"/>
      <c r="CV47" s="691"/>
      <c r="CW47" s="691"/>
      <c r="CX47" s="691"/>
      <c r="CY47" s="692"/>
      <c r="CZ47" s="664">
        <v>3.5</v>
      </c>
      <c r="DA47" s="689"/>
      <c r="DB47" s="689"/>
      <c r="DC47" s="693"/>
      <c r="DD47" s="668">
        <v>16953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3991279</v>
      </c>
      <c r="CS49" s="718"/>
      <c r="CT49" s="718"/>
      <c r="CU49" s="718"/>
      <c r="CV49" s="718"/>
      <c r="CW49" s="718"/>
      <c r="CX49" s="718"/>
      <c r="CY49" s="747"/>
      <c r="CZ49" s="739">
        <v>100</v>
      </c>
      <c r="DA49" s="748"/>
      <c r="DB49" s="748"/>
      <c r="DC49" s="749"/>
      <c r="DD49" s="750">
        <v>2657171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5oyR8Hq0WDBLBkCI91FZUvjpZ7fje6vhWXyHulJcrXcZ8/UOXceq899na8z2JcOZQbAUK9hJePVwVQK9PO7YQ==" saltValue="zBsJL2FmbkCPSkZgonwa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6" zoomScale="70" zoomScaleNormal="25" zoomScaleSheetLayoutView="70" workbookViewId="0">
      <selection activeCell="Q68" sqref="Q68:U6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4441</v>
      </c>
      <c r="R7" s="789"/>
      <c r="S7" s="789"/>
      <c r="T7" s="789"/>
      <c r="U7" s="789"/>
      <c r="V7" s="789">
        <v>3981</v>
      </c>
      <c r="W7" s="789"/>
      <c r="X7" s="789"/>
      <c r="Y7" s="789"/>
      <c r="Z7" s="789"/>
      <c r="AA7" s="789">
        <v>460</v>
      </c>
      <c r="AB7" s="789"/>
      <c r="AC7" s="789"/>
      <c r="AD7" s="789"/>
      <c r="AE7" s="790"/>
      <c r="AF7" s="791">
        <v>402</v>
      </c>
      <c r="AG7" s="792"/>
      <c r="AH7" s="792"/>
      <c r="AI7" s="792"/>
      <c r="AJ7" s="793"/>
      <c r="AK7" s="794">
        <v>80</v>
      </c>
      <c r="AL7" s="795"/>
      <c r="AM7" s="795"/>
      <c r="AN7" s="795"/>
      <c r="AO7" s="795"/>
      <c r="AP7" s="795">
        <v>3118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2</v>
      </c>
      <c r="R8" s="820"/>
      <c r="S8" s="820"/>
      <c r="T8" s="820"/>
      <c r="U8" s="820"/>
      <c r="V8" s="820">
        <v>0</v>
      </c>
      <c r="W8" s="820"/>
      <c r="X8" s="820"/>
      <c r="Y8" s="820"/>
      <c r="Z8" s="820"/>
      <c r="AA8" s="820">
        <v>2</v>
      </c>
      <c r="AB8" s="820"/>
      <c r="AC8" s="820"/>
      <c r="AD8" s="820"/>
      <c r="AE8" s="821"/>
      <c r="AF8" s="822">
        <v>2</v>
      </c>
      <c r="AG8" s="823"/>
      <c r="AH8" s="823"/>
      <c r="AI8" s="823"/>
      <c r="AJ8" s="824"/>
      <c r="AK8" s="805" t="s">
        <v>560</v>
      </c>
      <c r="AL8" s="806"/>
      <c r="AM8" s="806"/>
      <c r="AN8" s="806"/>
      <c r="AO8" s="806"/>
      <c r="AP8" s="806" t="s">
        <v>560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17</v>
      </c>
      <c r="R9" s="820"/>
      <c r="S9" s="820"/>
      <c r="T9" s="820"/>
      <c r="U9" s="820"/>
      <c r="V9" s="820">
        <v>10</v>
      </c>
      <c r="W9" s="820"/>
      <c r="X9" s="820"/>
      <c r="Y9" s="820"/>
      <c r="Z9" s="820"/>
      <c r="AA9" s="820">
        <v>7</v>
      </c>
      <c r="AB9" s="820"/>
      <c r="AC9" s="820"/>
      <c r="AD9" s="820"/>
      <c r="AE9" s="821"/>
      <c r="AF9" s="822">
        <v>2</v>
      </c>
      <c r="AG9" s="823"/>
      <c r="AH9" s="823"/>
      <c r="AI9" s="823"/>
      <c r="AJ9" s="824"/>
      <c r="AK9" s="805" t="s">
        <v>560</v>
      </c>
      <c r="AL9" s="806"/>
      <c r="AM9" s="806"/>
      <c r="AN9" s="806"/>
      <c r="AO9" s="806"/>
      <c r="AP9" s="806" t="s">
        <v>560</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406</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636</v>
      </c>
      <c r="R28" s="859"/>
      <c r="S28" s="859"/>
      <c r="T28" s="859"/>
      <c r="U28" s="859"/>
      <c r="V28" s="859">
        <v>601</v>
      </c>
      <c r="W28" s="859"/>
      <c r="X28" s="859"/>
      <c r="Y28" s="859"/>
      <c r="Z28" s="859"/>
      <c r="AA28" s="859">
        <v>35</v>
      </c>
      <c r="AB28" s="859"/>
      <c r="AC28" s="859"/>
      <c r="AD28" s="859"/>
      <c r="AE28" s="860"/>
      <c r="AF28" s="861">
        <v>35</v>
      </c>
      <c r="AG28" s="859"/>
      <c r="AH28" s="859"/>
      <c r="AI28" s="859"/>
      <c r="AJ28" s="862"/>
      <c r="AK28" s="863">
        <v>31</v>
      </c>
      <c r="AL28" s="864"/>
      <c r="AM28" s="864"/>
      <c r="AN28" s="864"/>
      <c r="AO28" s="864"/>
      <c r="AP28" s="864" t="s">
        <v>559</v>
      </c>
      <c r="AQ28" s="864"/>
      <c r="AR28" s="864"/>
      <c r="AS28" s="864"/>
      <c r="AT28" s="864"/>
      <c r="AU28" s="864" t="s">
        <v>559</v>
      </c>
      <c r="AV28" s="864"/>
      <c r="AW28" s="864"/>
      <c r="AX28" s="864"/>
      <c r="AY28" s="864"/>
      <c r="AZ28" s="865" t="s">
        <v>559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1060</v>
      </c>
      <c r="R29" s="820"/>
      <c r="S29" s="820"/>
      <c r="T29" s="820"/>
      <c r="U29" s="820"/>
      <c r="V29" s="820">
        <v>950</v>
      </c>
      <c r="W29" s="820"/>
      <c r="X29" s="820"/>
      <c r="Y29" s="820"/>
      <c r="Z29" s="820"/>
      <c r="AA29" s="820">
        <v>110</v>
      </c>
      <c r="AB29" s="820"/>
      <c r="AC29" s="820"/>
      <c r="AD29" s="820"/>
      <c r="AE29" s="821"/>
      <c r="AF29" s="822">
        <v>110</v>
      </c>
      <c r="AG29" s="823"/>
      <c r="AH29" s="823"/>
      <c r="AI29" s="823"/>
      <c r="AJ29" s="824"/>
      <c r="AK29" s="870">
        <v>142</v>
      </c>
      <c r="AL29" s="866"/>
      <c r="AM29" s="866"/>
      <c r="AN29" s="866"/>
      <c r="AO29" s="866"/>
      <c r="AP29" s="866" t="s">
        <v>559</v>
      </c>
      <c r="AQ29" s="866"/>
      <c r="AR29" s="866"/>
      <c r="AS29" s="866"/>
      <c r="AT29" s="866"/>
      <c r="AU29" s="866" t="s">
        <v>559</v>
      </c>
      <c r="AV29" s="866"/>
      <c r="AW29" s="866"/>
      <c r="AX29" s="866"/>
      <c r="AY29" s="866"/>
      <c r="AZ29" s="867" t="s">
        <v>559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123</v>
      </c>
      <c r="R30" s="820"/>
      <c r="S30" s="820"/>
      <c r="T30" s="820"/>
      <c r="U30" s="820"/>
      <c r="V30" s="820">
        <v>123</v>
      </c>
      <c r="W30" s="820"/>
      <c r="X30" s="820"/>
      <c r="Y30" s="820"/>
      <c r="Z30" s="820"/>
      <c r="AA30" s="820">
        <v>0</v>
      </c>
      <c r="AB30" s="820"/>
      <c r="AC30" s="820"/>
      <c r="AD30" s="820"/>
      <c r="AE30" s="821"/>
      <c r="AF30" s="822">
        <v>0</v>
      </c>
      <c r="AG30" s="823"/>
      <c r="AH30" s="823"/>
      <c r="AI30" s="823"/>
      <c r="AJ30" s="824"/>
      <c r="AK30" s="870">
        <v>33</v>
      </c>
      <c r="AL30" s="866"/>
      <c r="AM30" s="866"/>
      <c r="AN30" s="866"/>
      <c r="AO30" s="866"/>
      <c r="AP30" s="866" t="s">
        <v>559</v>
      </c>
      <c r="AQ30" s="866"/>
      <c r="AR30" s="866"/>
      <c r="AS30" s="866"/>
      <c r="AT30" s="866"/>
      <c r="AU30" s="866" t="s">
        <v>559</v>
      </c>
      <c r="AV30" s="866"/>
      <c r="AW30" s="866"/>
      <c r="AX30" s="866"/>
      <c r="AY30" s="866"/>
      <c r="AZ30" s="867" t="s">
        <v>559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697</v>
      </c>
      <c r="R31" s="820"/>
      <c r="S31" s="820"/>
      <c r="T31" s="820"/>
      <c r="U31" s="820"/>
      <c r="V31" s="820">
        <v>753</v>
      </c>
      <c r="W31" s="820"/>
      <c r="X31" s="820"/>
      <c r="Y31" s="820"/>
      <c r="Z31" s="820"/>
      <c r="AA31" s="820">
        <v>-56</v>
      </c>
      <c r="AB31" s="820"/>
      <c r="AC31" s="820"/>
      <c r="AD31" s="820"/>
      <c r="AE31" s="821"/>
      <c r="AF31" s="822">
        <v>925</v>
      </c>
      <c r="AG31" s="823"/>
      <c r="AH31" s="823"/>
      <c r="AI31" s="823"/>
      <c r="AJ31" s="824"/>
      <c r="AK31" s="870">
        <v>191</v>
      </c>
      <c r="AL31" s="866"/>
      <c r="AM31" s="866"/>
      <c r="AN31" s="866"/>
      <c r="AO31" s="866"/>
      <c r="AP31" s="866">
        <v>1645</v>
      </c>
      <c r="AQ31" s="866"/>
      <c r="AR31" s="866"/>
      <c r="AS31" s="866"/>
      <c r="AT31" s="866"/>
      <c r="AU31" s="866">
        <v>1260</v>
      </c>
      <c r="AV31" s="866"/>
      <c r="AW31" s="866"/>
      <c r="AX31" s="866"/>
      <c r="AY31" s="866"/>
      <c r="AZ31" s="867" t="s">
        <v>559</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395</v>
      </c>
      <c r="C32" s="817"/>
      <c r="D32" s="817"/>
      <c r="E32" s="817"/>
      <c r="F32" s="817"/>
      <c r="G32" s="817"/>
      <c r="H32" s="817"/>
      <c r="I32" s="817"/>
      <c r="J32" s="817"/>
      <c r="K32" s="817"/>
      <c r="L32" s="817"/>
      <c r="M32" s="817"/>
      <c r="N32" s="817"/>
      <c r="O32" s="817"/>
      <c r="P32" s="818"/>
      <c r="Q32" s="819">
        <v>137</v>
      </c>
      <c r="R32" s="820"/>
      <c r="S32" s="820"/>
      <c r="T32" s="820"/>
      <c r="U32" s="820"/>
      <c r="V32" s="820">
        <v>133</v>
      </c>
      <c r="W32" s="820"/>
      <c r="X32" s="820"/>
      <c r="Y32" s="820"/>
      <c r="Z32" s="820"/>
      <c r="AA32" s="820">
        <v>4</v>
      </c>
      <c r="AB32" s="820"/>
      <c r="AC32" s="820"/>
      <c r="AD32" s="820"/>
      <c r="AE32" s="821"/>
      <c r="AF32" s="822">
        <v>21</v>
      </c>
      <c r="AG32" s="823"/>
      <c r="AH32" s="823"/>
      <c r="AI32" s="823"/>
      <c r="AJ32" s="824"/>
      <c r="AK32" s="870">
        <v>39</v>
      </c>
      <c r="AL32" s="866"/>
      <c r="AM32" s="866"/>
      <c r="AN32" s="866"/>
      <c r="AO32" s="866"/>
      <c r="AP32" s="866">
        <v>590</v>
      </c>
      <c r="AQ32" s="866"/>
      <c r="AR32" s="866"/>
      <c r="AS32" s="866"/>
      <c r="AT32" s="866"/>
      <c r="AU32" s="866">
        <v>413</v>
      </c>
      <c r="AV32" s="866"/>
      <c r="AW32" s="866"/>
      <c r="AX32" s="866"/>
      <c r="AY32" s="866"/>
      <c r="AZ32" s="867" t="s">
        <v>559</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47</v>
      </c>
      <c r="R33" s="820"/>
      <c r="S33" s="820"/>
      <c r="T33" s="820"/>
      <c r="U33" s="820"/>
      <c r="V33" s="820">
        <v>46</v>
      </c>
      <c r="W33" s="820"/>
      <c r="X33" s="820"/>
      <c r="Y33" s="820"/>
      <c r="Z33" s="820"/>
      <c r="AA33" s="820">
        <v>1</v>
      </c>
      <c r="AB33" s="820"/>
      <c r="AC33" s="820"/>
      <c r="AD33" s="820"/>
      <c r="AE33" s="821"/>
      <c r="AF33" s="822">
        <v>3</v>
      </c>
      <c r="AG33" s="823"/>
      <c r="AH33" s="823"/>
      <c r="AI33" s="823"/>
      <c r="AJ33" s="824"/>
      <c r="AK33" s="870">
        <v>30</v>
      </c>
      <c r="AL33" s="866"/>
      <c r="AM33" s="866"/>
      <c r="AN33" s="866"/>
      <c r="AO33" s="866"/>
      <c r="AP33" s="866">
        <v>58</v>
      </c>
      <c r="AQ33" s="866"/>
      <c r="AR33" s="866"/>
      <c r="AS33" s="866"/>
      <c r="AT33" s="866"/>
      <c r="AU33" s="866">
        <v>57</v>
      </c>
      <c r="AV33" s="866"/>
      <c r="AW33" s="866"/>
      <c r="AX33" s="866"/>
      <c r="AY33" s="866"/>
      <c r="AZ33" s="867" t="s">
        <v>559</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1094</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556</v>
      </c>
      <c r="C68" s="906"/>
      <c r="D68" s="906"/>
      <c r="E68" s="906"/>
      <c r="F68" s="906"/>
      <c r="G68" s="906"/>
      <c r="H68" s="906"/>
      <c r="I68" s="906"/>
      <c r="J68" s="906"/>
      <c r="K68" s="906"/>
      <c r="L68" s="906"/>
      <c r="M68" s="906"/>
      <c r="N68" s="906"/>
      <c r="O68" s="906"/>
      <c r="P68" s="907"/>
      <c r="Q68" s="908">
        <v>438</v>
      </c>
      <c r="R68" s="902"/>
      <c r="S68" s="902"/>
      <c r="T68" s="902"/>
      <c r="U68" s="902"/>
      <c r="V68" s="902">
        <v>394</v>
      </c>
      <c r="W68" s="902"/>
      <c r="X68" s="902"/>
      <c r="Y68" s="902"/>
      <c r="Z68" s="902"/>
      <c r="AA68" s="902">
        <v>44</v>
      </c>
      <c r="AB68" s="902"/>
      <c r="AC68" s="902"/>
      <c r="AD68" s="902"/>
      <c r="AE68" s="902"/>
      <c r="AF68" s="902">
        <v>44</v>
      </c>
      <c r="AG68" s="902"/>
      <c r="AH68" s="902"/>
      <c r="AI68" s="902"/>
      <c r="AJ68" s="902"/>
      <c r="AK68" s="902" t="s">
        <v>559</v>
      </c>
      <c r="AL68" s="902"/>
      <c r="AM68" s="902"/>
      <c r="AN68" s="902"/>
      <c r="AO68" s="902"/>
      <c r="AP68" s="902" t="s">
        <v>558</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561</v>
      </c>
      <c r="C69" s="910"/>
      <c r="D69" s="910"/>
      <c r="E69" s="910"/>
      <c r="F69" s="910"/>
      <c r="G69" s="910"/>
      <c r="H69" s="910"/>
      <c r="I69" s="910"/>
      <c r="J69" s="910"/>
      <c r="K69" s="910"/>
      <c r="L69" s="910"/>
      <c r="M69" s="910"/>
      <c r="N69" s="910"/>
      <c r="O69" s="910"/>
      <c r="P69" s="911"/>
      <c r="Q69" s="912">
        <v>4557</v>
      </c>
      <c r="R69" s="913"/>
      <c r="S69" s="913"/>
      <c r="T69" s="913"/>
      <c r="U69" s="870"/>
      <c r="V69" s="866">
        <v>3585</v>
      </c>
      <c r="W69" s="866"/>
      <c r="X69" s="866"/>
      <c r="Y69" s="866"/>
      <c r="Z69" s="866"/>
      <c r="AA69" s="866">
        <v>972</v>
      </c>
      <c r="AB69" s="866"/>
      <c r="AC69" s="866"/>
      <c r="AD69" s="866"/>
      <c r="AE69" s="866"/>
      <c r="AF69" s="866">
        <v>972</v>
      </c>
      <c r="AG69" s="866"/>
      <c r="AH69" s="866"/>
      <c r="AI69" s="866"/>
      <c r="AJ69" s="866"/>
      <c r="AK69" s="866">
        <v>2</v>
      </c>
      <c r="AL69" s="866"/>
      <c r="AM69" s="866"/>
      <c r="AN69" s="866"/>
      <c r="AO69" s="866"/>
      <c r="AP69" s="866" t="s">
        <v>563</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562</v>
      </c>
      <c r="C70" s="910"/>
      <c r="D70" s="910"/>
      <c r="E70" s="910"/>
      <c r="F70" s="910"/>
      <c r="G70" s="910"/>
      <c r="H70" s="910"/>
      <c r="I70" s="910"/>
      <c r="J70" s="910"/>
      <c r="K70" s="910"/>
      <c r="L70" s="910"/>
      <c r="M70" s="910"/>
      <c r="N70" s="910"/>
      <c r="O70" s="910"/>
      <c r="P70" s="911"/>
      <c r="Q70" s="912">
        <v>101</v>
      </c>
      <c r="R70" s="913"/>
      <c r="S70" s="913"/>
      <c r="T70" s="913"/>
      <c r="U70" s="870"/>
      <c r="V70" s="866">
        <v>70</v>
      </c>
      <c r="W70" s="866"/>
      <c r="X70" s="866"/>
      <c r="Y70" s="866"/>
      <c r="Z70" s="866"/>
      <c r="AA70" s="866">
        <v>31</v>
      </c>
      <c r="AB70" s="866"/>
      <c r="AC70" s="866"/>
      <c r="AD70" s="866"/>
      <c r="AE70" s="866"/>
      <c r="AF70" s="866">
        <v>31</v>
      </c>
      <c r="AG70" s="866"/>
      <c r="AH70" s="866"/>
      <c r="AI70" s="866"/>
      <c r="AJ70" s="866"/>
      <c r="AK70" s="866" t="s">
        <v>563</v>
      </c>
      <c r="AL70" s="866"/>
      <c r="AM70" s="866"/>
      <c r="AN70" s="866"/>
      <c r="AO70" s="866"/>
      <c r="AP70" s="866" t="s">
        <v>563</v>
      </c>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564</v>
      </c>
      <c r="C71" s="910"/>
      <c r="D71" s="910"/>
      <c r="E71" s="910"/>
      <c r="F71" s="910"/>
      <c r="G71" s="910"/>
      <c r="H71" s="910"/>
      <c r="I71" s="910"/>
      <c r="J71" s="910"/>
      <c r="K71" s="910"/>
      <c r="L71" s="910"/>
      <c r="M71" s="910"/>
      <c r="N71" s="910"/>
      <c r="O71" s="910"/>
      <c r="P71" s="911"/>
      <c r="Q71" s="914">
        <v>80</v>
      </c>
      <c r="R71" s="866"/>
      <c r="S71" s="866"/>
      <c r="T71" s="866"/>
      <c r="U71" s="866"/>
      <c r="V71" s="866">
        <v>73</v>
      </c>
      <c r="W71" s="866"/>
      <c r="X71" s="866"/>
      <c r="Y71" s="866"/>
      <c r="Z71" s="866"/>
      <c r="AA71" s="866">
        <v>7</v>
      </c>
      <c r="AB71" s="866"/>
      <c r="AC71" s="866"/>
      <c r="AD71" s="866"/>
      <c r="AE71" s="866"/>
      <c r="AF71" s="866">
        <v>7</v>
      </c>
      <c r="AG71" s="866"/>
      <c r="AH71" s="866"/>
      <c r="AI71" s="866"/>
      <c r="AJ71" s="866"/>
      <c r="AK71" s="866">
        <v>20</v>
      </c>
      <c r="AL71" s="866"/>
      <c r="AM71" s="866"/>
      <c r="AN71" s="866"/>
      <c r="AO71" s="866"/>
      <c r="AP71" s="866" t="s">
        <v>558</v>
      </c>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565</v>
      </c>
      <c r="C72" s="910"/>
      <c r="D72" s="910"/>
      <c r="E72" s="910"/>
      <c r="F72" s="910"/>
      <c r="G72" s="910"/>
      <c r="H72" s="910"/>
      <c r="I72" s="910"/>
      <c r="J72" s="910"/>
      <c r="K72" s="910"/>
      <c r="L72" s="910"/>
      <c r="M72" s="910"/>
      <c r="N72" s="910"/>
      <c r="O72" s="910"/>
      <c r="P72" s="911"/>
      <c r="Q72" s="914">
        <v>141377</v>
      </c>
      <c r="R72" s="866"/>
      <c r="S72" s="866"/>
      <c r="T72" s="866"/>
      <c r="U72" s="866"/>
      <c r="V72" s="866">
        <v>138807</v>
      </c>
      <c r="W72" s="866"/>
      <c r="X72" s="866"/>
      <c r="Y72" s="866"/>
      <c r="Z72" s="866"/>
      <c r="AA72" s="866">
        <v>2570</v>
      </c>
      <c r="AB72" s="866"/>
      <c r="AC72" s="866"/>
      <c r="AD72" s="866"/>
      <c r="AE72" s="866"/>
      <c r="AF72" s="866">
        <v>2570</v>
      </c>
      <c r="AG72" s="866"/>
      <c r="AH72" s="866"/>
      <c r="AI72" s="866"/>
      <c r="AJ72" s="866"/>
      <c r="AK72" s="866" t="s">
        <v>558</v>
      </c>
      <c r="AL72" s="866"/>
      <c r="AM72" s="866"/>
      <c r="AN72" s="866"/>
      <c r="AO72" s="866"/>
      <c r="AP72" s="866" t="s">
        <v>558</v>
      </c>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557</v>
      </c>
      <c r="C73" s="910"/>
      <c r="D73" s="910"/>
      <c r="E73" s="910"/>
      <c r="F73" s="910"/>
      <c r="G73" s="910"/>
      <c r="H73" s="910"/>
      <c r="I73" s="910"/>
      <c r="J73" s="910"/>
      <c r="K73" s="910"/>
      <c r="L73" s="910"/>
      <c r="M73" s="910"/>
      <c r="N73" s="910"/>
      <c r="O73" s="910"/>
      <c r="P73" s="911"/>
      <c r="Q73" s="914">
        <v>2</v>
      </c>
      <c r="R73" s="866"/>
      <c r="S73" s="866"/>
      <c r="T73" s="866"/>
      <c r="U73" s="866"/>
      <c r="V73" s="866">
        <v>1</v>
      </c>
      <c r="W73" s="866"/>
      <c r="X73" s="866"/>
      <c r="Y73" s="866"/>
      <c r="Z73" s="866"/>
      <c r="AA73" s="866">
        <v>1</v>
      </c>
      <c r="AB73" s="866"/>
      <c r="AC73" s="866"/>
      <c r="AD73" s="866"/>
      <c r="AE73" s="866"/>
      <c r="AF73" s="866">
        <v>1</v>
      </c>
      <c r="AG73" s="866"/>
      <c r="AH73" s="866"/>
      <c r="AI73" s="866"/>
      <c r="AJ73" s="866"/>
      <c r="AK73" s="866" t="s">
        <v>558</v>
      </c>
      <c r="AL73" s="866"/>
      <c r="AM73" s="866"/>
      <c r="AN73" s="866"/>
      <c r="AO73" s="866"/>
      <c r="AP73" s="866" t="s">
        <v>558</v>
      </c>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4"/>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2"/>
      <c r="R75" s="913"/>
      <c r="S75" s="913"/>
      <c r="T75" s="913"/>
      <c r="U75" s="870"/>
      <c r="V75" s="915"/>
      <c r="W75" s="913"/>
      <c r="X75" s="913"/>
      <c r="Y75" s="913"/>
      <c r="Z75" s="870"/>
      <c r="AA75" s="915"/>
      <c r="AB75" s="913"/>
      <c r="AC75" s="913"/>
      <c r="AD75" s="913"/>
      <c r="AE75" s="870"/>
      <c r="AF75" s="915"/>
      <c r="AG75" s="913"/>
      <c r="AH75" s="913"/>
      <c r="AI75" s="913"/>
      <c r="AJ75" s="870"/>
      <c r="AK75" s="915"/>
      <c r="AL75" s="913"/>
      <c r="AM75" s="913"/>
      <c r="AN75" s="913"/>
      <c r="AO75" s="870"/>
      <c r="AP75" s="915"/>
      <c r="AQ75" s="913"/>
      <c r="AR75" s="913"/>
      <c r="AS75" s="913"/>
      <c r="AT75" s="870"/>
      <c r="AU75" s="915"/>
      <c r="AV75" s="913"/>
      <c r="AW75" s="913"/>
      <c r="AX75" s="913"/>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2"/>
      <c r="R76" s="913"/>
      <c r="S76" s="913"/>
      <c r="T76" s="913"/>
      <c r="U76" s="870"/>
      <c r="V76" s="915"/>
      <c r="W76" s="913"/>
      <c r="X76" s="913"/>
      <c r="Y76" s="913"/>
      <c r="Z76" s="870"/>
      <c r="AA76" s="915"/>
      <c r="AB76" s="913"/>
      <c r="AC76" s="913"/>
      <c r="AD76" s="913"/>
      <c r="AE76" s="870"/>
      <c r="AF76" s="915"/>
      <c r="AG76" s="913"/>
      <c r="AH76" s="913"/>
      <c r="AI76" s="913"/>
      <c r="AJ76" s="870"/>
      <c r="AK76" s="915"/>
      <c r="AL76" s="913"/>
      <c r="AM76" s="913"/>
      <c r="AN76" s="913"/>
      <c r="AO76" s="870"/>
      <c r="AP76" s="915"/>
      <c r="AQ76" s="913"/>
      <c r="AR76" s="913"/>
      <c r="AS76" s="913"/>
      <c r="AT76" s="870"/>
      <c r="AU76" s="915"/>
      <c r="AV76" s="913"/>
      <c r="AW76" s="913"/>
      <c r="AX76" s="913"/>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2"/>
      <c r="R77" s="913"/>
      <c r="S77" s="913"/>
      <c r="T77" s="913"/>
      <c r="U77" s="870"/>
      <c r="V77" s="915"/>
      <c r="W77" s="913"/>
      <c r="X77" s="913"/>
      <c r="Y77" s="913"/>
      <c r="Z77" s="870"/>
      <c r="AA77" s="915"/>
      <c r="AB77" s="913"/>
      <c r="AC77" s="913"/>
      <c r="AD77" s="913"/>
      <c r="AE77" s="870"/>
      <c r="AF77" s="915"/>
      <c r="AG77" s="913"/>
      <c r="AH77" s="913"/>
      <c r="AI77" s="913"/>
      <c r="AJ77" s="870"/>
      <c r="AK77" s="915"/>
      <c r="AL77" s="913"/>
      <c r="AM77" s="913"/>
      <c r="AN77" s="913"/>
      <c r="AO77" s="870"/>
      <c r="AP77" s="915"/>
      <c r="AQ77" s="913"/>
      <c r="AR77" s="913"/>
      <c r="AS77" s="913"/>
      <c r="AT77" s="870"/>
      <c r="AU77" s="915"/>
      <c r="AV77" s="913"/>
      <c r="AW77" s="913"/>
      <c r="AX77" s="913"/>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4"/>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4"/>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4"/>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4"/>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4"/>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4"/>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4"/>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4"/>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4"/>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3625</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15">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415365</v>
      </c>
      <c r="AB110" s="936"/>
      <c r="AC110" s="936"/>
      <c r="AD110" s="936"/>
      <c r="AE110" s="937"/>
      <c r="AF110" s="938">
        <v>423803</v>
      </c>
      <c r="AG110" s="936"/>
      <c r="AH110" s="936"/>
      <c r="AI110" s="936"/>
      <c r="AJ110" s="937"/>
      <c r="AK110" s="938">
        <v>385399</v>
      </c>
      <c r="AL110" s="936"/>
      <c r="AM110" s="936"/>
      <c r="AN110" s="936"/>
      <c r="AO110" s="937"/>
      <c r="AP110" s="939">
        <v>17.3</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3418350</v>
      </c>
      <c r="BR110" s="967"/>
      <c r="BS110" s="967"/>
      <c r="BT110" s="967"/>
      <c r="BU110" s="967"/>
      <c r="BV110" s="967">
        <v>3238032</v>
      </c>
      <c r="BW110" s="967"/>
      <c r="BX110" s="967"/>
      <c r="BY110" s="967"/>
      <c r="BZ110" s="967"/>
      <c r="CA110" s="967">
        <v>3117958</v>
      </c>
      <c r="CB110" s="967"/>
      <c r="CC110" s="967"/>
      <c r="CD110" s="967"/>
      <c r="CE110" s="967"/>
      <c r="CF110" s="980">
        <v>140.19999999999999</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1658201</v>
      </c>
      <c r="BR112" s="962"/>
      <c r="BS112" s="962"/>
      <c r="BT112" s="962"/>
      <c r="BU112" s="962"/>
      <c r="BV112" s="962">
        <v>1681869</v>
      </c>
      <c r="BW112" s="962"/>
      <c r="BX112" s="962"/>
      <c r="BY112" s="962"/>
      <c r="BZ112" s="962"/>
      <c r="CA112" s="962">
        <v>1729671</v>
      </c>
      <c r="CB112" s="962"/>
      <c r="CC112" s="962"/>
      <c r="CD112" s="962"/>
      <c r="CE112" s="962"/>
      <c r="CF112" s="956">
        <v>77.8</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41525</v>
      </c>
      <c r="AB113" s="974"/>
      <c r="AC113" s="974"/>
      <c r="AD113" s="974"/>
      <c r="AE113" s="975"/>
      <c r="AF113" s="976">
        <v>41885</v>
      </c>
      <c r="AG113" s="974"/>
      <c r="AH113" s="974"/>
      <c r="AI113" s="974"/>
      <c r="AJ113" s="975"/>
      <c r="AK113" s="976">
        <v>43633</v>
      </c>
      <c r="AL113" s="974"/>
      <c r="AM113" s="974"/>
      <c r="AN113" s="974"/>
      <c r="AO113" s="975"/>
      <c r="AP113" s="977">
        <v>2</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1796</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1805</v>
      </c>
      <c r="AB114" s="995"/>
      <c r="AC114" s="995"/>
      <c r="AD114" s="995"/>
      <c r="AE114" s="996"/>
      <c r="AF114" s="997">
        <v>1800</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468375</v>
      </c>
      <c r="BR114" s="962"/>
      <c r="BS114" s="962"/>
      <c r="BT114" s="962"/>
      <c r="BU114" s="962"/>
      <c r="BV114" s="962">
        <v>488860</v>
      </c>
      <c r="BW114" s="962"/>
      <c r="BX114" s="962"/>
      <c r="BY114" s="962"/>
      <c r="BZ114" s="962"/>
      <c r="CA114" s="962">
        <v>459716</v>
      </c>
      <c r="CB114" s="962"/>
      <c r="CC114" s="962"/>
      <c r="CD114" s="962"/>
      <c r="CE114" s="962"/>
      <c r="CF114" s="956">
        <v>20.7</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458695</v>
      </c>
      <c r="AB117" s="1015"/>
      <c r="AC117" s="1015"/>
      <c r="AD117" s="1015"/>
      <c r="AE117" s="1016"/>
      <c r="AF117" s="1017">
        <v>467488</v>
      </c>
      <c r="AG117" s="1015"/>
      <c r="AH117" s="1015"/>
      <c r="AI117" s="1015"/>
      <c r="AJ117" s="1016"/>
      <c r="AK117" s="1017">
        <v>429032</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5546722</v>
      </c>
      <c r="BR119" s="1036"/>
      <c r="BS119" s="1036"/>
      <c r="BT119" s="1036"/>
      <c r="BU119" s="1036"/>
      <c r="BV119" s="1036">
        <v>5408761</v>
      </c>
      <c r="BW119" s="1036"/>
      <c r="BX119" s="1036"/>
      <c r="BY119" s="1036"/>
      <c r="BZ119" s="1036"/>
      <c r="CA119" s="1036">
        <v>5307345</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3223134</v>
      </c>
      <c r="BR120" s="967"/>
      <c r="BS120" s="967"/>
      <c r="BT120" s="967"/>
      <c r="BU120" s="967"/>
      <c r="BV120" s="967">
        <v>3602397</v>
      </c>
      <c r="BW120" s="967"/>
      <c r="BX120" s="967"/>
      <c r="BY120" s="967"/>
      <c r="BZ120" s="967"/>
      <c r="CA120" s="967">
        <v>3840635</v>
      </c>
      <c r="CB120" s="967"/>
      <c r="CC120" s="967"/>
      <c r="CD120" s="967"/>
      <c r="CE120" s="967"/>
      <c r="CF120" s="980">
        <v>172.7</v>
      </c>
      <c r="CG120" s="981"/>
      <c r="CH120" s="981"/>
      <c r="CI120" s="981"/>
      <c r="CJ120" s="981"/>
      <c r="CK120" s="1042" t="s">
        <v>447</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1120861</v>
      </c>
      <c r="DH120" s="967"/>
      <c r="DI120" s="967"/>
      <c r="DJ120" s="967"/>
      <c r="DK120" s="967"/>
      <c r="DL120" s="967">
        <v>1186262</v>
      </c>
      <c r="DM120" s="967"/>
      <c r="DN120" s="967"/>
      <c r="DO120" s="967"/>
      <c r="DP120" s="967"/>
      <c r="DQ120" s="967">
        <v>1260122</v>
      </c>
      <c r="DR120" s="967"/>
      <c r="DS120" s="967"/>
      <c r="DT120" s="967"/>
      <c r="DU120" s="967"/>
      <c r="DV120" s="968">
        <v>56.7</v>
      </c>
      <c r="DW120" s="968"/>
      <c r="DX120" s="968"/>
      <c r="DY120" s="968"/>
      <c r="DZ120" s="969"/>
    </row>
    <row r="121" spans="1:130" s="230" customFormat="1" ht="26.25" customHeight="1" x14ac:dyDescent="0.15">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476151</v>
      </c>
      <c r="DH121" s="962"/>
      <c r="DI121" s="962"/>
      <c r="DJ121" s="962"/>
      <c r="DK121" s="962"/>
      <c r="DL121" s="962">
        <v>436784</v>
      </c>
      <c r="DM121" s="962"/>
      <c r="DN121" s="962"/>
      <c r="DO121" s="962"/>
      <c r="DP121" s="962"/>
      <c r="DQ121" s="962">
        <v>412576</v>
      </c>
      <c r="DR121" s="962"/>
      <c r="DS121" s="962"/>
      <c r="DT121" s="962"/>
      <c r="DU121" s="962"/>
      <c r="DV121" s="963">
        <v>18.5</v>
      </c>
      <c r="DW121" s="963"/>
      <c r="DX121" s="963"/>
      <c r="DY121" s="963"/>
      <c r="DZ121" s="964"/>
    </row>
    <row r="122" spans="1:130" s="230" customFormat="1" ht="26.25" customHeight="1" x14ac:dyDescent="0.15">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3496543</v>
      </c>
      <c r="BR122" s="1036"/>
      <c r="BS122" s="1036"/>
      <c r="BT122" s="1036"/>
      <c r="BU122" s="1036"/>
      <c r="BV122" s="1036">
        <v>3386294</v>
      </c>
      <c r="BW122" s="1036"/>
      <c r="BX122" s="1036"/>
      <c r="BY122" s="1036"/>
      <c r="BZ122" s="1036"/>
      <c r="CA122" s="1036">
        <v>3444726</v>
      </c>
      <c r="CB122" s="1036"/>
      <c r="CC122" s="1036"/>
      <c r="CD122" s="1036"/>
      <c r="CE122" s="1036"/>
      <c r="CF122" s="1053">
        <v>154.9</v>
      </c>
      <c r="CG122" s="1054"/>
      <c r="CH122" s="1054"/>
      <c r="CI122" s="1054"/>
      <c r="CJ122" s="1054"/>
      <c r="CK122" s="1045"/>
      <c r="CL122" s="1046"/>
      <c r="CM122" s="1046"/>
      <c r="CN122" s="1046"/>
      <c r="CO122" s="1047"/>
      <c r="CP122" s="1055" t="s">
        <v>451</v>
      </c>
      <c r="CQ122" s="1056"/>
      <c r="CR122" s="1056"/>
      <c r="CS122" s="1056"/>
      <c r="CT122" s="1056"/>
      <c r="CU122" s="1056"/>
      <c r="CV122" s="1056"/>
      <c r="CW122" s="1056"/>
      <c r="CX122" s="1056"/>
      <c r="CY122" s="1056"/>
      <c r="CZ122" s="1056"/>
      <c r="DA122" s="1056"/>
      <c r="DB122" s="1056"/>
      <c r="DC122" s="1056"/>
      <c r="DD122" s="1056"/>
      <c r="DE122" s="1056"/>
      <c r="DF122" s="1057"/>
      <c r="DG122" s="961">
        <v>61189</v>
      </c>
      <c r="DH122" s="962"/>
      <c r="DI122" s="962"/>
      <c r="DJ122" s="962"/>
      <c r="DK122" s="962"/>
      <c r="DL122" s="962">
        <v>58823</v>
      </c>
      <c r="DM122" s="962"/>
      <c r="DN122" s="962"/>
      <c r="DO122" s="962"/>
      <c r="DP122" s="962"/>
      <c r="DQ122" s="962">
        <v>56973</v>
      </c>
      <c r="DR122" s="962"/>
      <c r="DS122" s="962"/>
      <c r="DT122" s="962"/>
      <c r="DU122" s="962"/>
      <c r="DV122" s="963">
        <v>2.6</v>
      </c>
      <c r="DW122" s="963"/>
      <c r="DX122" s="963"/>
      <c r="DY122" s="963"/>
      <c r="DZ122" s="964"/>
    </row>
    <row r="123" spans="1:130" s="230" customFormat="1" ht="26.25" customHeight="1" x14ac:dyDescent="0.15">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6719677</v>
      </c>
      <c r="BR123" s="1100"/>
      <c r="BS123" s="1100"/>
      <c r="BT123" s="1100"/>
      <c r="BU123" s="1100"/>
      <c r="BV123" s="1100">
        <v>6988691</v>
      </c>
      <c r="BW123" s="1100"/>
      <c r="BX123" s="1100"/>
      <c r="BY123" s="1100"/>
      <c r="BZ123" s="1100"/>
      <c r="CA123" s="1100">
        <v>7285361</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250</v>
      </c>
      <c r="AB128" s="1082"/>
      <c r="AC128" s="1082"/>
      <c r="AD128" s="1082"/>
      <c r="AE128" s="1083"/>
      <c r="AF128" s="1084">
        <v>250</v>
      </c>
      <c r="AG128" s="1082"/>
      <c r="AH128" s="1082"/>
      <c r="AI128" s="1082"/>
      <c r="AJ128" s="1083"/>
      <c r="AK128" s="1084">
        <v>250</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2599640</v>
      </c>
      <c r="AB129" s="995"/>
      <c r="AC129" s="995"/>
      <c r="AD129" s="995"/>
      <c r="AE129" s="996"/>
      <c r="AF129" s="997">
        <v>2552457</v>
      </c>
      <c r="AG129" s="995"/>
      <c r="AH129" s="995"/>
      <c r="AI129" s="995"/>
      <c r="AJ129" s="996"/>
      <c r="AK129" s="997">
        <v>2535942</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344909</v>
      </c>
      <c r="AB130" s="995"/>
      <c r="AC130" s="995"/>
      <c r="AD130" s="995"/>
      <c r="AE130" s="996"/>
      <c r="AF130" s="997">
        <v>348605</v>
      </c>
      <c r="AG130" s="995"/>
      <c r="AH130" s="995"/>
      <c r="AI130" s="995"/>
      <c r="AJ130" s="996"/>
      <c r="AK130" s="997">
        <v>311685</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5.2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2254731</v>
      </c>
      <c r="AB131" s="1022"/>
      <c r="AC131" s="1022"/>
      <c r="AD131" s="1022"/>
      <c r="AE131" s="1023"/>
      <c r="AF131" s="1021">
        <v>2203852</v>
      </c>
      <c r="AG131" s="1022"/>
      <c r="AH131" s="1022"/>
      <c r="AI131" s="1022"/>
      <c r="AJ131" s="1023"/>
      <c r="AK131" s="1021">
        <v>2224257</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5.0354565579999999</v>
      </c>
      <c r="AB132" s="1133"/>
      <c r="AC132" s="1133"/>
      <c r="AD132" s="1133"/>
      <c r="AE132" s="1134"/>
      <c r="AF132" s="1135">
        <v>5.3830030259999999</v>
      </c>
      <c r="AG132" s="1133"/>
      <c r="AH132" s="1133"/>
      <c r="AI132" s="1133"/>
      <c r="AJ132" s="1134"/>
      <c r="AK132" s="1135">
        <v>5.2645445200000003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4.9000000000000004</v>
      </c>
      <c r="AB133" s="1116"/>
      <c r="AC133" s="1116"/>
      <c r="AD133" s="1116"/>
      <c r="AE133" s="1117"/>
      <c r="AF133" s="1115">
        <v>5.0999999999999996</v>
      </c>
      <c r="AG133" s="1116"/>
      <c r="AH133" s="1116"/>
      <c r="AI133" s="1116"/>
      <c r="AJ133" s="1117"/>
      <c r="AK133" s="1115">
        <v>5.2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WEv4wDnYPXiOH/glpD6UQ8qgKAbAE/gDXBT8pUiFxso3XUtpVjjNL2aogxUUKgAdlmy/6mH1Sbyk1/r9O/Mww==" saltValue="bDnJNGfE/06ugNmB9XIn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M22" zoomScale="84" zoomScaleNormal="85" zoomScaleSheetLayoutView="84"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ufbg5GGRQAb0kbl2MdnXPvjZ8iQvcZkSob2a54IWHf72dhRWjmZgnWmtFffoe1VrhA5pb3Qxu+BiGbTuwfV0A==" saltValue="/5gyATbrssgHwIuM769F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31" zoomScale="87" zoomScaleNormal="87"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QKpjVoP9b6twD8YtNhMu+AtJwk3QdDcbZ+8rlWokFjGwSmVwOjWn4tIRKpcRspV3wkEiAVleqTA7CzGaIWfMA==" saltValue="E8ODGkeYVIY50zplKB8W8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zoomScale="77" zoomScaleSheetLayoutView="77"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679699</v>
      </c>
      <c r="AP9" s="281">
        <v>144802</v>
      </c>
      <c r="AQ9" s="282">
        <v>243450</v>
      </c>
      <c r="AR9" s="283">
        <v>-40.5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4370</v>
      </c>
      <c r="AP10" s="284">
        <v>931</v>
      </c>
      <c r="AQ10" s="285">
        <v>36828</v>
      </c>
      <c r="AR10" s="286">
        <v>-97.5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36940</v>
      </c>
      <c r="AP11" s="284">
        <v>7870</v>
      </c>
      <c r="AQ11" s="285">
        <v>2575</v>
      </c>
      <c r="AR11" s="286">
        <v>205.6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t="s">
        <v>490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18668</v>
      </c>
      <c r="AP13" s="284">
        <v>3977</v>
      </c>
      <c r="AQ13" s="285">
        <v>11862</v>
      </c>
      <c r="AR13" s="286">
        <v>-66.5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3775</v>
      </c>
      <c r="AP14" s="284">
        <v>804</v>
      </c>
      <c r="AQ14" s="285">
        <v>4647</v>
      </c>
      <c r="AR14" s="286">
        <v>-82.7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-46353</v>
      </c>
      <c r="AP15" s="284">
        <v>-9875</v>
      </c>
      <c r="AQ15" s="285">
        <v>-13358</v>
      </c>
      <c r="AR15" s="286">
        <v>-26.1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697099</v>
      </c>
      <c r="AP16" s="284">
        <v>148509</v>
      </c>
      <c r="AQ16" s="285">
        <v>286004</v>
      </c>
      <c r="AR16" s="286">
        <v>-48.1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14.27</v>
      </c>
      <c r="AP21" s="298">
        <v>24.25</v>
      </c>
      <c r="AQ21" s="299">
        <v>-9.98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95.9</v>
      </c>
      <c r="AP22" s="303">
        <v>95.4</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385399</v>
      </c>
      <c r="AP32" s="312">
        <v>82105</v>
      </c>
      <c r="AQ32" s="313">
        <v>167387</v>
      </c>
      <c r="AR32" s="314">
        <v>-50.9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v>5</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43633</v>
      </c>
      <c r="AP35" s="312">
        <v>9295</v>
      </c>
      <c r="AQ35" s="313">
        <v>34589</v>
      </c>
      <c r="AR35" s="314">
        <v>-73.099999999999994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t="s">
        <v>490</v>
      </c>
      <c r="AP36" s="312" t="s">
        <v>490</v>
      </c>
      <c r="AQ36" s="313">
        <v>2508</v>
      </c>
      <c r="AR36" s="314" t="s">
        <v>490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t="s">
        <v>490</v>
      </c>
      <c r="AP37" s="312" t="s">
        <v>490</v>
      </c>
      <c r="AQ37" s="313">
        <v>1525</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44</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-250</v>
      </c>
      <c r="AP39" s="312">
        <v>-53</v>
      </c>
      <c r="AQ39" s="313">
        <v>-7489</v>
      </c>
      <c r="AR39" s="314">
        <v>-99.3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-311685</v>
      </c>
      <c r="AP40" s="312">
        <v>-66401</v>
      </c>
      <c r="AQ40" s="313">
        <v>-138932</v>
      </c>
      <c r="AR40" s="314">
        <v>-52.2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117097</v>
      </c>
      <c r="AP41" s="312">
        <v>24946</v>
      </c>
      <c r="AQ41" s="313">
        <v>59636</v>
      </c>
      <c r="AR41" s="314">
        <v>-58.2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287408</v>
      </c>
      <c r="AN51" s="334">
        <v>55916</v>
      </c>
      <c r="AO51" s="335">
        <v>-36.1</v>
      </c>
      <c r="AP51" s="336">
        <v>190274</v>
      </c>
      <c r="AQ51" s="337">
        <v>13.6</v>
      </c>
      <c r="AR51" s="338">
        <v>-49.7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157202</v>
      </c>
      <c r="AN52" s="342">
        <v>30584</v>
      </c>
      <c r="AO52" s="343">
        <v>-38.700000000000003</v>
      </c>
      <c r="AP52" s="344">
        <v>88584</v>
      </c>
      <c r="AQ52" s="345">
        <v>7.3</v>
      </c>
      <c r="AR52" s="346">
        <v>-46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600140</v>
      </c>
      <c r="AN53" s="334">
        <v>118769</v>
      </c>
      <c r="AO53" s="335">
        <v>112.4</v>
      </c>
      <c r="AP53" s="336">
        <v>301035</v>
      </c>
      <c r="AQ53" s="337">
        <v>58.2</v>
      </c>
      <c r="AR53" s="338">
        <v>54.2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321784</v>
      </c>
      <c r="AN54" s="342">
        <v>63682</v>
      </c>
      <c r="AO54" s="343">
        <v>108.2</v>
      </c>
      <c r="AP54" s="344">
        <v>154376</v>
      </c>
      <c r="AQ54" s="345">
        <v>74.3</v>
      </c>
      <c r="AR54" s="346">
        <v>33.9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394989</v>
      </c>
      <c r="AN55" s="334">
        <v>79603</v>
      </c>
      <c r="AO55" s="335">
        <v>-33</v>
      </c>
      <c r="AP55" s="336">
        <v>277467</v>
      </c>
      <c r="AQ55" s="337">
        <v>-7.8</v>
      </c>
      <c r="AR55" s="338">
        <v>-25.2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227794</v>
      </c>
      <c r="AN56" s="342">
        <v>45908</v>
      </c>
      <c r="AO56" s="343">
        <v>-27.9</v>
      </c>
      <c r="AP56" s="344">
        <v>128378</v>
      </c>
      <c r="AQ56" s="345">
        <v>-16.8</v>
      </c>
      <c r="AR56" s="346">
        <v>-11.1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392587</v>
      </c>
      <c r="AN57" s="334">
        <v>81365</v>
      </c>
      <c r="AO57" s="335">
        <v>2.2000000000000002</v>
      </c>
      <c r="AP57" s="336">
        <v>282256</v>
      </c>
      <c r="AQ57" s="337">
        <v>1.7</v>
      </c>
      <c r="AR57" s="338">
        <v>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156436</v>
      </c>
      <c r="AN58" s="342">
        <v>32422</v>
      </c>
      <c r="AO58" s="343">
        <v>-29.4</v>
      </c>
      <c r="AP58" s="344">
        <v>145453</v>
      </c>
      <c r="AQ58" s="345">
        <v>13.3</v>
      </c>
      <c r="AR58" s="346">
        <v>-42.7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429295</v>
      </c>
      <c r="AN59" s="334">
        <v>91456</v>
      </c>
      <c r="AO59" s="335">
        <v>12.4</v>
      </c>
      <c r="AP59" s="336">
        <v>295341</v>
      </c>
      <c r="AQ59" s="337">
        <v>4.5999999999999996</v>
      </c>
      <c r="AR59" s="338">
        <v>7.8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142304</v>
      </c>
      <c r="AN60" s="342">
        <v>30316</v>
      </c>
      <c r="AO60" s="343">
        <v>-6.5</v>
      </c>
      <c r="AP60" s="344">
        <v>137402</v>
      </c>
      <c r="AQ60" s="345">
        <v>-5.5</v>
      </c>
      <c r="AR60" s="346">
        <v>-1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420884</v>
      </c>
      <c r="AN61" s="349">
        <v>85422</v>
      </c>
      <c r="AO61" s="350">
        <v>11.6</v>
      </c>
      <c r="AP61" s="351">
        <v>269275</v>
      </c>
      <c r="AQ61" s="352">
        <v>14.1</v>
      </c>
      <c r="AR61" s="338">
        <v>-2.5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201104</v>
      </c>
      <c r="AN62" s="342">
        <v>40582</v>
      </c>
      <c r="AO62" s="343">
        <v>1.1000000000000001</v>
      </c>
      <c r="AP62" s="344">
        <v>130839</v>
      </c>
      <c r="AQ62" s="345">
        <v>14.5</v>
      </c>
      <c r="AR62" s="346">
        <v>-13.4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NK4qaO0Q3bcqgQO5jEvb08VbC16a6KnnsqnJt6TWXw0yc/soLp7I4woEXidV7zszqjNIW8qqP50LrtzYKPAgg==" saltValue="w6KPh8d1qRE5KL7rbrdT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84" zoomScaleNormal="84"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gD3UHmL34lLrpiIkEuRewgzI3SE8SYupOAk+VK5MLq4lIuAxLNe18HGWhR97iNi0+jstMhSN5JeridasSPPgRg==" saltValue="pDCKsedZHApRBMhtDhsK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 zoomScale="82" zoomScaleNormal="82" zoomScaleSheetLayoutView="55" workbookViewId="0">
      <selection activeCell="DD95" sqref="DD95"/>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vpUMflRGVeVus8SFlqzqcp8hjjN3rj2aJurMjops4D0inLO8Ncc6spho7OEXOdHcX9iD1axBnt8FEqqZgNMcYg==" saltValue="wmSTg3Ej8l5NwosD0EQ0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0" zoomScale="69" zoomScaleNormal="69"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86.61</v>
      </c>
      <c r="G47" s="12">
        <v>81.52</v>
      </c>
      <c r="H47" s="12">
        <v>73.569999999999993</v>
      </c>
      <c r="I47" s="12">
        <v>87.06</v>
      </c>
      <c r="J47" s="13">
        <v>94.36</v>
      </c>
    </row>
    <row r="48" spans="2:10" ht="57.75" customHeight="1" x14ac:dyDescent="0.15">
      <c r="B48" s="14"/>
      <c r="C48" s="1177" t="s">
        <v>4</v>
      </c>
      <c r="D48" s="1177"/>
      <c r="E48" s="1178"/>
      <c r="F48" s="15">
        <v>8.34</v>
      </c>
      <c r="G48" s="16">
        <v>4.91</v>
      </c>
      <c r="H48" s="16">
        <v>12.34</v>
      </c>
      <c r="I48" s="16">
        <v>12.83</v>
      </c>
      <c r="J48" s="17">
        <v>16</v>
      </c>
    </row>
    <row r="49" spans="2:10" ht="57.75" customHeight="1" thickBot="1" x14ac:dyDescent="0.2">
      <c r="B49" s="18"/>
      <c r="C49" s="1179" t="s">
        <v>5</v>
      </c>
      <c r="D49" s="1179"/>
      <c r="E49" s="1180"/>
      <c r="F49" s="19" t="s">
        <v>533</v>
      </c>
      <c r="G49" s="20" t="s">
        <v>534</v>
      </c>
      <c r="H49" s="20">
        <v>7.94</v>
      </c>
      <c r="I49" s="20">
        <v>6.16</v>
      </c>
      <c r="J49" s="21">
        <v>3.11</v>
      </c>
    </row>
    <row r="50" spans="2:10" x14ac:dyDescent="0.15"/>
  </sheetData>
  <sheetProtection algorithmName="SHA-512" hashValue="F4Ci7WOhEwgVgzZY+e4k2y/0iUWbf2EI69uqDpEdQv2xlzSbYVcq7bidCLXUQVqgflVHXbU43vD7v6X18TwPmQ==" saltValue="RRLQPsbDVjA6Y9zx9JKs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聡一郎</cp:lastModifiedBy>
  <cp:lastPrinted>2025-09-05T02:12:28Z</cp:lastPrinted>
  <dcterms:created xsi:type="dcterms:W3CDTF">2025-02-19T04:25:15Z</dcterms:created>
  <dcterms:modified xsi:type="dcterms:W3CDTF">2025-09-11T05:21:03Z</dcterms:modified>
  <cp:category/>
</cp:coreProperties>
</file>