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ity-miyoshi.lg.jp\DFSRoot\DFSAllDocuments\0110110\Documents\R7財政\R7公会計\04.県照会等\R7.8.25【提出期限：９月１６日（火）】令和５年度財政状況資料集の作成について（２回目・地方公会計関係）\1回目データ\"/>
    </mc:Choice>
  </mc:AlternateContent>
  <xr:revisionPtr revIDLastSave="0" documentId="13_ncr:1_{05018C06-1AFC-476B-BAD6-521113712676}"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AM36" i="10"/>
  <c r="C36" i="10"/>
  <c r="BW34" i="10"/>
  <c r="BW35" i="10" s="1"/>
  <c r="BW36" i="10" s="1"/>
  <c r="BW37" i="10" s="1"/>
  <c r="BW38" i="10" s="1"/>
  <c r="BW39" i="10" s="1"/>
  <c r="BW40" i="10" s="1"/>
  <c r="BW41" i="10" s="1"/>
  <c r="BW42" i="10" s="1"/>
  <c r="C34" i="10"/>
  <c r="C35" i="10" s="1"/>
  <c r="CO34" i="10" l="1"/>
  <c r="CO35" i="10" s="1"/>
  <c r="CO36" i="10" s="1"/>
  <c r="CO37" i="10" s="1"/>
  <c r="CO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alcChain>
</file>

<file path=xl/sharedStrings.xml><?xml version="1.0" encoding="utf-8"?>
<sst xmlns="http://schemas.openxmlformats.org/spreadsheetml/2006/main" count="1171" uniqueCount="580">
  <si>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</si>
  <si>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</si>
  <si>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</si>
  <si>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</si>
  <si>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</si>
  <si>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</si>
  <si>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</si>
  <si>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</si>
  <si>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</si>
  <si>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</si>
  <si>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</si>
  <si>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</si>
  <si>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</si>
  <si>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</si>
  <si>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</si>
  <si>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</si>
  <si>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</si>
  <si>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</si>
  <si>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</si>
  <si>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</si>
  <si>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</si>
  <si>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</si>
  <si>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</si>
  <si>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</si>
  <si>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</si>
  <si>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</si>
  <si>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</si>
  <si>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</si>
  <si>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</si>
  <si>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</si>
  <si>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</si>
  <si>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</si>
  <si>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</si>
  <si>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</si>
  <si>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</si>
  <si>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</si>
  <si>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</si>
  <si>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</si>
  <si>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</si>
  <si>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</si>
  <si>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</si>
  <si>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</si>
  <si>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</si>
  <si>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</si>
  <si>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</si>
  <si>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</si>
  <si>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</si>
  <si>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</si>
  <si>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</si>
  <si>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</si>
  <si>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</si>
  <si>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</si>
  <si>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</si>
  <si>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</si>
  <si>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</si>
  <si>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</si>
  <si>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</si>
  <si>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</si>
  <si>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</si>
  <si>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</si>
  <si>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</si>
  <si>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</si>
  <si>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</si>
  <si>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</si>
  <si>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</si>
  <si>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</si>
  <si>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</si>
  <si>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</si>
  <si>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</si>
  <si>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</si>
  <si>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</si>
  <si>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</si>
  <si>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</si>
  <si>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</si>
  <si>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</si>
  <si>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</si>
  <si>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</si>
  <si>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</si>
  <si>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</si>
  <si>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</si>
  <si>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</si>
  <si>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</si>
  <si>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</si>
  <si>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</si>
  <si>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</si>
  <si>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</si>
  <si>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</si>
  <si>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</si>
  <si>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</si>
  <si>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</si>
  <si>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</si>
  <si>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</si>
  <si>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</si>
  <si>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</si>
  <si>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</si>
  <si>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</si>
  <si>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</si>
  <si>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</si>
  <si>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</si>
  <si>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</si>
  <si>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</si>
  <si>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</si>
  <si>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</si>
  <si>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</si>
  <si>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</si>
  <si>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</si>
  <si>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</si>
  <si>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</si>
  <si>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</si>
  <si>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</si>
  <si>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</si>
  <si>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</si>
  <si>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</si>
  <si>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</si>
  <si>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</si>
  <si>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</si>
  <si>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</si>
  <si>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</si>
  <si>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</si>
  <si>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</si>
  <si>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</si>
  <si>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</si>
  <si>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</si>
  <si>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</si>
  <si>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</si>
  <si>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</si>
  <si>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</si>
  <si>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</si>
  <si>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</si>
  <si>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</si>
  <si>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</si>
  <si>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</si>
  <si>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</si>
  <si>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</si>
  <si>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</si>
  <si>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</si>
  <si>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</si>
  <si>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</si>
  <si>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</si>
  <si>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</si>
  <si>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</si>
  <si>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</si>
  <si>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</si>
  <si>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</si>
  <si>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</si>
  <si>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</si>
  <si>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</si>
  <si>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</si>
  <si>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</si>
  <si>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</si>
  <si>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</si>
  <si>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</si>
  <si>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</si>
  <si>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</si>
  <si>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</si>
  <si>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</si>
  <si>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</si>
  <si>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</si>
  <si>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</si>
  <si>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</si>
  <si>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</si>
  <si>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</si>
  <si>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</si>
  <si>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</si>
  <si>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</si>
  <si>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</si>
  <si>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</si>
  <si>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</si>
  <si>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</si>
  <si>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</si>
  <si>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</si>
  <si>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</si>
  <si>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</si>
  <si>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</si>
  <si>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</si>
  <si>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</si>
  <si>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</si>
  <si>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</si>
  <si>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</si>
  <si>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</si>
  <si>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</si>
  <si>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</si>
  <si>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</si>
  <si>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</si>
  <si>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</si>
  <si>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</si>
  <si>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</si>
  <si>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</si>
  <si>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</si>
  <si>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</si>
  <si>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</si>
  <si>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</si>
  <si>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</si>
  <si>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</si>
  <si>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</si>
  <si>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</si>
  <si>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</si>
  <si>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</si>
  <si>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</si>
  <si>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</si>
  <si>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</si>
  <si>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</si>
  <si>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</si>
  <si>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徳島県三好市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</si>
  <si>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</si>
  <si>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</si>
  <si>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</si>
  <si>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</si>
  <si>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</si>
  <si>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</si>
  <si>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</si>
  <si>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</si>
  <si>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</si>
  <si>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</si>
  <si>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</si>
  <si>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</si>
  <si>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</si>
  <si>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</si>
  <si>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</si>
  <si>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</si>
  <si>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</si>
  <si>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</si>
  <si>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</si>
  <si>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</si>
  <si>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</si>
  <si>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</si>
  <si>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</si>
  <si>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</si>
  <si>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</si>
  <si>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</si>
  <si>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</si>
  <si>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</si>
  <si>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</si>
  <si>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</si>
  <si>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</si>
  <si>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</si>
  <si>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</si>
  <si>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</si>
  <si>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</si>
  <si>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</si>
  <si>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</si>
  <si>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</si>
  <si>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</si>
  <si>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</si>
  <si>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</si>
  <si>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</si>
  <si>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</si>
  <si>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</si>
  <si>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</si>
  <si>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</si>
  <si>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</si>
  <si>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</si>
  <si>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</si>
  <si>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</si>
  <si>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</si>
  <si>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</si>
  <si>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</si>
  <si>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</si>
  <si>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</si>
  <si>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</si>
  <si>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</si>
  <si>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</si>
  <si>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</si>
  <si>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</si>
  <si>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</si>
  <si>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</si>
  <si>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</si>
  <si>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</si>
  <si>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</si>
  <si>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</si>
  <si>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</si>
  <si>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</si>
  <si>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</si>
  <si>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</si>
  <si>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</si>
  <si>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</si>
  <si>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</si>
  <si>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</si>
  <si>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</si>
  <si>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</si>
  <si>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</si>
  <si>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</si>
  <si>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</si>
  <si>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</si>
  <si>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</si>
  <si>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</si>
  <si>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</si>
  <si>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</si>
  <si>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</si>
  <si>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</si>
  <si>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</si>
  <si>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</si>
  <si>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</si>
  <si>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</si>
  <si>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</si>
  <si>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</si>
  <si>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</si>
  <si>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</si>
  <si>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</si>
  <si>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</si>
  <si>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</si>
  <si>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</si>
  <si>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</si>
  <si>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</si>
  <si>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</si>
  <si>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</si>
  <si>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</si>
  <si>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</si>
  <si>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</si>
  <si>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</si>
  <si>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</si>
  <si>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</si>
  <si>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</si>
  <si>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</si>
  <si>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</si>
  <si>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</si>
  <si>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</si>
  <si>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</si>
  <si>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</si>
  <si>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</si>
  <si>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</si>
  <si>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</si>
  <si>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</si>
  <si>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</si>
  <si>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</si>
  <si>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</si>
  <si>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</si>
  <si>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</si>
  <si>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</si>
  <si>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</si>
  <si>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</si>
  <si>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</si>
  <si>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</si>
  <si>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</si>
  <si>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</si>
  <si>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</si>
  <si>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</si>
  <si>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</si>
  <si>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</si>
  <si>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</si>
  <si>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</si>
  <si>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</si>
  <si>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</si>
  <si>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</si>
  <si>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</si>
  <si>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</si>
  <si>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</si>
  <si>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</si>
  <si>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</si>
  <si>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</si>
  <si>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</si>
  <si>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</si>
  <si>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</si>
  <si>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</si>
  <si>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徳島県三好市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</si>
  <si>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</si>
  <si>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</si>
  <si>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</si>
  <si>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</si>
  <si>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</si>
  <si>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</si>
  <si>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</si>
  <si>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</si>
  <si>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</si>
  <si>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</si>
  <si>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</si>
  <si>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</si>
  <si>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</si>
  <si>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</si>
  <si>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</si>
  <si>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</si>
  <si>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</si>
  <si>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</si>
  <si>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</si>
  <si>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</si>
  <si>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三好市土地取得事業特別会計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</si>
  <si>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</si>
  <si>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</si>
  <si>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</si>
  <si>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</si>
  <si>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</si>
  <si>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</si>
  <si>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</si>
  <si>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</si>
  <si>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</si>
  <si>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</si>
  <si>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</si>
  <si>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</si>
  <si>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</si>
  <si>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三好市国民健康保険特別会計（事業勘定分）</t>
    <phoneticPr fontId="5"/>
  </si>
  <si>
    <t>三好市国民健康保険特別会計（直診勘定分）</t>
    <phoneticPr fontId="5"/>
  </si>
  <si>
    <t>三好市後期高齢者医療特別会計</t>
    <phoneticPr fontId="5"/>
  </si>
  <si>
    <t>三好市水道事業会計</t>
    <phoneticPr fontId="5"/>
  </si>
  <si>
    <t>法適用企業</t>
    <phoneticPr fontId="5"/>
  </si>
  <si>
    <t>三好市国民健康保険市立三野病院特別会計</t>
    <phoneticPr fontId="5"/>
  </si>
  <si>
    <t>三好市簡易水道事業特別会計</t>
    <phoneticPr fontId="5"/>
  </si>
  <si>
    <t>法非適用企業</t>
    <phoneticPr fontId="5"/>
  </si>
  <si>
    <t>三好市農業集落排水事業特別会計</t>
    <phoneticPr fontId="5"/>
  </si>
  <si>
    <t>三好市浄化槽事業特別会計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</si>
  <si>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</si>
  <si>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</si>
  <si>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</si>
  <si>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</si>
  <si>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</si>
  <si>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</si>
  <si>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</si>
  <si>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</si>
  <si>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</si>
  <si>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</si>
  <si>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</si>
  <si>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</si>
  <si>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</si>
  <si>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</si>
  <si>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</si>
  <si>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</si>
  <si>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</si>
  <si>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</si>
  <si>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</si>
  <si>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</si>
  <si>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</si>
  <si>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</si>
  <si>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</si>
  <si>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</si>
  <si>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</si>
  <si>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</si>
  <si>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</si>
  <si>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</si>
  <si>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</si>
  <si>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</si>
  <si>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</si>
  <si>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</si>
  <si>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</si>
  <si>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</si>
  <si>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</si>
  <si>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</si>
  <si>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</si>
  <si>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</si>
  <si>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</si>
  <si>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</si>
  <si>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</si>
  <si>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</si>
  <si>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</si>
  <si>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</si>
  <si>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</si>
  <si>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</si>
  <si>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</si>
  <si>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</si>
  <si>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</si>
  <si>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</si>
  <si>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</si>
  <si>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</si>
  <si>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</si>
  <si>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</si>
  <si>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</si>
  <si>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</si>
  <si>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</si>
  <si>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</si>
  <si>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</si>
  <si>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</si>
  <si>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</si>
  <si>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</si>
  <si>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</si>
  <si>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</si>
  <si>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</si>
  <si>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</si>
  <si>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</si>
  <si>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</si>
  <si>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</si>
  <si>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</si>
  <si>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</si>
  <si>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</si>
  <si>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</si>
  <si>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</si>
  <si>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</si>
  <si>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</si>
  <si>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</si>
  <si>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</si>
  <si>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</si>
  <si>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</si>
  <si>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</si>
  <si>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</si>
  <si>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</si>
  <si>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</si>
  <si>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</si>
  <si>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</si>
  <si>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</si>
  <si>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</si>
  <si>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</si>
  <si>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</si>
  <si>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</si>
  <si>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</si>
  <si>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</si>
  <si>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</si>
  <si>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</si>
  <si>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</si>
  <si>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</si>
  <si>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</si>
  <si>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</si>
  <si>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</si>
  <si>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</si>
  <si>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</si>
  <si>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</si>
  <si>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</si>
  <si>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</si>
  <si>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</si>
  <si>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</si>
  <si>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</si>
  <si>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</si>
  <si>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</si>
  <si>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</si>
  <si>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</si>
  <si>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</si>
  <si>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</si>
  <si>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</si>
  <si>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</si>
  <si>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</si>
  <si>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</si>
  <si>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</si>
  <si>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</si>
  <si>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</si>
  <si>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</si>
  <si>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</si>
  <si>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</si>
  <si>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</si>
  <si>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</si>
  <si>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</si>
  <si>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</si>
  <si>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</si>
  <si>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</si>
  <si>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</si>
  <si>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</si>
  <si>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</si>
  <si>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</si>
  <si>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</si>
  <si>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0.48</t>
  </si>
  <si>
    <t>一般会計</t>
  </si>
  <si>
    <t>三好市国民健康保険特別会計（事業勘定分）</t>
  </si>
  <si>
    <t>三好市水道事業会計</t>
  </si>
  <si>
    <t>三好市国民健康保険市立三野病院特別会計</t>
  </si>
  <si>
    <t>三好市浄化槽事業特別会計</t>
  </si>
  <si>
    <t>三好市農業集落排水事業特別会計</t>
  </si>
  <si>
    <t>三好市後期高齢者医療特別会計</t>
  </si>
  <si>
    <t>三好市簡易水道事業特別会計</t>
  </si>
  <si>
    <t>その他会計（赤字）</t>
  </si>
  <si>
    <t>その他会計（黒字）</t>
  </si>
  <si>
    <t>R01</t>
    <phoneticPr fontId="5"/>
  </si>
  <si>
    <t>R02</t>
    <phoneticPr fontId="5"/>
  </si>
  <si>
    <t>R03</t>
    <phoneticPr fontId="5"/>
  </si>
  <si>
    <t>R04</t>
    <phoneticPr fontId="5"/>
  </si>
  <si>
    <t>R05</t>
    <phoneticPr fontId="5"/>
  </si>
  <si>
    <t>㈱山城しんこう</t>
    <rPh sb="1" eb="3">
      <t>ヤマシロ</t>
    </rPh>
    <phoneticPr fontId="10"/>
  </si>
  <si>
    <t>㈱山城もくもく</t>
    <rPh sb="1" eb="3">
      <t>ヤマシロ</t>
    </rPh>
    <phoneticPr fontId="10"/>
  </si>
  <si>
    <t>四国中央観光開発㈱　</t>
    <rPh sb="0" eb="4">
      <t>シコクチュウオウ</t>
    </rPh>
    <rPh sb="4" eb="6">
      <t>カンコウ</t>
    </rPh>
    <rPh sb="6" eb="8">
      <t>カイハツ</t>
    </rPh>
    <phoneticPr fontId="10"/>
  </si>
  <si>
    <t>㈱池田ケーブルネットワーク</t>
    <rPh sb="1" eb="3">
      <t>イケダ</t>
    </rPh>
    <phoneticPr fontId="10"/>
  </si>
  <si>
    <t>三好市観光協会</t>
    <rPh sb="0" eb="3">
      <t>ミヨシシ</t>
    </rPh>
    <rPh sb="3" eb="5">
      <t>カンコウ</t>
    </rPh>
    <rPh sb="5" eb="7">
      <t>キョウカイ</t>
    </rPh>
    <phoneticPr fontId="10"/>
  </si>
  <si>
    <t>みよし広域連合（一般会計）</t>
    <rPh sb="3" eb="5">
      <t>コウイキ</t>
    </rPh>
    <rPh sb="5" eb="7">
      <t>レンゴウ</t>
    </rPh>
    <rPh sb="8" eb="10">
      <t>イッパン</t>
    </rPh>
    <rPh sb="10" eb="12">
      <t>カイケイ</t>
    </rPh>
    <phoneticPr fontId="5"/>
  </si>
  <si>
    <t>みよし広域連合（介護保険特別会計）</t>
    <rPh sb="3" eb="5">
      <t>コウイキ</t>
    </rPh>
    <rPh sb="5" eb="7">
      <t>レンゴウ</t>
    </rPh>
    <rPh sb="8" eb="10">
      <t>カイゴ</t>
    </rPh>
    <rPh sb="10" eb="12">
      <t>ホケン</t>
    </rPh>
    <rPh sb="12" eb="14">
      <t>トクベツ</t>
    </rPh>
    <rPh sb="14" eb="16">
      <t>カイケイ</t>
    </rPh>
    <phoneticPr fontId="5"/>
  </si>
  <si>
    <t>三好東部火葬場管理組合</t>
    <rPh sb="0" eb="2">
      <t>ミヨシ</t>
    </rPh>
    <rPh sb="2" eb="4">
      <t>トウブ</t>
    </rPh>
    <rPh sb="4" eb="7">
      <t>カソウバ</t>
    </rPh>
    <rPh sb="7" eb="9">
      <t>カンリ</t>
    </rPh>
    <rPh sb="9" eb="11">
      <t>クミアイ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</si>
  <si>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</si>
  <si>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</si>
  <si>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</si>
  <si>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</si>
  <si>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</si>
  <si>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t>
    <phoneticPr fontId="2"/>
  </si>
  <si>
    <t>まちづくり基金</t>
    <phoneticPr fontId="5"/>
  </si>
  <si>
    <t>地域振興基金</t>
    <rPh sb="4" eb="6">
      <t>キキン</t>
    </rPh>
    <phoneticPr fontId="2"/>
  </si>
  <si>
    <t>地域福祉基金</t>
    <rPh sb="4" eb="6">
      <t>キキン</t>
    </rPh>
    <phoneticPr fontId="2"/>
  </si>
  <si>
    <t>ケーブルテレビ基金</t>
    <phoneticPr fontId="2"/>
  </si>
  <si>
    <t>川崎西谷残土処理場基金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</si>
  <si>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</si>
  <si>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</si>
  <si>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職員数は増加したものの特別職の退職により退職手当負担金見込額が減少したこと、財政調整基金及び減債基金の積立による充当可能基金の増加などによって類似団体内平均値より低い水準となっている。しかし老朽化した施設が多いため有形固定資産減価償却率が類似団体内平均値より高くなっており、今後施設保有量の適正化（総量縮減）を進め、公共施設の計画的な再編を行っていく必要がある。</t>
    <rPh sb="1" eb="3">
      <t>ショウライ</t>
    </rPh>
    <rPh sb="3" eb="5">
      <t>フタン</t>
    </rPh>
    <rPh sb="5" eb="7">
      <t>ヒリツ</t>
    </rPh>
    <rPh sb="13" eb="16">
      <t>ショクインスウ</t>
    </rPh>
    <rPh sb="17" eb="19">
      <t>ゾウカ</t>
    </rPh>
    <rPh sb="24" eb="27">
      <t>トクベツショク</t>
    </rPh>
    <rPh sb="28" eb="30">
      <t>タイショク</t>
    </rPh>
    <rPh sb="33" eb="37">
      <t>タイショクテアテ</t>
    </rPh>
    <rPh sb="37" eb="43">
      <t>フタンキンミコミガク</t>
    </rPh>
    <rPh sb="44" eb="46">
      <t>ゲンショウ</t>
    </rPh>
    <rPh sb="51" eb="57">
      <t>ザイセイチョウセイキキン</t>
    </rPh>
    <rPh sb="57" eb="58">
      <t>オヨ</t>
    </rPh>
    <rPh sb="59" eb="63">
      <t>ゲンサイキキン</t>
    </rPh>
    <rPh sb="64" eb="66">
      <t>ツミタテ</t>
    </rPh>
    <rPh sb="69" eb="73">
      <t>ジュウトウカノウ</t>
    </rPh>
    <rPh sb="73" eb="75">
      <t>キキン</t>
    </rPh>
    <rPh sb="76" eb="78">
      <t>ゾウカ</t>
    </rPh>
    <rPh sb="84" eb="88">
      <t>ルイジダンタイ</t>
    </rPh>
    <rPh sb="88" eb="89">
      <t>ナイ</t>
    </rPh>
    <rPh sb="89" eb="91">
      <t>ヘイキン</t>
    </rPh>
    <rPh sb="91" eb="92">
      <t>チ</t>
    </rPh>
    <rPh sb="94" eb="95">
      <t>ヒク</t>
    </rPh>
    <rPh sb="96" eb="98">
      <t>スイジュン</t>
    </rPh>
    <rPh sb="108" eb="111">
      <t>ロウキュウカ</t>
    </rPh>
    <rPh sb="113" eb="115">
      <t>シセツ</t>
    </rPh>
    <rPh sb="116" eb="117">
      <t>オオ</t>
    </rPh>
    <rPh sb="120" eb="126">
      <t>ユウケイコテイシサン</t>
    </rPh>
    <rPh sb="126" eb="130">
      <t>ゲンカショウキャク</t>
    </rPh>
    <rPh sb="130" eb="131">
      <t>リツ</t>
    </rPh>
    <rPh sb="132" eb="134">
      <t>ルイジ</t>
    </rPh>
    <rPh sb="134" eb="137">
      <t>ダンタイナイ</t>
    </rPh>
    <rPh sb="137" eb="140">
      <t>ヘイキンチ</t>
    </rPh>
    <rPh sb="142" eb="143">
      <t>タカ</t>
    </rPh>
    <rPh sb="150" eb="152">
      <t>コンゴ</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</si>
  <si>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</si>
  <si>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</si>
  <si>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</si>
  <si>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</si>
  <si>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</si>
  <si>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</si>
  <si>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定員適正化計画に基づく職員数の削減による退職手当負担金見込額の減少、財政調整基金及び減債基金の積立による充当可能基金の増加などによって類似団体内平均値より低い水準となっている。
　実質公債費比率についても優先度の高い事業や必要な事業を選択して実施し、地方債発行を抑制したことで類似団体内平均値より低い水準となっている。ただ、今後は庁舎整備事業等の大型事業の地方債償還が開始されることから、比率の悪化が懸念され、より一層健全な財政運営が必要となる。</t>
    <rPh sb="103" eb="105">
      <t>ジッシツ</t>
    </rPh>
    <rPh sb="105" eb="110">
      <t>コウサイヒヒリツ</t>
    </rPh>
    <rPh sb="115" eb="118">
      <t>ユウセンド</t>
    </rPh>
    <rPh sb="119" eb="120">
      <t>タカ</t>
    </rPh>
    <rPh sb="121" eb="123">
      <t>ジギョウ</t>
    </rPh>
    <rPh sb="124" eb="126">
      <t>ヒツヨウ</t>
    </rPh>
    <rPh sb="127" eb="129">
      <t>ジギョウ</t>
    </rPh>
    <rPh sb="130" eb="132">
      <t>センタク</t>
    </rPh>
    <rPh sb="134" eb="136">
      <t>ジッシ</t>
    </rPh>
    <rPh sb="138" eb="141">
      <t>チホウサイ</t>
    </rPh>
    <rPh sb="141" eb="143">
      <t>ハッコウ</t>
    </rPh>
    <rPh sb="144" eb="146">
      <t>ヨクセイ</t>
    </rPh>
    <rPh sb="151" eb="155">
      <t>ルイジダンタイ</t>
    </rPh>
    <rPh sb="155" eb="156">
      <t>ナイ</t>
    </rPh>
    <rPh sb="156" eb="159">
      <t>ヘイキンチ</t>
    </rPh>
    <rPh sb="161" eb="162">
      <t>ヒク</t>
    </rPh>
    <rPh sb="163" eb="165">
      <t>スイジュン</t>
    </rPh>
    <rPh sb="175" eb="177">
      <t>コンゴ</t>
    </rPh>
    <rPh sb="178" eb="180">
      <t>チョウシャ</t>
    </rPh>
    <rPh sb="180" eb="184">
      <t>セイビジギョウ</t>
    </rPh>
    <rPh sb="184" eb="185">
      <t>トウ</t>
    </rPh>
    <rPh sb="186" eb="188">
      <t>オオガタ</t>
    </rPh>
    <rPh sb="188" eb="190">
      <t>ジギョウ</t>
    </rPh>
    <rPh sb="191" eb="194">
      <t>チホウサイ</t>
    </rPh>
    <rPh sb="194" eb="196">
      <t>ショウカン</t>
    </rPh>
    <rPh sb="197" eb="199">
      <t>カイシ</t>
    </rPh>
    <rPh sb="207" eb="209">
      <t>ヒリツ</t>
    </rPh>
    <rPh sb="210" eb="212">
      <t>アッカ</t>
    </rPh>
    <rPh sb="213" eb="215">
      <t>ケネン</t>
    </rPh>
    <rPh sb="220" eb="222">
      <t>イッソウ</t>
    </rPh>
    <rPh sb="222" eb="224">
      <t>ケンゼン</t>
    </rPh>
    <rPh sb="225" eb="229">
      <t>ザイセイウンエイ</t>
    </rPh>
    <rPh sb="230" eb="232">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</si>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</sst>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1C9A0B-C10D-4827-92FF-374232D598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9F4C-46D0-8527-2A516AA1BF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115534</c:v>
                </c:pt>
                <c:pt idx="1">
                  <c:v>129069</c:v>
                </c:pt>
                <c:pt idx="2">
                  <c:v>143805</c:v>
                </c:pt>
                <c:pt idx="3">
                  <c:v>127613</c:v>
                </c:pt>
                <c:pt idx="4">
                  <c:v>209242</c:v>
                </c:pt>
              </c:numCache>
            </c:numRef>
          </c:val>
          <c:smooth val="0"/>
          <c:extLst>
            <c:ext xmlns:c16="http://schemas.microsoft.com/office/drawing/2014/chart" uri="{C3380CC4-5D6E-409C-BE32-E72D297353CC}">
              <c16:uniqueId val="{00000001-9F4C-46D0-8527-2A516AA1BF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6.04</c:v>
                </c:pt>
                <c:pt idx="1">
                  <c:v>4.76</c:v>
                </c:pt>
                <c:pt idx="2">
                  <c:v>8.2100000000000009</c:v>
                </c:pt>
                <c:pt idx="3">
                  <c:v>7.74</c:v>
                </c:pt>
                <c:pt idx="4">
                  <c:v>5.26</c:v>
                </c:pt>
              </c:numCache>
            </c:numRef>
          </c:val>
          <c:extLst>
            <c:ext xmlns:c16="http://schemas.microsoft.com/office/drawing/2014/chart" uri="{C3380CC4-5D6E-409C-BE32-E72D297353CC}">
              <c16:uniqueId val="{00000000-21E6-413E-90C6-679CC800C7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59.25</c:v>
                </c:pt>
                <c:pt idx="1">
                  <c:v>60.6</c:v>
                </c:pt>
                <c:pt idx="2">
                  <c:v>63.56</c:v>
                </c:pt>
                <c:pt idx="3">
                  <c:v>67.72</c:v>
                </c:pt>
                <c:pt idx="4">
                  <c:v>68.16</c:v>
                </c:pt>
              </c:numCache>
            </c:numRef>
          </c:val>
          <c:extLst>
            <c:ext xmlns:c16="http://schemas.microsoft.com/office/drawing/2014/chart" uri="{C3380CC4-5D6E-409C-BE32-E72D297353CC}">
              <c16:uniqueId val="{00000001-21E6-413E-90C6-679CC800C7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3.26</c:v>
                </c:pt>
                <c:pt idx="1">
                  <c:v>2.2200000000000002</c:v>
                </c:pt>
                <c:pt idx="2">
                  <c:v>7.87</c:v>
                </c:pt>
                <c:pt idx="3">
                  <c:v>2.06</c:v>
                </c:pt>
                <c:pt idx="4">
                  <c:v>-0.48</c:v>
                </c:pt>
              </c:numCache>
            </c:numRef>
          </c:val>
          <c:smooth val="0"/>
          <c:extLst>
            <c:ext xmlns:c16="http://schemas.microsoft.com/office/drawing/2014/chart" uri="{C3380CC4-5D6E-409C-BE32-E72D297353CC}">
              <c16:uniqueId val="{00000002-21E6-413E-90C6-679CC800C7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EA0-4151-9F52-85920F3136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A0-4151-9F52-85920F31364F}"/>
            </c:ext>
          </c:extLst>
        </c:ser>
        <c:ser>
          <c:idx val="2"/>
          <c:order val="2"/>
          <c:tx>
            <c:strRef>
              <c:f>データシート!$A$29</c:f>
              <c:strCache>
                <c:ptCount val="1"/>
                <c:pt idx="0">
                  <c:v>三好市簡易水道事業特別会計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0.03</c:v>
                </c:pt>
                <c:pt idx="8">
                  <c:v>#N/A</c:v>
                </c:pt>
                <c:pt idx="9">
                  <c:v>0.02</c:v>
                </c:pt>
              </c:numCache>
            </c:numRef>
          </c:val>
          <c:extLst>
            <c:ext xmlns:c16="http://schemas.microsoft.com/office/drawing/2014/chart" uri="{C3380CC4-5D6E-409C-BE32-E72D297353CC}">
              <c16:uniqueId val="{00000002-3EA0-4151-9F52-85920F31364F}"/>
            </c:ext>
          </c:extLst>
        </c:ser>
        <c:ser>
          <c:idx val="3"/>
          <c:order val="3"/>
          <c:tx>
            <c:strRef>
              <c:f>データシート!$A$30</c:f>
              <c:strCache>
                <c:ptCount val="1"/>
                <c:pt idx="0">
                  <c:v>三好市後期高齢者医療特別会計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0.03</c:v>
                </c:pt>
                <c:pt idx="8">
                  <c:v>#N/A</c:v>
                </c:pt>
                <c:pt idx="9">
                  <c:v>0.04</c:v>
                </c:pt>
              </c:numCache>
            </c:numRef>
          </c:val>
          <c:extLst>
            <c:ext xmlns:c16="http://schemas.microsoft.com/office/drawing/2014/chart" uri="{C3380CC4-5D6E-409C-BE32-E72D297353CC}">
              <c16:uniqueId val="{00000003-3EA0-4151-9F52-85920F31364F}"/>
            </c:ext>
          </c:extLst>
        </c:ser>
        <c:ser>
          <c:idx val="4"/>
          <c:order val="4"/>
          <c:tx>
            <c:strRef>
              <c:f>データシート!$A$31</c:f>
              <c:strCache>
                <c:ptCount val="1"/>
                <c:pt idx="0">
                  <c:v>三好市農業集落排水事業特別会計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0.1</c:v>
                </c:pt>
                <c:pt idx="8">
                  <c:v>#N/A</c:v>
                </c:pt>
                <c:pt idx="9">
                  <c:v>0.13</c:v>
                </c:pt>
              </c:numCache>
            </c:numRef>
          </c:val>
          <c:extLst>
            <c:ext xmlns:c16="http://schemas.microsoft.com/office/drawing/2014/chart" uri="{C3380CC4-5D6E-409C-BE32-E72D297353CC}">
              <c16:uniqueId val="{00000004-3EA0-4151-9F52-85920F31364F}"/>
            </c:ext>
          </c:extLst>
        </c:ser>
        <c:ser>
          <c:idx val="5"/>
          <c:order val="5"/>
          <c:tx>
            <c:strRef>
              <c:f>データシート!$A$32</c:f>
              <c:strCache>
                <c:ptCount val="1"/>
                <c:pt idx="0">
                  <c:v>三好市浄化槽事業特別会計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0.01</c:v>
                </c:pt>
                <c:pt idx="4">
                  <c:v>#N/A</c:v>
                </c:pt>
                <c:pt idx="5">
                  <c:v>0.02</c:v>
                </c:pt>
                <c:pt idx="6">
                  <c:v>#N/A</c:v>
                </c:pt>
                <c:pt idx="7">
                  <c:v>0.02</c:v>
                </c:pt>
                <c:pt idx="8">
                  <c:v>#N/A</c:v>
                </c:pt>
                <c:pt idx="9">
                  <c:v>0.52</c:v>
                </c:pt>
              </c:numCache>
            </c:numRef>
          </c:val>
          <c:extLst>
            <c:ext xmlns:c16="http://schemas.microsoft.com/office/drawing/2014/chart" uri="{C3380CC4-5D6E-409C-BE32-E72D297353CC}">
              <c16:uniqueId val="{00000005-3EA0-4151-9F52-85920F31364F}"/>
            </c:ext>
          </c:extLst>
        </c:ser>
        <c:ser>
          <c:idx val="6"/>
          <c:order val="6"/>
          <c:tx>
            <c:strRef>
              <c:f>データシート!$A$33</c:f>
              <c:strCache>
                <c:ptCount val="1"/>
                <c:pt idx="0">
                  <c:v>三好市国民健康保険市立三野病院特別会計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1.44</c:v>
                </c:pt>
                <c:pt idx="2">
                  <c:v>#N/A</c:v>
                </c:pt>
                <c:pt idx="3">
                  <c:v>1.18</c:v>
                </c:pt>
                <c:pt idx="4">
                  <c:v>#N/A</c:v>
                </c:pt>
                <c:pt idx="5">
                  <c:v>1.25</c:v>
                </c:pt>
                <c:pt idx="6">
                  <c:v>#N/A</c:v>
                </c:pt>
                <c:pt idx="7">
                  <c:v>1.59</c:v>
                </c:pt>
                <c:pt idx="8">
                  <c:v>#N/A</c:v>
                </c:pt>
                <c:pt idx="9">
                  <c:v>1.64</c:v>
                </c:pt>
              </c:numCache>
            </c:numRef>
          </c:val>
          <c:extLst>
            <c:ext xmlns:c16="http://schemas.microsoft.com/office/drawing/2014/chart" uri="{C3380CC4-5D6E-409C-BE32-E72D297353CC}">
              <c16:uniqueId val="{00000006-3EA0-4151-9F52-85920F31364F}"/>
            </c:ext>
          </c:extLst>
        </c:ser>
        <c:ser>
          <c:idx val="7"/>
          <c:order val="7"/>
          <c:tx>
            <c:strRef>
              <c:f>データシート!$A$34</c:f>
              <c:strCache>
                <c:ptCount val="1"/>
                <c:pt idx="0">
                  <c:v>三好市水道事業会計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c:v>
                </c:pt>
                <c:pt idx="2">
                  <c:v>#N/A</c:v>
                </c:pt>
                <c:pt idx="3">
                  <c:v>3.07</c:v>
                </c:pt>
                <c:pt idx="4">
                  <c:v>#N/A</c:v>
                </c:pt>
                <c:pt idx="5">
                  <c:v>3.18</c:v>
                </c:pt>
                <c:pt idx="6">
                  <c:v>#N/A</c:v>
                </c:pt>
                <c:pt idx="7">
                  <c:v>3.77</c:v>
                </c:pt>
                <c:pt idx="8">
                  <c:v>#N/A</c:v>
                </c:pt>
                <c:pt idx="9">
                  <c:v>3.77</c:v>
                </c:pt>
              </c:numCache>
            </c:numRef>
          </c:val>
          <c:extLst>
            <c:ext xmlns:c16="http://schemas.microsoft.com/office/drawing/2014/chart" uri="{C3380CC4-5D6E-409C-BE32-E72D297353CC}">
              <c16:uniqueId val="{00000007-3EA0-4151-9F52-85920F31364F}"/>
            </c:ext>
          </c:extLst>
        </c:ser>
        <c:ser>
          <c:idx val="8"/>
          <c:order val="8"/>
          <c:tx>
            <c:strRef>
              <c:f>データシート!$A$35</c:f>
              <c:strCache>
                <c:ptCount val="1"/>
                <c:pt idx="0">
                  <c:v>三好市国民健康保険特別会計（事業勘定分）</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3.33</c:v>
                </c:pt>
                <c:pt idx="2">
                  <c:v>#N/A</c:v>
                </c:pt>
                <c:pt idx="3">
                  <c:v>3.65</c:v>
                </c:pt>
                <c:pt idx="4">
                  <c:v>#N/A</c:v>
                </c:pt>
                <c:pt idx="5">
                  <c:v>4.12</c:v>
                </c:pt>
                <c:pt idx="6">
                  <c:v>#N/A</c:v>
                </c:pt>
                <c:pt idx="7">
                  <c:v>4.3600000000000003</c:v>
                </c:pt>
                <c:pt idx="8">
                  <c:v>#N/A</c:v>
                </c:pt>
                <c:pt idx="9">
                  <c:v>4.2300000000000004</c:v>
                </c:pt>
              </c:numCache>
            </c:numRef>
          </c:val>
          <c:extLst>
            <c:ext xmlns:c16="http://schemas.microsoft.com/office/drawing/2014/chart" uri="{C3380CC4-5D6E-409C-BE32-E72D297353CC}">
              <c16:uniqueId val="{00000008-3EA0-4151-9F52-85920F3136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6.03</c:v>
                </c:pt>
                <c:pt idx="2">
                  <c:v>#N/A</c:v>
                </c:pt>
                <c:pt idx="3">
                  <c:v>5.68</c:v>
                </c:pt>
                <c:pt idx="4">
                  <c:v>#N/A</c:v>
                </c:pt>
                <c:pt idx="5">
                  <c:v>8.1999999999999993</c:v>
                </c:pt>
                <c:pt idx="6">
                  <c:v>#N/A</c:v>
                </c:pt>
                <c:pt idx="7">
                  <c:v>7.74</c:v>
                </c:pt>
                <c:pt idx="8">
                  <c:v>#N/A</c:v>
                </c:pt>
                <c:pt idx="9">
                  <c:v>5.26</c:v>
                </c:pt>
              </c:numCache>
            </c:numRef>
          </c:val>
          <c:extLst>
            <c:ext xmlns:c16="http://schemas.microsoft.com/office/drawing/2014/chart" uri="{C3380CC4-5D6E-409C-BE32-E72D297353CC}">
              <c16:uniqueId val="{00000009-3EA0-4151-9F52-85920F3136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3357</c:v>
                </c:pt>
                <c:pt idx="5">
                  <c:v>3279</c:v>
                </c:pt>
                <c:pt idx="8">
                  <c:v>3030</c:v>
                </c:pt>
                <c:pt idx="11">
                  <c:v>2839</c:v>
                </c:pt>
                <c:pt idx="14">
                  <c:v>2850</c:v>
                </c:pt>
              </c:numCache>
            </c:numRef>
          </c:val>
          <c:extLst>
            <c:ext xmlns:c16="http://schemas.microsoft.com/office/drawing/2014/chart" uri="{C3380CC4-5D6E-409C-BE32-E72D297353CC}">
              <c16:uniqueId val="{00000000-4FCB-4E0C-9956-1FA7EAF5DC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CB-4E0C-9956-1FA7EAF5DC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FCB-4E0C-9956-1FA7EAF5DC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7</c:v>
                </c:pt>
                <c:pt idx="12">
                  <c:v>3</c:v>
                </c:pt>
              </c:numCache>
            </c:numRef>
          </c:val>
          <c:extLst>
            <c:ext xmlns:c16="http://schemas.microsoft.com/office/drawing/2014/chart" uri="{C3380CC4-5D6E-409C-BE32-E72D297353CC}">
              <c16:uniqueId val="{00000003-4FCB-4E0C-9956-1FA7EAF5DC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271</c:v>
                </c:pt>
                <c:pt idx="3">
                  <c:v>273</c:v>
                </c:pt>
                <c:pt idx="6">
                  <c:v>280</c:v>
                </c:pt>
                <c:pt idx="9">
                  <c:v>296</c:v>
                </c:pt>
                <c:pt idx="12">
                  <c:v>274</c:v>
                </c:pt>
              </c:numCache>
            </c:numRef>
          </c:val>
          <c:extLst>
            <c:ext xmlns:c16="http://schemas.microsoft.com/office/drawing/2014/chart" uri="{C3380CC4-5D6E-409C-BE32-E72D297353CC}">
              <c16:uniqueId val="{00000004-4FCB-4E0C-9956-1FA7EAF5DC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CB-4E0C-9956-1FA7EAF5DC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CB-4E0C-9956-1FA7EAF5DC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3823</c:v>
                </c:pt>
                <c:pt idx="3">
                  <c:v>3715</c:v>
                </c:pt>
                <c:pt idx="6">
                  <c:v>3431</c:v>
                </c:pt>
                <c:pt idx="9">
                  <c:v>3263</c:v>
                </c:pt>
                <c:pt idx="12">
                  <c:v>3300</c:v>
                </c:pt>
              </c:numCache>
            </c:numRef>
          </c:val>
          <c:extLst>
            <c:ext xmlns:c16="http://schemas.microsoft.com/office/drawing/2014/chart" uri="{C3380CC4-5D6E-409C-BE32-E72D297353CC}">
              <c16:uniqueId val="{00000007-4FCB-4E0C-9956-1FA7EAF5DC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744</c:v>
                </c:pt>
                <c:pt idx="2">
                  <c:v>#N/A</c:v>
                </c:pt>
                <c:pt idx="3">
                  <c:v>#N/A</c:v>
                </c:pt>
                <c:pt idx="4">
                  <c:v>716</c:v>
                </c:pt>
                <c:pt idx="5">
                  <c:v>#N/A</c:v>
                </c:pt>
                <c:pt idx="6">
                  <c:v>#N/A</c:v>
                </c:pt>
                <c:pt idx="7">
                  <c:v>688</c:v>
                </c:pt>
                <c:pt idx="8">
                  <c:v>#N/A</c:v>
                </c:pt>
                <c:pt idx="9">
                  <c:v>#N/A</c:v>
                </c:pt>
                <c:pt idx="10">
                  <c:v>727</c:v>
                </c:pt>
                <c:pt idx="11">
                  <c:v>#N/A</c:v>
                </c:pt>
                <c:pt idx="12">
                  <c:v>#N/A</c:v>
                </c:pt>
                <c:pt idx="13">
                  <c:v>727</c:v>
                </c:pt>
                <c:pt idx="14">
                  <c:v>#N/A</c:v>
                </c:pt>
              </c:numCache>
            </c:numRef>
          </c:val>
          <c:smooth val="0"/>
          <c:extLst>
            <c:ext xmlns:c16="http://schemas.microsoft.com/office/drawing/2014/chart" uri="{C3380CC4-5D6E-409C-BE32-E72D297353CC}">
              <c16:uniqueId val="{00000008-4FCB-4E0C-9956-1FA7EAF5DC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27024</c:v>
                </c:pt>
                <c:pt idx="5">
                  <c:v>26393</c:v>
                </c:pt>
                <c:pt idx="8">
                  <c:v>25908</c:v>
                </c:pt>
                <c:pt idx="11">
                  <c:v>25922</c:v>
                </c:pt>
                <c:pt idx="14">
                  <c:v>27204</c:v>
                </c:pt>
              </c:numCache>
            </c:numRef>
          </c:val>
          <c:extLst>
            <c:ext xmlns:c16="http://schemas.microsoft.com/office/drawing/2014/chart" uri="{C3380CC4-5D6E-409C-BE32-E72D297353CC}">
              <c16:uniqueId val="{00000000-95C7-4246-A8E4-2A052D73B2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333</c:v>
                </c:pt>
                <c:pt idx="5">
                  <c:v>330</c:v>
                </c:pt>
                <c:pt idx="8">
                  <c:v>422</c:v>
                </c:pt>
                <c:pt idx="11">
                  <c:v>171</c:v>
                </c:pt>
                <c:pt idx="14">
                  <c:v>147</c:v>
                </c:pt>
              </c:numCache>
            </c:numRef>
          </c:val>
          <c:extLst>
            <c:ext xmlns:c16="http://schemas.microsoft.com/office/drawing/2014/chart" uri="{C3380CC4-5D6E-409C-BE32-E72D297353CC}">
              <c16:uniqueId val="{00000001-95C7-4246-A8E4-2A052D73B2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20630</c:v>
                </c:pt>
                <c:pt idx="5">
                  <c:v>20939</c:v>
                </c:pt>
                <c:pt idx="8">
                  <c:v>21526</c:v>
                </c:pt>
                <c:pt idx="11">
                  <c:v>21733</c:v>
                </c:pt>
                <c:pt idx="14">
                  <c:v>21784</c:v>
                </c:pt>
              </c:numCache>
            </c:numRef>
          </c:val>
          <c:extLst>
            <c:ext xmlns:c16="http://schemas.microsoft.com/office/drawing/2014/chart" uri="{C3380CC4-5D6E-409C-BE32-E72D297353CC}">
              <c16:uniqueId val="{00000002-95C7-4246-A8E4-2A052D73B2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C7-4246-A8E4-2A052D73B2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C7-4246-A8E4-2A052D73B2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C7-4246-A8E4-2A052D73B2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4393</c:v>
                </c:pt>
                <c:pt idx="3">
                  <c:v>4274</c:v>
                </c:pt>
                <c:pt idx="6">
                  <c:v>4201</c:v>
                </c:pt>
                <c:pt idx="9">
                  <c:v>4117</c:v>
                </c:pt>
                <c:pt idx="12">
                  <c:v>4019</c:v>
                </c:pt>
              </c:numCache>
            </c:numRef>
          </c:val>
          <c:extLst>
            <c:ext xmlns:c16="http://schemas.microsoft.com/office/drawing/2014/chart" uri="{C3380CC4-5D6E-409C-BE32-E72D297353CC}">
              <c16:uniqueId val="{00000006-95C7-4246-A8E4-2A052D73B2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17</c:v>
                </c:pt>
                <c:pt idx="6">
                  <c:v>10</c:v>
                </c:pt>
                <c:pt idx="9">
                  <c:v>3</c:v>
                </c:pt>
                <c:pt idx="12">
                  <c:v>0</c:v>
                </c:pt>
              </c:numCache>
            </c:numRef>
          </c:val>
          <c:extLst>
            <c:ext xmlns:c16="http://schemas.microsoft.com/office/drawing/2014/chart" uri="{C3380CC4-5D6E-409C-BE32-E72D297353CC}">
              <c16:uniqueId val="{00000007-95C7-4246-A8E4-2A052D73B2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3314</c:v>
                </c:pt>
                <c:pt idx="3">
                  <c:v>3310</c:v>
                </c:pt>
                <c:pt idx="6">
                  <c:v>2681</c:v>
                </c:pt>
                <c:pt idx="9">
                  <c:v>3127</c:v>
                </c:pt>
                <c:pt idx="12">
                  <c:v>2900</c:v>
                </c:pt>
              </c:numCache>
            </c:numRef>
          </c:val>
          <c:extLst>
            <c:ext xmlns:c16="http://schemas.microsoft.com/office/drawing/2014/chart" uri="{C3380CC4-5D6E-409C-BE32-E72D297353CC}">
              <c16:uniqueId val="{00000008-95C7-4246-A8E4-2A052D73B2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C7-4246-A8E4-2A052D73B2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32558</c:v>
                </c:pt>
                <c:pt idx="3">
                  <c:v>32396</c:v>
                </c:pt>
                <c:pt idx="6">
                  <c:v>32190</c:v>
                </c:pt>
                <c:pt idx="9">
                  <c:v>32279</c:v>
                </c:pt>
                <c:pt idx="12">
                  <c:v>33511</c:v>
                </c:pt>
              </c:numCache>
            </c:numRef>
          </c:val>
          <c:extLst>
            <c:ext xmlns:c16="http://schemas.microsoft.com/office/drawing/2014/chart" uri="{C3380CC4-5D6E-409C-BE32-E72D297353CC}">
              <c16:uniqueId val="{0000000A-95C7-4246-A8E4-2A052D73B2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C7-4246-A8E4-2A052D73B2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8774</c:v>
                </c:pt>
                <c:pt idx="1">
                  <c:v>8971</c:v>
                </c:pt>
                <c:pt idx="2">
                  <c:v>9045</c:v>
                </c:pt>
              </c:numCache>
            </c:numRef>
          </c:val>
          <c:extLst>
            <c:ext xmlns:c16="http://schemas.microsoft.com/office/drawing/2014/chart" uri="{C3380CC4-5D6E-409C-BE32-E72D297353CC}">
              <c16:uniqueId val="{00000000-4092-4321-9378-3F4D85C6B9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8854</c:v>
                </c:pt>
                <c:pt idx="1">
                  <c:v>8866</c:v>
                </c:pt>
                <c:pt idx="2">
                  <c:v>8882</c:v>
                </c:pt>
              </c:numCache>
            </c:numRef>
          </c:val>
          <c:extLst>
            <c:ext xmlns:c16="http://schemas.microsoft.com/office/drawing/2014/chart" uri="{C3380CC4-5D6E-409C-BE32-E72D297353CC}">
              <c16:uniqueId val="{00000001-4092-4321-9378-3F4D85C6B9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6448</c:v>
                </c:pt>
                <c:pt idx="1">
                  <c:v>6425</c:v>
                </c:pt>
                <c:pt idx="2">
                  <c:v>6279</c:v>
                </c:pt>
              </c:numCache>
            </c:numRef>
          </c:val>
          <c:extLst>
            <c:ext xmlns:c16="http://schemas.microsoft.com/office/drawing/2014/chart" uri="{C3380CC4-5D6E-409C-BE32-E72D297353CC}">
              <c16:uniqueId val="{00000002-4092-4321-9378-3F4D85C6B9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{CAC0FFB6-A4ED-431A-94C6-C280FCBE3FDE}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DBF-42C6-B4CB-FAF7088D1D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{FFF8F4AA-ECCA-4C4E-B81E-788782E21A5E}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BF-42C6-B4CB-FAF7088D1D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{6DE980DB-13F2-4AE1-B8F5-0FC043C73454}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BF-42C6-B4CB-FAF7088D1D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{C0A99F4E-D193-4D55-BBF3-A09730514220}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BF-42C6-B4CB-FAF7088D1D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{A3E3D93B-E049-432D-9049-85D8A61DF075}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BF-42C6-B4CB-FAF7088D1D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{3B6AC4B2-24C7-4A3B-8661-90C9E2EE0D2D}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DBF-42C6-B4CB-FAF7088D1D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{FAA8DAAC-E67F-45CA-ABB5-1A0C0A253C18}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DBF-42C6-B4CB-FAF7088D1D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{0BF433A8-C782-4514-BDD4-42AB14CC7E85}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DBF-42C6-B4CB-FAF7088D1D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{6E03EB42-D44F-4F46-9D58-AB8C18BE18FB}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DBF-42C6-B4CB-FAF7088D1D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67.5</c:v>
                </c:pt>
                <c:pt idx="16">
                  <c:v>68.599999999999994</c:v>
                </c:pt>
                <c:pt idx="24">
                  <c:v>69.7</c:v>
                </c:pt>
                <c:pt idx="32">
                  <c:v>70.7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DBF-42C6-B4CB-FAF7088D1D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{6C7DE203-6442-4E24-8D3F-4B76DACF21B1}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DBF-42C6-B4CB-FAF7088D1D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{6DA46701-FCB6-4673-A103-7827EE6EF9FB}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BF-42C6-B4CB-FAF7088D1D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{3AF91E1F-AABB-4321-B806-44315776A234}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BF-42C6-B4CB-FAF7088D1D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{EC84B461-8C77-4144-B49F-584F392D28A8}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BF-42C6-B4CB-FAF7088D1D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{75714707-0D4C-4634-9676-69D7520E9E57}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BF-42C6-B4CB-FAF7088D1D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{DB8B80D6-4A53-4E44-96C6-A3ECAE072103}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DBF-42C6-B4CB-FAF7088D1D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{8BD83B86-DC4A-46ED-8619-4DBC3500DCBC}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DBF-42C6-B4CB-FAF7088D1D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{FEA8FE40-D359-4791-AD19-9BE709738214}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DBF-42C6-B4CB-FAF7088D1D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{B7324BC1-D15F-4ED3-B19E-77685CEFA5B0}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DBF-42C6-B4CB-FAF7088D1D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1DBF-42C6-B4CB-FAF7088D1DD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{E12CFF08-198C-4BD5-A277-BB0C45442983}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B93-4100-A099-58A1E3F2D8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{3E223615-E98E-4CF0-8BF5-C9F8116FC8AF}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93-4100-A099-58A1E3F2D8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{6079FCF8-BF12-4096-9CFE-D93C18B225A3}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93-4100-A099-58A1E3F2D8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{62BF8092-471D-4F3A-ABE8-E6B23B4974E9}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93-4100-A099-58A1E3F2D8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{3929105A-9C11-471F-AACD-B1DC63497A34}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93-4100-A099-58A1E3F2D83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{364D8B98-F25B-4578-B3A1-1DDB871F417A}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B93-4100-A099-58A1E3F2D83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{B06DF918-4819-4D35-B4AB-70FEF02232DB}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B93-4100-A099-58A1E3F2D83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{2B303AA6-F26C-41FB-A54E-DFD9849C2A25}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B93-4100-A099-58A1E3F2D83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{6DCBBB62-48DE-45CA-B207-4AF3DD34B14D}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B93-4100-A099-58A1E3F2D8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6.7</c:v>
                </c:pt>
                <c:pt idx="24">
                  <c:v>6.6</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B93-4100-A099-58A1E3F2D8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{54E9AFD7-1266-4AC8-A533-4C449692E60C}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B93-4100-A099-58A1E3F2D8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{18563275-7459-45BC-A772-56602D4376B3}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93-4100-A099-58A1E3F2D8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{B8915C66-DA13-4559-A61B-5C2542E805E1}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93-4100-A099-58A1E3F2D8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{BD66DD34-17E6-49A1-82B5-B5D97EB502F7}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93-4100-A099-58A1E3F2D8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{DB72262E-48DE-4054-9638-33C84C748D23}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93-4100-A099-58A1E3F2D83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{EE6125F3-257A-43A7-A163-C94AD51F2909}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B93-4100-A099-58A1E3F2D83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{1CEF6634-7756-437A-B2BB-0755DEA89C43}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B93-4100-A099-58A1E3F2D83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{1C488C85-6E1E-474A-A6B8-4793C1DBAD05}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B93-4100-A099-58A1E3F2D83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{92A36E34-9653-4B08-B058-1A45EA9537B6}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B93-4100-A099-58A1E3F2D8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9B93-4100-A099-58A1E3F2D832}"/>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元利償還金については、合併前に多額の地方単独事業を実施</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したことにより膨らんでいたが、平成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年度以降減少して</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いる。しかしながら</a:t>
          </a:r>
          <a:r>
            <a:rPr kumimoji="1" lang="en-US" altLang="ja-JP" sz="1000">
              <a:latin typeface="ＭＳ ゴシック" pitchFamily="49" charset="-128"/>
              <a:ea typeface="ＭＳ ゴシック" pitchFamily="49" charset="-128"/>
            </a:rPr>
            <a:t>R04</a:t>
          </a:r>
          <a:r>
            <a:rPr kumimoji="1" lang="ja-JP" altLang="en-US" sz="1000">
              <a:latin typeface="ＭＳ ゴシック" pitchFamily="49" charset="-128"/>
              <a:ea typeface="ＭＳ ゴシック" pitchFamily="49" charset="-128"/>
            </a:rPr>
            <a:t>以降は大型事業の実施により、増加</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に転じる見込みである。</a:t>
          </a:r>
        </a:p>
        <a:p>
          <a:r>
            <a:rPr kumimoji="1" lang="ja-JP" altLang="en-US" sz="1000">
              <a:latin typeface="ＭＳ ゴシック" pitchFamily="49" charset="-128"/>
              <a:ea typeface="ＭＳ ゴシック" pitchFamily="49" charset="-128"/>
            </a:rPr>
            <a:t>　公営企業債の元利償還金に対する繰入金については、水道</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事業の老朽化に伴う布設替事業等により、公営企業債元利償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還金に対する繰入金が増加の見込みである。</a:t>
          </a:r>
        </a:p>
        <a:p>
          <a:r>
            <a:rPr kumimoji="1" lang="ja-JP" altLang="en-US" sz="1000">
              <a:latin typeface="ＭＳ ゴシック" pitchFamily="49" charset="-128"/>
              <a:ea typeface="ＭＳ ゴシック" pitchFamily="49" charset="-128"/>
            </a:rPr>
            <a:t>　組合等が起こした地方債の元利償還金に対する負担金等に</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ついては、新規の負担対象の起債発行がないため減少傾向と</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なっている。</a:t>
          </a:r>
        </a:p>
        <a:p>
          <a:r>
            <a:rPr kumimoji="1" lang="ja-JP" altLang="en-US" sz="1000">
              <a:latin typeface="ＭＳ ゴシック" pitchFamily="49" charset="-128"/>
              <a:ea typeface="ＭＳ ゴシック" pitchFamily="49" charset="-128"/>
            </a:rPr>
            <a:t>　算入公債費等、実質公債費率の分子については、地方債の</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元利償還金の減少及び公債費の減少により、</a:t>
          </a:r>
          <a:r>
            <a:rPr kumimoji="1" lang="en-US" altLang="ja-JP" sz="1000">
              <a:latin typeface="ＭＳ ゴシック" pitchFamily="49" charset="-128"/>
              <a:ea typeface="ＭＳ ゴシック" pitchFamily="49" charset="-128"/>
            </a:rPr>
            <a:t>R04</a:t>
          </a:r>
          <a:r>
            <a:rPr kumimoji="1" lang="ja-JP" altLang="en-US" sz="1000">
              <a:latin typeface="ＭＳ ゴシック" pitchFamily="49" charset="-128"/>
              <a:ea typeface="ＭＳ ゴシック" pitchFamily="49" charset="-128"/>
            </a:rPr>
            <a:t>まで減少傾向</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となっていたが、大型事業の実施に伴い、今後増加に転じる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一般会計に係る地方債の現在高　高利率債の繰上償還及び起債の</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新規発行抑制により</a:t>
          </a:r>
          <a:r>
            <a:rPr kumimoji="1" lang="en-US" altLang="ja-JP" sz="1050">
              <a:latin typeface="ＭＳ ゴシック" pitchFamily="49" charset="-128"/>
              <a:ea typeface="ＭＳ ゴシック" pitchFamily="49" charset="-128"/>
            </a:rPr>
            <a:t>R03</a:t>
          </a:r>
          <a:r>
            <a:rPr kumimoji="1" lang="ja-JP" altLang="en-US" sz="1050">
              <a:latin typeface="ＭＳ ゴシック" pitchFamily="49" charset="-128"/>
              <a:ea typeface="ＭＳ ゴシック" pitchFamily="49" charset="-128"/>
            </a:rPr>
            <a:t>まで減少していたが、庁舎整備等の実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施に伴い増加に転じている。</a:t>
          </a:r>
        </a:p>
        <a:p>
          <a:r>
            <a:rPr kumimoji="1" lang="ja-JP" altLang="en-US" sz="1050">
              <a:latin typeface="ＭＳ ゴシック" pitchFamily="49" charset="-128"/>
              <a:ea typeface="ＭＳ ゴシック" pitchFamily="49" charset="-128"/>
            </a:rPr>
            <a:t>公営企業債等繰入見込額　水道事業の老朽布設替等の実施により</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増加傾向にある。</a:t>
          </a:r>
        </a:p>
        <a:p>
          <a:r>
            <a:rPr kumimoji="1" lang="ja-JP" altLang="en-US" sz="1050">
              <a:latin typeface="ＭＳ ゴシック" pitchFamily="49" charset="-128"/>
              <a:ea typeface="ＭＳ ゴシック" pitchFamily="49" charset="-128"/>
            </a:rPr>
            <a:t>組合等負担等見込額　新たな事業がないため、減少している。</a:t>
          </a:r>
        </a:p>
        <a:p>
          <a:r>
            <a:rPr kumimoji="1" lang="ja-JP" altLang="en-US" sz="1050">
              <a:latin typeface="ＭＳ ゴシック" pitchFamily="49" charset="-128"/>
              <a:ea typeface="ＭＳ ゴシック" pitchFamily="49" charset="-128"/>
            </a:rPr>
            <a:t>退職手当負担見込額　定員適正化計画に基づき職員採用の抑制を</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行っており、減少している。</a:t>
          </a:r>
        </a:p>
        <a:p>
          <a:r>
            <a:rPr kumimoji="1" lang="ja-JP" altLang="en-US" sz="1050">
              <a:latin typeface="ＭＳ ゴシック" pitchFamily="49" charset="-128"/>
              <a:ea typeface="ＭＳ ゴシック" pitchFamily="49" charset="-128"/>
            </a:rPr>
            <a:t>充当可能基金　財政調整基金・減債基金の積立により増加した。</a:t>
          </a:r>
        </a:p>
        <a:p>
          <a:r>
            <a:rPr kumimoji="1" lang="ja-JP" altLang="en-US" sz="1050">
              <a:latin typeface="ＭＳ ゴシック" pitchFamily="49" charset="-128"/>
              <a:ea typeface="ＭＳ ゴシック" pitchFamily="49" charset="-128"/>
            </a:rPr>
            <a:t>充当可能特定歳入　公営住宅の元金償還に対する使用料充当率が</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減少した事により</a:t>
          </a:r>
          <a:r>
            <a:rPr kumimoji="1" lang="en-US" altLang="ja-JP" sz="1050">
              <a:latin typeface="ＭＳ ゴシック" pitchFamily="49" charset="-128"/>
              <a:ea typeface="ＭＳ ゴシック" pitchFamily="49" charset="-128"/>
            </a:rPr>
            <a:t>R04</a:t>
          </a:r>
          <a:r>
            <a:rPr kumimoji="1" lang="ja-JP" altLang="en-US" sz="1050">
              <a:latin typeface="ＭＳ ゴシック" pitchFamily="49" charset="-128"/>
              <a:ea typeface="ＭＳ ゴシック" pitchFamily="49" charset="-128"/>
            </a:rPr>
            <a:t>決算以降、減少となっている。</a:t>
          </a:r>
        </a:p>
        <a:p>
          <a:r>
            <a:rPr kumimoji="1" lang="ja-JP" altLang="en-US" sz="1050">
              <a:latin typeface="ＭＳ ゴシック" pitchFamily="49" charset="-128"/>
              <a:ea typeface="ＭＳ ゴシック" pitchFamily="49" charset="-128"/>
            </a:rPr>
            <a:t>基準財政需要額算入見込額　地方債現在高の減少により減少傾向</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であったが、庁舎整備等の実施により</a:t>
          </a:r>
          <a:r>
            <a:rPr kumimoji="1" lang="en-US" altLang="ja-JP" sz="1050">
              <a:latin typeface="ＭＳ ゴシック" pitchFamily="49" charset="-128"/>
              <a:ea typeface="ＭＳ ゴシック" pitchFamily="49" charset="-128"/>
            </a:rPr>
            <a:t>R04</a:t>
          </a:r>
          <a:r>
            <a:rPr kumimoji="1" lang="ja-JP" altLang="en-US" sz="1050">
              <a:latin typeface="ＭＳ ゴシック" pitchFamily="49" charset="-128"/>
              <a:ea typeface="ＭＳ ゴシック" pitchFamily="49" charset="-128"/>
            </a:rPr>
            <a:t>以降は増加に転じ、</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今後も増加傾向である。</a:t>
          </a:r>
        </a:p>
        <a:p>
          <a:r>
            <a:rPr kumimoji="1" lang="ja-JP" altLang="en-US" sz="1050">
              <a:latin typeface="ＭＳ ゴシック" pitchFamily="49" charset="-128"/>
              <a:ea typeface="ＭＳ ゴシック" pitchFamily="49" charset="-128"/>
            </a:rPr>
            <a:t>将来負担比率の分子　将来負担額より充当可能財源等が上回って</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いるため、マイナスとなっている。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徳島県三好市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これまで「三好市行財政改革大綱」を策定し、組織のスリム化や事務の効率化を継続的に実施してきた。また、市の一般財源の主である普通交付税については「三位一体の改革」の影響による地方財政の疲弊や地域経済の活性化等を考慮した費目が創設されてきたこと、合併算定替の優遇措置があったこと等により一般行政経費が維持されてきた。これら、行財政改革を強力に進めてきたことと地方交付税の維持等により発生した剰余金について、将来を見据え計画的に積立を行ったことから、基金残高は増加傾向に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５年度においても、普通交付税の臨時財政対策債償還基金費分を減債基金に積み立てたこと等により基金残高が増加となっている。</a:t>
          </a:r>
        </a:p>
        <a:p>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合併算定替えによる普通交付税の優遇措置も令和２年度で終了しており、今後も人口減少により地方交付税の減少が見込まれている。本市の将来の財政の見通しを示した三好市財政計画においては、令和６年度から財源不足により取崩しが必要となり、財政計画策定を行っている令和１２年度までに財政調整基金と減債基金を併せて約５３億円を取崩す見込み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持続可能な財政構造を築くためには、行財政改革実施計画の着実な推進並びに投資的経費の厳選を行っていく必要がある。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まちづくり基金・・・地域振興・住民の一体感醸成のため行うまちづくり事業に充てる。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地域振興基金・・・三好市における福祉活動の促進、快適な生活環境の形成等に関する事業に充てる。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川崎西谷残土処理場基金・・・三好市川崎西谷残土処理場の適正な維持管理及び川崎西谷区画整理事業に必要な経費、財源が著しく不足する場合において、当該不足額をうめるための財源に充てる。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地域福祉基金・・・民間の創意を生かした在宅福祉、生きがいと健康づくりその他高齢者の保健福祉に関する事業に充てる。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ケーブルテレビ基金･･･ケーブルテレビ施設の長期にわたる健全運営に関する事業に充てる。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まちづくり基金・・・庁舎整備事業等による取崩しのため減額となっている。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福祉関連施設等修繕による取崩しのため減額となっている。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川崎西谷残土処理場基金・・・残土処理場使用料収入から必要経費を差し引いた額について積立を行ったこととにより増額となっている。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地域福祉基金・・・増減なし。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ケーブルテレビ基金･･･ケーブルテレビ事業納入金から必要経費を差し引いた額について積立を行ったこととにより増額となっている。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に置いて、施設の整備、運営、維持管理に係る経費等について、取崩しを行っていくこととなる。特にまちづくり基金については、庁舎整備事業等に充てる予定であるため、今後も取崩しを行う予定である。今後は上記のとおり、財源不足が見込まれていることから、各基金の目的に資する事業の推進について適正に取崩しを行える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これまで「三好市行財政改革大綱」を策定し、組織のスリム化や事務の効率化を継続的に実施してきた。また、市の一般財源の主である普通交付税については「三位一体の改革」の影響による地方財政の疲弊や地域経済の活性化等を考慮した費目が創設されてきたこと、合併算定替の優遇措置があったこと等により一般行政経費が維持されてきた。これら、行財政改革を強力に進めてきたことと地方交付税の維持等により発生した剰余金について、将来を見据え計画的に積立を行ったことから、基金残高は増加傾向にあ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合併算定替えによる普通交付税の優遇措置も令和２年度で終了しており、今後も人口減少により地方交付税の減少が見込まれている。本市の将来の財政の見通しを示した三好市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財政計画においては、令和６年度から財源不足により取崩しが必要となり、財政計画策定を行っている令和１２年度までに財政調整基金と減債基金を併せて約５３億円を取崩す見込み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持続可能な財政構造を築くためには、行財政改革実施計画の着実な推進並びに投資的経費の厳選を行っていく必要がある。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これまで「三好市行財政改革大綱」を策定し、組織のスリム化や事務の効率化を継続的に実施してきた。また、市の一般財源の主である普通交付税については「三位一体の改革」の影響による地方財政の疲弊や地域経済の活性化等を考慮した費目が創設されてきたこと、合併算定替の優遇措置があったこと等により一般行政経費が維持されてきた。これら、行財政改革を強力に進めてきたことと地方交付税の維持等により発生した剰余金について、将来を見据え計画的に積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を行ったことから、基金残高は増加傾向にあった。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令和５年度においても、運用利子等を積み立てたことにより基金残高が増加となっている。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算定替えによる普通交付税の優遇措置も令和２年度で終了しており、今後も人口減少により地方交付税の減少が見込まれている。本市の将来の財政の見通しを示した三好市財政計画においては、令和６年度から財源不足により取崩しが必要となり、財政計画策定を行っている令和１２年度までに財政調整基金と減債基金を併せて約５３億円を取崩す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持続可能な財政構造を築くためには、行財政改革実施計画の着実な推進並びに投資的経費の厳選を行っていく必要がある。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04EB7E-8233-41B4-A1A3-C44A1EE23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2506D7-941C-4E7A-953C-402985075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2EAC7F-439C-4A1E-8D9B-724D1A4A611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5A174F0-8DA4-4117-AC20-93ECB3393AB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20B80D9-C5CD-4437-9A80-0209C591E08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F96F4AD-E092-47DE-B29F-D573F0C983D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2810516-BBA8-4197-8EBC-5C0055F1BB8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9ED1150-1AE1-49B2-81E1-43FD3AE1045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CE3E7AD-B142-482E-B8B2-0993968F33F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6DAC0A1-FE8C-464C-9011-AC4433F5B38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3112185-9964-46C1-9A90-E3C24F09585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C71DE87-E4C6-4207-86B6-814096E596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2E3CF55-A044-4203-85D4-354428FDCC6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8D606D6-571B-4D03-BD2E-F1A9455DC1B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FE42CC3-C226-4088-8293-A5D4175F39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22BCC1E-D002-444E-BCC4-F3195839774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137CB63-5AD8-4ED2-A148-83BB2E8BCED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5740DCE-E825-41FE-99FF-4E25A304484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EE26906-C581-406E-855F-C91C645048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6DBF36-E74C-4FB6-BFC7-A6618C762E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1F17994-0763-43E7-8198-3546348E33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1823743-EDFB-4840-97C2-144CCAD2FB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D6A88DF-4607-4EB3-9195-C9D352E7FF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24F66DE-6FEF-4746-89F2-E90F75AFF9C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4343C70-D822-451F-901D-D24CA7A51D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354912C-6E51-4AD4-A612-4BE9AA785A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0D5764B-D13F-44AF-986A-921F5CA4A8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33ACA9C-C8E7-46E0-B26E-80C9C152C78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AAC9E16-D3E7-4C4C-86EB-03DB1765A5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5E86146-F076-438E-9529-0BEF8A9785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AB93E2B-154D-471D-8A71-4C3A2CD683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621BF3E-AA47-4387-9F8E-30343769D5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DD80314-BFBC-484A-9E5A-F05EEF05F1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C1F9735-C9BD-46CD-844D-7D79FFC09A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9EDD1EA-8C0F-4273-B4E8-FFEB634093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F00D8F6-948A-48D4-93A1-B0FC23499E3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0D7D590-BF14-4EE6-9E93-2DE0FFF3831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5437E66-2B1E-470C-8F9E-72BEFB7C32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5C9810D-7238-49B2-93B7-F39D9EB2E60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941E440-F3F3-4791-B2EF-C25DBAD5A8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6C813B-B7C1-456E-9402-BF2B07E2C8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E2005CB-DC2F-4A69-BD4D-1F4FD174AE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165919-C42C-45BE-A75C-E2F02F9E85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1BDAD93-D675-4825-A884-6E15947240A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E352E55-1F0A-4C68-995F-02507A2D9D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BDD38C-26E9-4AE0-8533-530864ABB2C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7C65A93-54F7-40EA-B866-A7F845EC36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6D400F3-D441-46F7-8020-0CBF5EB5EF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D65A1E1-E6CC-4B0D-B727-6690084CE7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74DEF5A-0E4E-4030-AF7F-94DA8484D86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13A1C6E-2D83-4E09-AE1A-38CF0F84CB2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795E88D-65CF-4254-9AF8-3A6436B26FE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5CD73DB-C906-46DE-A77C-84D4EE11EB1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4FECAFE-F2B5-4265-BD9D-7372659BEF5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21E199C-9EFB-4A2C-9067-401A3F2296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8C2A90-08EC-4ACC-983A-96DC7942ABC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3A20FE4-3A00-4558-A87C-7EFB43D5655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老朽化した施設を多く保有しているため、類似団体を上回っている状況。計画的に老朽化した施設の除却等を行うこととしている。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月に策定した公共施設等総合管理計画においては、現在保有している公共施設等の延床面積を</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年間で</a:t>
          </a:r>
          <a:r>
            <a:rPr kumimoji="1" lang="en-US" altLang="ja-JP" sz="1100" baseline="0">
              <a:latin typeface="ＭＳ Ｐゴシック" panose="020B0600070205080204" pitchFamily="50" charset="-128"/>
              <a:ea typeface="ＭＳ Ｐゴシック" panose="020B0600070205080204" pitchFamily="50" charset="-128"/>
            </a:rPr>
            <a:t>15</a:t>
          </a:r>
          <a:r>
            <a:rPr kumimoji="1" lang="ja-JP" altLang="en-US" sz="1100" baseline="0">
              <a:latin typeface="ＭＳ Ｐゴシック" panose="020B0600070205080204" pitchFamily="50" charset="-128"/>
              <a:ea typeface="ＭＳ Ｐゴシック" panose="020B0600070205080204" pitchFamily="50" charset="-128"/>
            </a:rPr>
            <a:t>％削減するという目標を掲げている。今後も計画に基づいて施設の廃止・複合化・譲渡等を積極的に推進していくことにより、有形固定資産減価償却率の低減に努める。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F50469-BC0E-441D-8460-5765100CF8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5587184-7A12-49AD-8213-FB4C2892119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D9DB268-86BC-4E4B-A0EF-D2C1B19FE0E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3444342-0C38-4927-8929-DBB424CE39B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BC1187C-92EF-409D-B8BA-6EE5288B17B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9DD03EB-FF69-452F-BACF-46A3C8914B0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1031CDE-04B4-4606-9FFE-E6B84A866F3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0BA77D5-ED62-403A-B5D2-85B420A06C0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184E32F-BB6A-4525-B86D-E802012B4F6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D244BF5-36E0-413B-8042-9371B8E77CB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75C25C3-EF0F-485F-9A65-4267ECD36A8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BF1B2E6-0E43-4004-970A-F59DBF973DE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E8B8E82-7EE2-4121-8F21-1177E6F58F7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BF2D5AA-E9E6-4085-8CF4-7BBF31BCBEE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A55C386-92E5-4199-9942-46FF96D367E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C25407B-FF0A-43FE-B3ED-9806FC3302B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5" name="直線コネクタ 74">
          <a:extLst>
            <a:ext uri="{FF2B5EF4-FFF2-40B4-BE49-F238E27FC236}">
              <a16:creationId xmlns:a16="http://schemas.microsoft.com/office/drawing/2014/main" id="{21AF831F-EB4F-4BB7-B42C-82F3AAE6D848}"/>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6" name="有形固定資産減価償却率最小値テキスト">
          <a:extLst>
            <a:ext uri="{FF2B5EF4-FFF2-40B4-BE49-F238E27FC236}">
              <a16:creationId xmlns:a16="http://schemas.microsoft.com/office/drawing/2014/main" id="{2501FDE6-7850-4571-94AE-759E74D38E81}"/>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7" name="直線コネクタ 76">
          <a:extLst>
            <a:ext uri="{FF2B5EF4-FFF2-40B4-BE49-F238E27FC236}">
              <a16:creationId xmlns:a16="http://schemas.microsoft.com/office/drawing/2014/main" id="{0975A488-07B7-4FEA-B24F-9C6DBE9762EB}"/>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8" name="有形固定資産減価償却率最大値テキスト">
          <a:extLst>
            <a:ext uri="{FF2B5EF4-FFF2-40B4-BE49-F238E27FC236}">
              <a16:creationId xmlns:a16="http://schemas.microsoft.com/office/drawing/2014/main" id="{74A06D24-B43C-4A0F-B040-749C010BE725}"/>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9" name="直線コネクタ 78">
          <a:extLst>
            <a:ext uri="{FF2B5EF4-FFF2-40B4-BE49-F238E27FC236}">
              <a16:creationId xmlns:a16="http://schemas.microsoft.com/office/drawing/2014/main" id="{9B34FFDC-F723-4E43-8459-DCD2EF570DEE}"/>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80" name="有形固定資産減価償却率平均値テキスト">
          <a:extLst>
            <a:ext uri="{FF2B5EF4-FFF2-40B4-BE49-F238E27FC236}">
              <a16:creationId xmlns:a16="http://schemas.microsoft.com/office/drawing/2014/main" id="{2D2CF818-CD2E-42E5-8BB6-BA2E6BFEABBB}"/>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フローチャート: 判断 80">
          <a:extLst>
            <a:ext uri="{FF2B5EF4-FFF2-40B4-BE49-F238E27FC236}">
              <a16:creationId xmlns:a16="http://schemas.microsoft.com/office/drawing/2014/main" id="{DD48DE69-0A57-4D53-8A82-DD09D90D56ED}"/>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2" name="フローチャート: 判断 81">
          <a:extLst>
            <a:ext uri="{FF2B5EF4-FFF2-40B4-BE49-F238E27FC236}">
              <a16:creationId xmlns:a16="http://schemas.microsoft.com/office/drawing/2014/main" id="{F651567C-911D-4175-9A36-36C3B141EF2F}"/>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フローチャート: 判断 82">
          <a:extLst>
            <a:ext uri="{FF2B5EF4-FFF2-40B4-BE49-F238E27FC236}">
              <a16:creationId xmlns:a16="http://schemas.microsoft.com/office/drawing/2014/main" id="{A98C6AEF-3849-4408-B94F-5518277A0D9F}"/>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4" name="フローチャート: 判断 83">
          <a:extLst>
            <a:ext uri="{FF2B5EF4-FFF2-40B4-BE49-F238E27FC236}">
              <a16:creationId xmlns:a16="http://schemas.microsoft.com/office/drawing/2014/main" id="{77F97D72-FBAF-4D7E-86EA-6FDC8BFCEEDC}"/>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4C2A5D46-E2F9-49C1-8AE6-06AE376BE4EB}"/>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8DE6361-456D-42CA-96F3-5EBC44953A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25AB106-037A-47D9-B55C-F65F7CB843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94FE984-F8F0-4AC2-ABEC-7B42AAFF8E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E286144-74BE-4924-BA60-586FFEC5271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57335A9-3872-4DCF-8128-3FDC088B1E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91" name="楕円 90">
          <a:extLst>
            <a:ext uri="{FF2B5EF4-FFF2-40B4-BE49-F238E27FC236}">
              <a16:creationId xmlns:a16="http://schemas.microsoft.com/office/drawing/2014/main" id="{B334F1BB-5103-482C-9A1C-E90EEEB3A110}"/>
            </a:ext>
          </a:extLst>
        </xdr:cNvPr>
        <xdr:cNvSpPr/>
      </xdr:nvSpPr>
      <xdr:spPr>
        <a:xfrm>
          <a:off x="47117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70290</xdr:rowOff>
    </xdr:from>
    <xdr:ext cx="405111" cy="259045"/>
    <xdr:sp macro="" textlink="">
      <xdr:nvSpPr>
        <xdr:cNvPr id="92" name="有形固定資産減価償却率該当値テキスト">
          <a:extLst>
            <a:ext uri="{FF2B5EF4-FFF2-40B4-BE49-F238E27FC236}">
              <a16:creationId xmlns:a16="http://schemas.microsoft.com/office/drawing/2014/main" id="{27A0E1CC-BEEC-4845-B4E3-E36FF2CAD756}"/>
            </a:ext>
          </a:extLst>
        </xdr:cNvPr>
        <xdr:cNvSpPr txBox="1"/>
      </xdr:nvSpPr>
      <xdr:spPr>
        <a:xfrm>
          <a:off x="4813300" y="598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a:extLst>
            <a:ext uri="{FF2B5EF4-FFF2-40B4-BE49-F238E27FC236}">
              <a16:creationId xmlns:a16="http://schemas.microsoft.com/office/drawing/2014/main" id="{320E42D0-0363-4902-8387-AF87831AA209}"/>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142663</xdr:rowOff>
    </xdr:to>
    <xdr:cxnSp macro="">
      <xdr:nvCxnSpPr>
        <xdr:cNvPr id="94" name="直線コネクタ 93">
          <a:extLst>
            <a:ext uri="{FF2B5EF4-FFF2-40B4-BE49-F238E27FC236}">
              <a16:creationId xmlns:a16="http://schemas.microsoft.com/office/drawing/2014/main" id="{98483B16-BDAF-4BFC-BD49-A327B2446BFE}"/>
            </a:ext>
          </a:extLst>
        </xdr:cNvPr>
        <xdr:cNvCxnSpPr/>
      </xdr:nvCxnSpPr>
      <xdr:spPr>
        <a:xfrm>
          <a:off x="4051300" y="602170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5" name="楕円 94">
          <a:extLst>
            <a:ext uri="{FF2B5EF4-FFF2-40B4-BE49-F238E27FC236}">
              <a16:creationId xmlns:a16="http://schemas.microsoft.com/office/drawing/2014/main" id="{0152F001-9678-43E2-BFED-1E7439B19BAF}"/>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106680</xdr:rowOff>
    </xdr:to>
    <xdr:cxnSp macro="">
      <xdr:nvCxnSpPr>
        <xdr:cNvPr id="96" name="直線コネクタ 95">
          <a:extLst>
            <a:ext uri="{FF2B5EF4-FFF2-40B4-BE49-F238E27FC236}">
              <a16:creationId xmlns:a16="http://schemas.microsoft.com/office/drawing/2014/main" id="{D45FD21F-B85B-4210-8FD0-AC872DBF8A1E}"/>
            </a:ext>
          </a:extLst>
        </xdr:cNvPr>
        <xdr:cNvCxnSpPr/>
      </xdr:nvCxnSpPr>
      <xdr:spPr>
        <a:xfrm>
          <a:off x="3289300" y="59821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148167</xdr:rowOff>
    </xdr:from>
    <xdr:to>
      <xdr:col>11</xdr:col>
      <xdr:colOff>187325</xdr:colOff>
      <xdr:row>30</xdr:row>
      <xdr:rowOff>78317</xdr:rowOff>
    </xdr:to>
    <xdr:sp macro="" textlink="">
      <xdr:nvSpPr>
        <xdr:cNvPr id="97" name="楕円 96">
          <a:extLst>
            <a:ext uri="{FF2B5EF4-FFF2-40B4-BE49-F238E27FC236}">
              <a16:creationId xmlns:a16="http://schemas.microsoft.com/office/drawing/2014/main" id="{681A113B-CEA4-408F-97C2-2A0845AD0BE8}"/>
            </a:ext>
          </a:extLst>
        </xdr:cNvPr>
        <xdr:cNvSpPr/>
      </xdr:nvSpPr>
      <xdr:spPr>
        <a:xfrm>
          <a:off x="2476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30</xdr:row>
      <xdr:rowOff>67098</xdr:rowOff>
    </xdr:to>
    <xdr:cxnSp macro="">
      <xdr:nvCxnSpPr>
        <xdr:cNvPr id="98" name="直線コネクタ 97">
          <a:extLst>
            <a:ext uri="{FF2B5EF4-FFF2-40B4-BE49-F238E27FC236}">
              <a16:creationId xmlns:a16="http://schemas.microsoft.com/office/drawing/2014/main" id="{497F88B9-F1A8-43BD-8C7A-06F6362FC79D}"/>
            </a:ext>
          </a:extLst>
        </xdr:cNvPr>
        <xdr:cNvCxnSpPr/>
      </xdr:nvCxnSpPr>
      <xdr:spPr>
        <a:xfrm>
          <a:off x="2527300" y="594254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99" name="楕円 98">
          <a:extLst>
            <a:ext uri="{FF2B5EF4-FFF2-40B4-BE49-F238E27FC236}">
              <a16:creationId xmlns:a16="http://schemas.microsoft.com/office/drawing/2014/main" id="{42C9B99E-2220-4A0F-82CA-DDA702AB7814}"/>
            </a:ext>
          </a:extLst>
        </xdr:cNvPr>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27517</xdr:rowOff>
    </xdr:to>
    <xdr:cxnSp macro="">
      <xdr:nvCxnSpPr>
        <xdr:cNvPr id="100" name="直線コネクタ 99">
          <a:extLst>
            <a:ext uri="{FF2B5EF4-FFF2-40B4-BE49-F238E27FC236}">
              <a16:creationId xmlns:a16="http://schemas.microsoft.com/office/drawing/2014/main" id="{9F01BA5F-2932-41D4-81A2-CEBE83012C42}"/>
            </a:ext>
          </a:extLst>
        </xdr:cNvPr>
        <xdr:cNvCxnSpPr/>
      </xdr:nvCxnSpPr>
      <xdr:spPr>
        <a:xfrm>
          <a:off x="1765300" y="591375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101" name="n_1aveValue有形固定資産減価償却率">
          <a:extLst>
            <a:ext uri="{FF2B5EF4-FFF2-40B4-BE49-F238E27FC236}">
              <a16:creationId xmlns:a16="http://schemas.microsoft.com/office/drawing/2014/main" id="{5DCD30D0-7FB4-40D4-AA54-44B3AFF57765}"/>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2" name="n_2aveValue有形固定資産減価償却率">
          <a:extLst>
            <a:ext uri="{FF2B5EF4-FFF2-40B4-BE49-F238E27FC236}">
              <a16:creationId xmlns:a16="http://schemas.microsoft.com/office/drawing/2014/main" id="{E8DB25B8-0EAC-45C7-A6EC-B6943298FF0E}"/>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103" name="n_3aveValue有形固定資産減価償却率">
          <a:extLst>
            <a:ext uri="{FF2B5EF4-FFF2-40B4-BE49-F238E27FC236}">
              <a16:creationId xmlns:a16="http://schemas.microsoft.com/office/drawing/2014/main" id="{04C8F58A-C1F1-4BC9-9C71-20BA23242E8D}"/>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id="{E0DF6041-1F01-4946-A44C-8D3636A7141B}"/>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148607</xdr:rowOff>
    </xdr:from>
    <xdr:ext cx="405111" cy="259045"/>
    <xdr:sp macro="" textlink="">
      <xdr:nvSpPr>
        <xdr:cNvPr id="105" name="n_1mainValue有形固定資産減価償却率">
          <a:extLst>
            <a:ext uri="{FF2B5EF4-FFF2-40B4-BE49-F238E27FC236}">
              <a16:creationId xmlns:a16="http://schemas.microsoft.com/office/drawing/2014/main" id="{328AD3AF-2D55-4F93-BEA0-195ED8F47E2A}"/>
            </a:ext>
          </a:extLst>
        </xdr:cNvPr>
        <xdr:cNvSpPr txBox="1"/>
      </xdr:nvSpPr>
      <xdr:spPr>
        <a:xfrm>
          <a:off x="38360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106" name="n_2mainValue有形固定資産減価償却率">
          <a:extLst>
            <a:ext uri="{FF2B5EF4-FFF2-40B4-BE49-F238E27FC236}">
              <a16:creationId xmlns:a16="http://schemas.microsoft.com/office/drawing/2014/main" id="{D4C0B51E-F5C7-413E-9003-5CE27CC2A027}"/>
            </a:ext>
          </a:extLst>
        </xdr:cNvPr>
        <xdr:cNvSpPr txBox="1"/>
      </xdr:nvSpPr>
      <xdr:spPr>
        <a:xfrm>
          <a:off x="3086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69444</xdr:rowOff>
    </xdr:from>
    <xdr:ext cx="405111" cy="259045"/>
    <xdr:sp macro="" textlink="">
      <xdr:nvSpPr>
        <xdr:cNvPr id="107" name="n_3mainValue有形固定資産減価償却率">
          <a:extLst>
            <a:ext uri="{FF2B5EF4-FFF2-40B4-BE49-F238E27FC236}">
              <a16:creationId xmlns:a16="http://schemas.microsoft.com/office/drawing/2014/main" id="{D7250375-F344-4537-9F66-F17DB586B91A}"/>
            </a:ext>
          </a:extLst>
        </xdr:cNvPr>
        <xdr:cNvSpPr txBox="1"/>
      </xdr:nvSpPr>
      <xdr:spPr>
        <a:xfrm>
          <a:off x="2324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40657</xdr:rowOff>
    </xdr:from>
    <xdr:ext cx="405111" cy="259045"/>
    <xdr:sp macro="" textlink="">
      <xdr:nvSpPr>
        <xdr:cNvPr id="108" name="n_4mainValue有形固定資産減価償却率">
          <a:extLst>
            <a:ext uri="{FF2B5EF4-FFF2-40B4-BE49-F238E27FC236}">
              <a16:creationId xmlns:a16="http://schemas.microsoft.com/office/drawing/2014/main" id="{BE8BE5F4-C8E1-49B1-A55E-1FE9342B6719}"/>
            </a:ext>
          </a:extLst>
        </xdr:cNvPr>
        <xdr:cNvSpPr txBox="1"/>
      </xdr:nvSpPr>
      <xdr:spPr>
        <a:xfrm>
          <a:off x="1562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16CB12F-4FDE-403F-87C2-D76CA858A43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EFF7FF5-B824-4DA0-B198-2831D0C5350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03CF37F-E86C-4AB1-8620-2A2592FAAC5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C230442-D19D-433D-8BE0-C9E2C82C2ED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A0F1B4C-878B-4BDF-ACA0-0D87479AAD4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36B81D9-D842-49FE-93CA-20DBE49CDE9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83FD2B7-D35A-42D9-B471-091A00ECEA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9EE9B69-FC8E-4CDF-9476-1257BFD1E4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310F72F-1DDE-436A-8A6B-D791A4EE4F0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DC3A898-8B85-4C5D-9F3C-61A889756B2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E88DA05-A829-4FFA-ADE3-58B98076A8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2E02CE5-1F1D-4A1E-88B6-A06B887C05D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9432A85-977D-4285-BF92-EAA6C07F4CC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および徳島県平均とも下回っているが、今後は庁舎整備事業や地域利便性施設整備事業などでの基金取崩が予定されているため、引き続き健全な財政運営を行えるよう経費削減など行財政改革に取り組んで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8BE5D37-E2CD-4586-938A-FA8338C84B3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DB01BA9-B37B-46FD-974A-B5490E05FF2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67DA47F-EB1B-4E4F-8756-DE2628334EC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5C496B6-217E-4F31-98E6-B844727E313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F10DF68-D59E-4083-8638-1B94C61DE42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539F5FF9-CDD5-4177-A363-3FFB07E53A9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0E05DFD8-58EB-49C3-B9EF-274C04E3D5E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22DE8E0-C9F1-4EC5-B92F-F1E78D3A3BB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9588BA0C-3D3B-4C78-A0D2-9FFFE3FD47B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7661151-EA39-4C35-ACD8-E799A192C20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17CE6F09-6B17-4E11-A3C2-DC2D4731774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658593A9-D8CA-480F-9376-D0BA74F3727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0DE51D1-31D7-4957-8B11-2C9AF18F4C9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363A1FB-62F6-446F-B40E-F66F1A658C6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B0FD4039-7301-4A9B-A06D-500E112DFA0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39FF58D-9B98-4143-8A2A-6D78804F7C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C63F473-A16B-42F8-A1EA-6A74FFE0217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9" name="直線コネクタ 138">
          <a:extLst>
            <a:ext uri="{FF2B5EF4-FFF2-40B4-BE49-F238E27FC236}">
              <a16:creationId xmlns:a16="http://schemas.microsoft.com/office/drawing/2014/main" id="{592A5EE5-76C1-4526-90E5-3B48262DAC2E}"/>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0" name="債務償還比率最小値テキスト">
          <a:extLst>
            <a:ext uri="{FF2B5EF4-FFF2-40B4-BE49-F238E27FC236}">
              <a16:creationId xmlns:a16="http://schemas.microsoft.com/office/drawing/2014/main" id="{4BE06554-8171-42D0-864A-603C763C26A1}"/>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1" name="直線コネクタ 140">
          <a:extLst>
            <a:ext uri="{FF2B5EF4-FFF2-40B4-BE49-F238E27FC236}">
              <a16:creationId xmlns:a16="http://schemas.microsoft.com/office/drawing/2014/main" id="{EF121B87-9EBB-4E42-8028-FC38372E75D5}"/>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DD3E2E1C-CF63-4BA8-B68B-7D0EDA95EC0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EE4CC4B6-45F6-4FDD-BF92-11C64154126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4" name="債務償還比率平均値テキスト">
          <a:extLst>
            <a:ext uri="{FF2B5EF4-FFF2-40B4-BE49-F238E27FC236}">
              <a16:creationId xmlns:a16="http://schemas.microsoft.com/office/drawing/2014/main" id="{D2B323BA-090B-44C6-8DF8-D7896702892C}"/>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5" name="フローチャート: 判断 144">
          <a:extLst>
            <a:ext uri="{FF2B5EF4-FFF2-40B4-BE49-F238E27FC236}">
              <a16:creationId xmlns:a16="http://schemas.microsoft.com/office/drawing/2014/main" id="{35C9DBBB-4EFC-4B47-A5F4-E5AE3C64EB93}"/>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6" name="フローチャート: 判断 145">
          <a:extLst>
            <a:ext uri="{FF2B5EF4-FFF2-40B4-BE49-F238E27FC236}">
              <a16:creationId xmlns:a16="http://schemas.microsoft.com/office/drawing/2014/main" id="{05A7D103-526F-4654-B71C-4D46CFFE34D3}"/>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7" name="フローチャート: 判断 146">
          <a:extLst>
            <a:ext uri="{FF2B5EF4-FFF2-40B4-BE49-F238E27FC236}">
              <a16:creationId xmlns:a16="http://schemas.microsoft.com/office/drawing/2014/main" id="{83A18282-088C-4263-AC3B-CFAFAD5C679E}"/>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8" name="フローチャート: 判断 147">
          <a:extLst>
            <a:ext uri="{FF2B5EF4-FFF2-40B4-BE49-F238E27FC236}">
              <a16:creationId xmlns:a16="http://schemas.microsoft.com/office/drawing/2014/main" id="{E529141F-0A79-42AF-B968-7A0006202E38}"/>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9" name="フローチャート: 判断 148">
          <a:extLst>
            <a:ext uri="{FF2B5EF4-FFF2-40B4-BE49-F238E27FC236}">
              <a16:creationId xmlns:a16="http://schemas.microsoft.com/office/drawing/2014/main" id="{686F1003-28EF-4240-A5F9-40E659725921}"/>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A40084-A81E-4329-B5AA-2E334D657DC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D44D8F3-4E4B-4A0C-883C-96280BFE181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BDD0E8A-7E60-4958-A7F9-CE3D022B786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7039F9D-A19B-4F01-94A7-6EE35A96E5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F865FD5-705B-4502-AE8F-28D0623000D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78220</xdr:rowOff>
    </xdr:from>
    <xdr:to>
      <xdr:col>76</xdr:col>
      <xdr:colOff>73025</xdr:colOff>
      <xdr:row>29</xdr:row>
      <xdr:rowOff>8370</xdr:rowOff>
    </xdr:to>
    <xdr:sp macro="" textlink="">
      <xdr:nvSpPr>
        <xdr:cNvPr id="155" name="楕円 154">
          <a:extLst>
            <a:ext uri="{FF2B5EF4-FFF2-40B4-BE49-F238E27FC236}">
              <a16:creationId xmlns:a16="http://schemas.microsoft.com/office/drawing/2014/main" id="{EA2E1E87-4361-4748-8F87-E4107D9E32E4}"/>
            </a:ext>
          </a:extLst>
        </xdr:cNvPr>
        <xdr:cNvSpPr/>
      </xdr:nvSpPr>
      <xdr:spPr>
        <a:xfrm>
          <a:off x="14744700" y="56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101097</xdr:rowOff>
    </xdr:from>
    <xdr:ext cx="469744" cy="259045"/>
    <xdr:sp macro="" textlink="">
      <xdr:nvSpPr>
        <xdr:cNvPr id="156" name="債務償還比率該当値テキスト">
          <a:extLst>
            <a:ext uri="{FF2B5EF4-FFF2-40B4-BE49-F238E27FC236}">
              <a16:creationId xmlns:a16="http://schemas.microsoft.com/office/drawing/2014/main" id="{867F0D29-F56E-4ED1-9819-C4BC193522D3}"/>
            </a:ext>
          </a:extLst>
        </xdr:cNvPr>
        <xdr:cNvSpPr txBox="1"/>
      </xdr:nvSpPr>
      <xdr:spPr>
        <a:xfrm>
          <a:off x="14846300" y="55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43162</xdr:rowOff>
    </xdr:from>
    <xdr:to>
      <xdr:col>72</xdr:col>
      <xdr:colOff>123825</xdr:colOff>
      <xdr:row>28</xdr:row>
      <xdr:rowOff>144762</xdr:rowOff>
    </xdr:to>
    <xdr:sp macro="" textlink="">
      <xdr:nvSpPr>
        <xdr:cNvPr id="157" name="楕円 156">
          <a:extLst>
            <a:ext uri="{FF2B5EF4-FFF2-40B4-BE49-F238E27FC236}">
              <a16:creationId xmlns:a16="http://schemas.microsoft.com/office/drawing/2014/main" id="{ED971067-1214-4513-B680-957FABD08263}"/>
            </a:ext>
          </a:extLst>
        </xdr:cNvPr>
        <xdr:cNvSpPr/>
      </xdr:nvSpPr>
      <xdr:spPr>
        <a:xfrm>
          <a:off x="14033500" y="56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93962</xdr:rowOff>
    </xdr:from>
    <xdr:to>
      <xdr:col>76</xdr:col>
      <xdr:colOff>22225</xdr:colOff>
      <xdr:row>28</xdr:row>
      <xdr:rowOff>129020</xdr:rowOff>
    </xdr:to>
    <xdr:cxnSp macro="">
      <xdr:nvCxnSpPr>
        <xdr:cNvPr id="158" name="直線コネクタ 157">
          <a:extLst>
            <a:ext uri="{FF2B5EF4-FFF2-40B4-BE49-F238E27FC236}">
              <a16:creationId xmlns:a16="http://schemas.microsoft.com/office/drawing/2014/main" id="{069E63B1-2046-4BCA-A145-E4BF8F41AE2F}"/>
            </a:ext>
          </a:extLst>
        </xdr:cNvPr>
        <xdr:cNvCxnSpPr/>
      </xdr:nvCxnSpPr>
      <xdr:spPr>
        <a:xfrm>
          <a:off x="14084300" y="5666087"/>
          <a:ext cx="7112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145421</xdr:rowOff>
    </xdr:from>
    <xdr:to>
      <xdr:col>68</xdr:col>
      <xdr:colOff>123825</xdr:colOff>
      <xdr:row>28</xdr:row>
      <xdr:rowOff>75571</xdr:rowOff>
    </xdr:to>
    <xdr:sp macro="" textlink="">
      <xdr:nvSpPr>
        <xdr:cNvPr id="159" name="楕円 158">
          <a:extLst>
            <a:ext uri="{FF2B5EF4-FFF2-40B4-BE49-F238E27FC236}">
              <a16:creationId xmlns:a16="http://schemas.microsoft.com/office/drawing/2014/main" id="{C9384CD9-A626-4EB8-A3CB-DF41D3269BE8}"/>
            </a:ext>
          </a:extLst>
        </xdr:cNvPr>
        <xdr:cNvSpPr/>
      </xdr:nvSpPr>
      <xdr:spPr>
        <a:xfrm>
          <a:off x="13271500" y="55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24771</xdr:rowOff>
    </xdr:from>
    <xdr:to>
      <xdr:col>72</xdr:col>
      <xdr:colOff>73025</xdr:colOff>
      <xdr:row>28</xdr:row>
      <xdr:rowOff>93962</xdr:rowOff>
    </xdr:to>
    <xdr:cxnSp macro="">
      <xdr:nvCxnSpPr>
        <xdr:cNvPr id="160" name="直線コネクタ 159">
          <a:extLst>
            <a:ext uri="{FF2B5EF4-FFF2-40B4-BE49-F238E27FC236}">
              <a16:creationId xmlns:a16="http://schemas.microsoft.com/office/drawing/2014/main" id="{D1FAEA21-C600-4B61-B4B7-F890D1A9A5FC}"/>
            </a:ext>
          </a:extLst>
        </xdr:cNvPr>
        <xdr:cNvCxnSpPr/>
      </xdr:nvCxnSpPr>
      <xdr:spPr>
        <a:xfrm>
          <a:off x="13322300" y="5596896"/>
          <a:ext cx="762000" cy="6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23423</xdr:rowOff>
    </xdr:from>
    <xdr:to>
      <xdr:col>64</xdr:col>
      <xdr:colOff>123825</xdr:colOff>
      <xdr:row>28</xdr:row>
      <xdr:rowOff>125023</xdr:rowOff>
    </xdr:to>
    <xdr:sp macro="" textlink="">
      <xdr:nvSpPr>
        <xdr:cNvPr id="161" name="楕円 160">
          <a:extLst>
            <a:ext uri="{FF2B5EF4-FFF2-40B4-BE49-F238E27FC236}">
              <a16:creationId xmlns:a16="http://schemas.microsoft.com/office/drawing/2014/main" id="{8654A39D-2767-4416-B0C9-A71A44ECB3BE}"/>
            </a:ext>
          </a:extLst>
        </xdr:cNvPr>
        <xdr:cNvSpPr/>
      </xdr:nvSpPr>
      <xdr:spPr>
        <a:xfrm>
          <a:off x="12509500" y="55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24771</xdr:rowOff>
    </xdr:from>
    <xdr:to>
      <xdr:col>68</xdr:col>
      <xdr:colOff>73025</xdr:colOff>
      <xdr:row>28</xdr:row>
      <xdr:rowOff>74223</xdr:rowOff>
    </xdr:to>
    <xdr:cxnSp macro="">
      <xdr:nvCxnSpPr>
        <xdr:cNvPr id="162" name="直線コネクタ 161">
          <a:extLst>
            <a:ext uri="{FF2B5EF4-FFF2-40B4-BE49-F238E27FC236}">
              <a16:creationId xmlns:a16="http://schemas.microsoft.com/office/drawing/2014/main" id="{B5E2CDB3-3A79-4AA0-9D01-412C44F45C12}"/>
            </a:ext>
          </a:extLst>
        </xdr:cNvPr>
        <xdr:cNvCxnSpPr/>
      </xdr:nvCxnSpPr>
      <xdr:spPr>
        <a:xfrm flipV="1">
          <a:off x="12560300" y="5596896"/>
          <a:ext cx="762000" cy="4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9132</xdr:rowOff>
    </xdr:from>
    <xdr:to>
      <xdr:col>60</xdr:col>
      <xdr:colOff>123825</xdr:colOff>
      <xdr:row>28</xdr:row>
      <xdr:rowOff>110732</xdr:rowOff>
    </xdr:to>
    <xdr:sp macro="" textlink="">
      <xdr:nvSpPr>
        <xdr:cNvPr id="163" name="楕円 162">
          <a:extLst>
            <a:ext uri="{FF2B5EF4-FFF2-40B4-BE49-F238E27FC236}">
              <a16:creationId xmlns:a16="http://schemas.microsoft.com/office/drawing/2014/main" id="{6CCD8047-7EEE-4966-AAE5-26F1C628237D}"/>
            </a:ext>
          </a:extLst>
        </xdr:cNvPr>
        <xdr:cNvSpPr/>
      </xdr:nvSpPr>
      <xdr:spPr>
        <a:xfrm>
          <a:off x="11747500" y="558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59932</xdr:rowOff>
    </xdr:from>
    <xdr:to>
      <xdr:col>64</xdr:col>
      <xdr:colOff>73025</xdr:colOff>
      <xdr:row>28</xdr:row>
      <xdr:rowOff>74223</xdr:rowOff>
    </xdr:to>
    <xdr:cxnSp macro="">
      <xdr:nvCxnSpPr>
        <xdr:cNvPr id="164" name="直線コネクタ 163">
          <a:extLst>
            <a:ext uri="{FF2B5EF4-FFF2-40B4-BE49-F238E27FC236}">
              <a16:creationId xmlns:a16="http://schemas.microsoft.com/office/drawing/2014/main" id="{316D569E-0421-46CE-A56F-1CD0935A3F10}"/>
            </a:ext>
          </a:extLst>
        </xdr:cNvPr>
        <xdr:cNvCxnSpPr/>
      </xdr:nvCxnSpPr>
      <xdr:spPr>
        <a:xfrm>
          <a:off x="11798300" y="5632057"/>
          <a:ext cx="762000" cy="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5" name="n_1aveValue債務償還比率">
          <a:extLst>
            <a:ext uri="{FF2B5EF4-FFF2-40B4-BE49-F238E27FC236}">
              <a16:creationId xmlns:a16="http://schemas.microsoft.com/office/drawing/2014/main" id="{5731724E-2DFA-4D4C-A87C-414155393274}"/>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6" name="n_2aveValue債務償還比率">
          <a:extLst>
            <a:ext uri="{FF2B5EF4-FFF2-40B4-BE49-F238E27FC236}">
              <a16:creationId xmlns:a16="http://schemas.microsoft.com/office/drawing/2014/main" id="{73EF29DA-0488-4652-A3A9-0E3C56F64A79}"/>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7" name="n_3aveValue債務償還比率">
          <a:extLst>
            <a:ext uri="{FF2B5EF4-FFF2-40B4-BE49-F238E27FC236}">
              <a16:creationId xmlns:a16="http://schemas.microsoft.com/office/drawing/2014/main" id="{E6950E86-A499-48AE-BDA7-7CC7F6C3DBB1}"/>
            </a:ext>
          </a:extLst>
        </xdr:cNvPr>
        <xdr:cNvSpPr txBox="1"/>
      </xdr:nvSpPr>
      <xdr:spPr>
        <a:xfrm>
          <a:off x="12325427" y="598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68" name="n_4aveValue債務償還比率">
          <a:extLst>
            <a:ext uri="{FF2B5EF4-FFF2-40B4-BE49-F238E27FC236}">
              <a16:creationId xmlns:a16="http://schemas.microsoft.com/office/drawing/2014/main" id="{16A2951C-7775-4719-BD19-B76AAF6F4918}"/>
            </a:ext>
          </a:extLst>
        </xdr:cNvPr>
        <xdr:cNvSpPr txBox="1"/>
      </xdr:nvSpPr>
      <xdr:spPr>
        <a:xfrm>
          <a:off x="11563427" y="603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161289</xdr:rowOff>
    </xdr:from>
    <xdr:ext cx="469744" cy="259045"/>
    <xdr:sp macro="" textlink="">
      <xdr:nvSpPr>
        <xdr:cNvPr id="169" name="n_1mainValue債務償還比率">
          <a:extLst>
            <a:ext uri="{FF2B5EF4-FFF2-40B4-BE49-F238E27FC236}">
              <a16:creationId xmlns:a16="http://schemas.microsoft.com/office/drawing/2014/main" id="{56A87EE3-AD3D-45E5-93F9-E48857E0A8C6}"/>
            </a:ext>
          </a:extLst>
        </xdr:cNvPr>
        <xdr:cNvSpPr txBox="1"/>
      </xdr:nvSpPr>
      <xdr:spPr>
        <a:xfrm>
          <a:off x="13836727" y="539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92098</xdr:rowOff>
    </xdr:from>
    <xdr:ext cx="469744" cy="259045"/>
    <xdr:sp macro="" textlink="">
      <xdr:nvSpPr>
        <xdr:cNvPr id="170" name="n_2mainValue債務償還比率">
          <a:extLst>
            <a:ext uri="{FF2B5EF4-FFF2-40B4-BE49-F238E27FC236}">
              <a16:creationId xmlns:a16="http://schemas.microsoft.com/office/drawing/2014/main" id="{F06C14E9-809D-4D45-9A36-53C53B31AEF6}"/>
            </a:ext>
          </a:extLst>
        </xdr:cNvPr>
        <xdr:cNvSpPr txBox="1"/>
      </xdr:nvSpPr>
      <xdr:spPr>
        <a:xfrm>
          <a:off x="13087427" y="53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141550</xdr:rowOff>
    </xdr:from>
    <xdr:ext cx="469744" cy="259045"/>
    <xdr:sp macro="" textlink="">
      <xdr:nvSpPr>
        <xdr:cNvPr id="171" name="n_3mainValue債務償還比率">
          <a:extLst>
            <a:ext uri="{FF2B5EF4-FFF2-40B4-BE49-F238E27FC236}">
              <a16:creationId xmlns:a16="http://schemas.microsoft.com/office/drawing/2014/main" id="{1FBB39ED-8383-490C-B0C8-ACDA67B6C124}"/>
            </a:ext>
          </a:extLst>
        </xdr:cNvPr>
        <xdr:cNvSpPr txBox="1"/>
      </xdr:nvSpPr>
      <xdr:spPr>
        <a:xfrm>
          <a:off x="12325427" y="537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127259</xdr:rowOff>
    </xdr:from>
    <xdr:ext cx="469744" cy="259045"/>
    <xdr:sp macro="" textlink="">
      <xdr:nvSpPr>
        <xdr:cNvPr id="172" name="n_4mainValue債務償還比率">
          <a:extLst>
            <a:ext uri="{FF2B5EF4-FFF2-40B4-BE49-F238E27FC236}">
              <a16:creationId xmlns:a16="http://schemas.microsoft.com/office/drawing/2014/main" id="{5743D4DC-251E-4073-A6D1-B093A27516C2}"/>
            </a:ext>
          </a:extLst>
        </xdr:cNvPr>
        <xdr:cNvSpPr txBox="1"/>
      </xdr:nvSpPr>
      <xdr:spPr>
        <a:xfrm>
          <a:off x="11563427" y="535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CD0A952-F35E-4B43-A77C-C45A88165E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82253F4-639D-4053-B302-8818FBA862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6987918-F23F-40CB-A611-16BA5549C0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9512A85-835E-468E-92D9-55EA72EFB0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43ED609-8FA7-48BB-9D4A-BB875064E0D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3B25262-E41C-4EEE-94BC-31307497700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14B147-AC17-4699-B13C-C49B4E556D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05369F-7C27-4142-B682-A41A9DBD81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985F7A-4188-4047-AFCB-BA1186035A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DF3CA3-E164-468B-AB74-3F61CAA28B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2296BB-9B21-41C9-90E8-C6A181656D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4E2C4D-8614-4F35-977A-353DFD0849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96BBE6-EDE1-4B86-ABB8-DE503A0F4B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54726E-C87C-4975-8649-23217A9609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2B8185-33FD-49BD-895C-36AB18BE61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E86F5F-0760-4852-8756-130DFD4DBD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79452F-78F4-4F88-8061-81F0373EB3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56608B-3C25-4F73-8E40-6FF92D1FB6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975A17-4CD8-465D-97E2-469468C4CD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2A2549-1D85-4E6D-8225-808A42B7AE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C2F1C1-A965-43DC-980B-26AFCFC203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29B96CC-49B7-48C2-B96A-C73ACC3DC6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6C50BD-30C5-47A8-94B7-48DF384257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4539ED-3C32-4537-8C35-A86E534385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1845D1-20F3-4638-9302-728D481C4A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B21FAC-30BD-4641-85A8-CF789E7D8A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A6152C-ECA0-484F-9130-37342475C8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02AD30-ED10-41B3-8A53-A864A862B5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D49D8D-3346-4991-9E49-C6BB6CDB6D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C4264A-8DA3-48C8-BCD4-7B0DDD9B68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BD2295-3084-4D78-BCCA-85A9258A1D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4F025C-3DF2-4517-9F21-DB10ACC4F4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45ECE3-07A9-40BE-9943-D6702076F1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4A5E1D-2E00-40C3-B73B-0B85F5755E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172A13-1E1E-4E9F-A8A6-BE88ECB5BF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DAE459-CE41-4C89-A9C2-F0AE66046E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5C41D0-B832-4A25-8A75-14DC0C390B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992587-9FBD-4D8F-926C-F9619D4241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49C61F-D377-4C69-88FD-88DE523B27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DC03C5-1348-403A-B2DA-8E56E69840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6F7566-EE3E-4F2E-84B1-75C710D3CA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30BD94-EBCA-4840-BE9E-CC5CB8F316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06D71B-1FD9-4345-8FDB-2DEBB97744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2B17B8-A93B-4155-A6E0-8EE9ED8D6E4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4ACC63-D2D1-4F44-BAB8-A6612EED55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4B5A7F-BA34-4368-BDA8-8DD31CD891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689C68-2F8D-49DC-A9A8-3D9BB57C05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F3479C-7393-4166-989B-F23D0A6D48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392292C-1C2B-4F8C-BCE0-FE388D72D32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F8D43B2-B47B-47B8-97DF-C12E99812D8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50129E0-5D5A-4623-A9A7-36948D2AFCA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E1993B9-787A-4694-A35D-0586C87129E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FD2E78-E19D-4B82-80A0-6D192944CF1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0EE0694-2AF4-4599-87E3-867002362D5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C12B587-A563-4DC4-9BA6-B55619D9B66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63B04B-5AC3-4F5A-9832-FF9728967FA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EF0E29B-FB26-4F5B-9A2C-EB6F8A582F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C75C8FA-5486-47A1-881E-78D12BDE845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9B16CFC-0CA7-4718-9893-F2B6D94B998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D168B95A-6B4C-4A7E-883D-E2AC8A999C08}"/>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98F4C29F-F065-4E30-A70B-3E1B4A16CF2F}"/>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A17D06C4-B742-456D-AAA2-8FB68C380813}"/>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26554AE6-CD6C-496C-877C-8C9B0903625C}"/>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CE63BD34-EAE2-4F0E-9F95-2841326935FE}"/>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7C3AF138-A96F-41A6-9AF5-F1B588E0541A}"/>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BFDD3B7C-79F3-4727-9764-E803D21FD20A}"/>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A4C26373-406A-4A30-BBE3-B74C0C083DCA}"/>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77DF78C-10DE-4B2C-80F2-8786AAB24C61}"/>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F8A386FD-3C13-47F6-BFAF-8AED5CFAC6D1}"/>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B3CE58A7-5510-4900-9E2F-BEA30278877C}"/>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27CE4A6-F6AF-4150-8B6A-6A6B752F06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6A74859-029E-4D88-8543-E00F3CBD109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5A6F5C-1FAE-4C6D-A28F-A36416FAD0E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4D1EC4-C53C-4444-9ACD-681C119F98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DC60F4-19D9-4596-A6F4-E640080376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34544</xdr:rowOff>
    </xdr:from>
    <xdr:to>
      <xdr:col>24</xdr:col>
      <xdr:colOff>114300</xdr:colOff>
      <xdr:row>37</xdr:row>
      <xdr:rowOff>136144</xdr:rowOff>
    </xdr:to>
    <xdr:sp macro="" textlink="">
      <xdr:nvSpPr>
        <xdr:cNvPr id="71" name="楕円 70">
          <a:extLst>
            <a:ext uri="{FF2B5EF4-FFF2-40B4-BE49-F238E27FC236}">
              <a16:creationId xmlns:a16="http://schemas.microsoft.com/office/drawing/2014/main" id="{08BEE75B-E377-4DA7-87CD-538C29C04081}"/>
            </a:ext>
          </a:extLst>
        </xdr:cNvPr>
        <xdr:cNvSpPr/>
      </xdr:nvSpPr>
      <xdr:spPr>
        <a:xfrm>
          <a:off x="45847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12971</xdr:rowOff>
    </xdr:from>
    <xdr:ext cx="405111" cy="259045"/>
    <xdr:sp macro="" textlink="">
      <xdr:nvSpPr>
        <xdr:cNvPr id="72" name="【道路】&#10;有形固定資産減価償却率該当値テキスト">
          <a:extLst>
            <a:ext uri="{FF2B5EF4-FFF2-40B4-BE49-F238E27FC236}">
              <a16:creationId xmlns:a16="http://schemas.microsoft.com/office/drawing/2014/main" id="{70A56EFE-B3EB-486A-B68C-6BDE97E33458}"/>
            </a:ext>
          </a:extLst>
        </xdr:cNvPr>
        <xdr:cNvSpPr txBox="1"/>
      </xdr:nvSpPr>
      <xdr:spPr>
        <a:xfrm>
          <a:off x="4673600"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xdr:rowOff>
    </xdr:from>
    <xdr:to>
      <xdr:col>20</xdr:col>
      <xdr:colOff>38100</xdr:colOff>
      <xdr:row>37</xdr:row>
      <xdr:rowOff>113284</xdr:rowOff>
    </xdr:to>
    <xdr:sp macro="" textlink="">
      <xdr:nvSpPr>
        <xdr:cNvPr id="73" name="楕円 72">
          <a:extLst>
            <a:ext uri="{FF2B5EF4-FFF2-40B4-BE49-F238E27FC236}">
              <a16:creationId xmlns:a16="http://schemas.microsoft.com/office/drawing/2014/main" id="{58759280-F144-4D3F-99DC-0A84129E6E12}"/>
            </a:ext>
          </a:extLst>
        </xdr:cNvPr>
        <xdr:cNvSpPr/>
      </xdr:nvSpPr>
      <xdr:spPr>
        <a:xfrm>
          <a:off x="3746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62484</xdr:rowOff>
    </xdr:from>
    <xdr:to>
      <xdr:col>24</xdr:col>
      <xdr:colOff>63500</xdr:colOff>
      <xdr:row>37</xdr:row>
      <xdr:rowOff>85344</xdr:rowOff>
    </xdr:to>
    <xdr:cxnSp macro="">
      <xdr:nvCxnSpPr>
        <xdr:cNvPr id="74" name="直線コネクタ 73">
          <a:extLst>
            <a:ext uri="{FF2B5EF4-FFF2-40B4-BE49-F238E27FC236}">
              <a16:creationId xmlns:a16="http://schemas.microsoft.com/office/drawing/2014/main" id="{C0B5C779-7DF3-43F5-BE79-E67059BC2FCE}"/>
            </a:ext>
          </a:extLst>
        </xdr:cNvPr>
        <xdr:cNvCxnSpPr/>
      </xdr:nvCxnSpPr>
      <xdr:spPr>
        <a:xfrm>
          <a:off x="3797300" y="64061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157988</xdr:rowOff>
    </xdr:from>
    <xdr:to>
      <xdr:col>15</xdr:col>
      <xdr:colOff>101600</xdr:colOff>
      <xdr:row>37</xdr:row>
      <xdr:rowOff>88138</xdr:rowOff>
    </xdr:to>
    <xdr:sp macro="" textlink="">
      <xdr:nvSpPr>
        <xdr:cNvPr id="75" name="楕円 74">
          <a:extLst>
            <a:ext uri="{FF2B5EF4-FFF2-40B4-BE49-F238E27FC236}">
              <a16:creationId xmlns:a16="http://schemas.microsoft.com/office/drawing/2014/main" id="{692C7CF4-B940-462B-A1EC-27F31C9D187E}"/>
            </a:ext>
          </a:extLst>
        </xdr:cNvPr>
        <xdr:cNvSpPr/>
      </xdr:nvSpPr>
      <xdr:spPr>
        <a:xfrm>
          <a:off x="2857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37338</xdr:rowOff>
    </xdr:from>
    <xdr:to>
      <xdr:col>19</xdr:col>
      <xdr:colOff>177800</xdr:colOff>
      <xdr:row>37</xdr:row>
      <xdr:rowOff>62484</xdr:rowOff>
    </xdr:to>
    <xdr:cxnSp macro="">
      <xdr:nvCxnSpPr>
        <xdr:cNvPr id="76" name="直線コネクタ 75">
          <a:extLst>
            <a:ext uri="{FF2B5EF4-FFF2-40B4-BE49-F238E27FC236}">
              <a16:creationId xmlns:a16="http://schemas.microsoft.com/office/drawing/2014/main" id="{9270C4BB-C571-4FC1-A3C8-335F8A292FCB}"/>
            </a:ext>
          </a:extLst>
        </xdr:cNvPr>
        <xdr:cNvCxnSpPr/>
      </xdr:nvCxnSpPr>
      <xdr:spPr>
        <a:xfrm>
          <a:off x="2908300" y="638098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132842</xdr:rowOff>
    </xdr:from>
    <xdr:to>
      <xdr:col>10</xdr:col>
      <xdr:colOff>165100</xdr:colOff>
      <xdr:row>37</xdr:row>
      <xdr:rowOff>62992</xdr:rowOff>
    </xdr:to>
    <xdr:sp macro="" textlink="">
      <xdr:nvSpPr>
        <xdr:cNvPr id="77" name="楕円 76">
          <a:extLst>
            <a:ext uri="{FF2B5EF4-FFF2-40B4-BE49-F238E27FC236}">
              <a16:creationId xmlns:a16="http://schemas.microsoft.com/office/drawing/2014/main" id="{C8017C80-358C-4895-8A29-2AACC4C41394}"/>
            </a:ext>
          </a:extLst>
        </xdr:cNvPr>
        <xdr:cNvSpPr/>
      </xdr:nvSpPr>
      <xdr:spPr>
        <a:xfrm>
          <a:off x="1968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xdr:rowOff>
    </xdr:from>
    <xdr:to>
      <xdr:col>15</xdr:col>
      <xdr:colOff>50800</xdr:colOff>
      <xdr:row>37</xdr:row>
      <xdr:rowOff>37338</xdr:rowOff>
    </xdr:to>
    <xdr:cxnSp macro="">
      <xdr:nvCxnSpPr>
        <xdr:cNvPr id="78" name="直線コネクタ 77">
          <a:extLst>
            <a:ext uri="{FF2B5EF4-FFF2-40B4-BE49-F238E27FC236}">
              <a16:creationId xmlns:a16="http://schemas.microsoft.com/office/drawing/2014/main" id="{B2A77DE9-5042-4632-8C3C-02CB9DD8C20D}"/>
            </a:ext>
          </a:extLst>
        </xdr:cNvPr>
        <xdr:cNvCxnSpPr/>
      </xdr:nvCxnSpPr>
      <xdr:spPr>
        <a:xfrm>
          <a:off x="2019300" y="63558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119126</xdr:rowOff>
    </xdr:from>
    <xdr:to>
      <xdr:col>6</xdr:col>
      <xdr:colOff>38100</xdr:colOff>
      <xdr:row>37</xdr:row>
      <xdr:rowOff>49276</xdr:rowOff>
    </xdr:to>
    <xdr:sp macro="" textlink="">
      <xdr:nvSpPr>
        <xdr:cNvPr id="79" name="楕円 78">
          <a:extLst>
            <a:ext uri="{FF2B5EF4-FFF2-40B4-BE49-F238E27FC236}">
              <a16:creationId xmlns:a16="http://schemas.microsoft.com/office/drawing/2014/main" id="{D35BD5A3-74F6-416D-8DE6-68EA4F5877E0}"/>
            </a:ext>
          </a:extLst>
        </xdr:cNvPr>
        <xdr:cNvSpPr/>
      </xdr:nvSpPr>
      <xdr:spPr>
        <a:xfrm>
          <a:off x="1079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169926</xdr:rowOff>
    </xdr:from>
    <xdr:to>
      <xdr:col>10</xdr:col>
      <xdr:colOff>114300</xdr:colOff>
      <xdr:row>37</xdr:row>
      <xdr:rowOff>12192</xdr:rowOff>
    </xdr:to>
    <xdr:cxnSp macro="">
      <xdr:nvCxnSpPr>
        <xdr:cNvPr id="80" name="直線コネクタ 79">
          <a:extLst>
            <a:ext uri="{FF2B5EF4-FFF2-40B4-BE49-F238E27FC236}">
              <a16:creationId xmlns:a16="http://schemas.microsoft.com/office/drawing/2014/main" id="{76EE77DC-9392-4C9F-B9EA-7DF587515EA9}"/>
            </a:ext>
          </a:extLst>
        </xdr:cNvPr>
        <xdr:cNvCxnSpPr/>
      </xdr:nvCxnSpPr>
      <xdr:spPr>
        <a:xfrm>
          <a:off x="1130300" y="63421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45FDD798-3469-4E6E-B307-2EA42A0DA485}"/>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FF11CE1E-8820-48B2-9F32-4E14D4B581A0}"/>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A8D8BE3E-DCC6-4BE7-8670-909668EDDD68}"/>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73BB2A46-4CF8-41A0-83CC-CBE4C9243EB8}"/>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0D908A1A-152E-4A57-AD33-1AB9659E6ED7}"/>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79265</xdr:rowOff>
    </xdr:from>
    <xdr:ext cx="405111" cy="259045"/>
    <xdr:sp macro="" textlink="">
      <xdr:nvSpPr>
        <xdr:cNvPr id="86" name="n_2mainValue【道路】&#10;有形固定資産減価償却率">
          <a:extLst>
            <a:ext uri="{FF2B5EF4-FFF2-40B4-BE49-F238E27FC236}">
              <a16:creationId xmlns:a16="http://schemas.microsoft.com/office/drawing/2014/main" id="{2E81798F-8069-4A58-8EDE-0C316E522301}"/>
            </a:ext>
          </a:extLst>
        </xdr:cNvPr>
        <xdr:cNvSpPr txBox="1"/>
      </xdr:nvSpPr>
      <xdr:spPr>
        <a:xfrm>
          <a:off x="2705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B7934B6B-47D1-4F33-ADC1-F0E6070B0217}"/>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40403</xdr:rowOff>
    </xdr:from>
    <xdr:ext cx="405111" cy="259045"/>
    <xdr:sp macro="" textlink="">
      <xdr:nvSpPr>
        <xdr:cNvPr id="88" name="n_4mainValue【道路】&#10;有形固定資産減価償却率">
          <a:extLst>
            <a:ext uri="{FF2B5EF4-FFF2-40B4-BE49-F238E27FC236}">
              <a16:creationId xmlns:a16="http://schemas.microsoft.com/office/drawing/2014/main" id="{F174A4D9-37F2-4794-8EAB-16780F041A1A}"/>
            </a:ext>
          </a:extLst>
        </xdr:cNvPr>
        <xdr:cNvSpPr txBox="1"/>
      </xdr:nvSpPr>
      <xdr:spPr>
        <a:xfrm>
          <a:off x="927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2F0EBC7-383D-4A20-949F-713E94FD36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7E4FE4D-D71A-4A91-BCB3-AE36FB802A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28F3553-FF76-4773-B275-C76BD22B3C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C5E800E-CD98-4FA2-AE53-E43D8DDC39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BA62B89-0453-44EA-862C-2C4AC176A4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214061-4464-4178-9ED1-434BF8F4E0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EAB6DA7-902F-4A9F-B674-3E1F290137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2BAB818-1D36-4623-B7D1-6483FDDAEC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F85F535-0C22-438C-978C-F0DF03B4F4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BE55541-10A6-491F-9B74-D2D181D500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6793868A-EB30-4F4B-ACEC-7F65D95E96B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6DD573A-1DAE-49D5-ACFF-8889D916F6A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44CEDC4-72B2-47F2-B57B-1A3114D9BDA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893143C4-2D10-4A30-BFDE-F41C5191247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4F70A36-336A-4E85-84A6-9042969BA10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1A60C23B-E803-420D-AC6F-95BF8C417BF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32985C1-6F92-4E4A-9608-3FA679A3112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2A90BA8-97CE-466A-915A-748CCEA6CF4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3DFDBB0-9BB4-4DD1-AE5E-95F88EB6583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57F9410-522A-495E-ABA1-824A01C347E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EF0ECBF-3A0B-4699-BD84-46E734E7E4D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F359BBFD-229C-475C-BC90-4834B519252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17FCA42-9E00-42F3-9B4C-CAA273FCB7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5DC759C-A38B-479D-846B-DF80965D05F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FF2B52C-686A-422C-AAB2-035A44B356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3C11CF2F-55C9-4F4B-8046-CA6F4506C307}"/>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D2890E3A-E596-446B-9660-578B01DA74BB}"/>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20EF442C-5E41-4AAF-BD11-239D99D5B68D}"/>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DF885079-D7FE-45CF-ACA9-3D536559A51C}"/>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5ACBAB42-9B1A-4956-9469-43924C26C88D}"/>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2C5DCDB6-92D7-4F03-9BDA-FE13EF43F9D6}"/>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19269246-F435-4B15-ABA3-89470D3C0265}"/>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18F4063E-AE60-475F-896F-B120C79F1C38}"/>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6DD489E-5280-451C-9921-F2DFEBB03E28}"/>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28690711-9D24-436D-973E-42A5C7A666F0}"/>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8A026E87-DDBD-45BD-9741-7FCFE458C421}"/>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A07D86-1D3D-4993-BDCC-562E2B830C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7B4727-147A-4BFF-BA0A-F3757DCD8A3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555A30-3B58-4870-AF64-7D7EB17FEF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0C84DA3-3937-4A5F-BA93-427177755D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163EDC3-35D3-4780-AB90-273248CFB1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170267</xdr:rowOff>
    </xdr:from>
    <xdr:to>
      <xdr:col>55</xdr:col>
      <xdr:colOff>50800</xdr:colOff>
      <xdr:row>34</xdr:row>
      <xdr:rowOff>100417</xdr:rowOff>
    </xdr:to>
    <xdr:sp macro="" textlink="">
      <xdr:nvSpPr>
        <xdr:cNvPr id="130" name="楕円 129">
          <a:extLst>
            <a:ext uri="{FF2B5EF4-FFF2-40B4-BE49-F238E27FC236}">
              <a16:creationId xmlns:a16="http://schemas.microsoft.com/office/drawing/2014/main" id="{6A7CC2AF-F300-4DE6-B6E2-296CDADB5614}"/>
            </a:ext>
          </a:extLst>
        </xdr:cNvPr>
        <xdr:cNvSpPr/>
      </xdr:nvSpPr>
      <xdr:spPr>
        <a:xfrm>
          <a:off x="10426700" y="58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123294</xdr:rowOff>
    </xdr:from>
    <xdr:ext cx="534377" cy="259045"/>
    <xdr:sp macro="" textlink="">
      <xdr:nvSpPr>
        <xdr:cNvPr id="131" name="【道路】&#10;一人当たり延長該当値テキスト">
          <a:extLst>
            <a:ext uri="{FF2B5EF4-FFF2-40B4-BE49-F238E27FC236}">
              <a16:creationId xmlns:a16="http://schemas.microsoft.com/office/drawing/2014/main" id="{D788DBF0-6484-415F-BB36-1FD1BB53B69E}"/>
            </a:ext>
          </a:extLst>
        </xdr:cNvPr>
        <xdr:cNvSpPr txBox="1"/>
      </xdr:nvSpPr>
      <xdr:spPr>
        <a:xfrm>
          <a:off x="10515600" y="57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43704</xdr:rowOff>
    </xdr:from>
    <xdr:to>
      <xdr:col>50</xdr:col>
      <xdr:colOff>165100</xdr:colOff>
      <xdr:row>34</xdr:row>
      <xdr:rowOff>145304</xdr:rowOff>
    </xdr:to>
    <xdr:sp macro="" textlink="">
      <xdr:nvSpPr>
        <xdr:cNvPr id="132" name="楕円 131">
          <a:extLst>
            <a:ext uri="{FF2B5EF4-FFF2-40B4-BE49-F238E27FC236}">
              <a16:creationId xmlns:a16="http://schemas.microsoft.com/office/drawing/2014/main" id="{52AF19F7-494E-4352-8A86-A849392088BE}"/>
            </a:ext>
          </a:extLst>
        </xdr:cNvPr>
        <xdr:cNvSpPr/>
      </xdr:nvSpPr>
      <xdr:spPr>
        <a:xfrm>
          <a:off x="9588500" y="58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49617</xdr:rowOff>
    </xdr:from>
    <xdr:to>
      <xdr:col>55</xdr:col>
      <xdr:colOff>0</xdr:colOff>
      <xdr:row>34</xdr:row>
      <xdr:rowOff>94504</xdr:rowOff>
    </xdr:to>
    <xdr:cxnSp macro="">
      <xdr:nvCxnSpPr>
        <xdr:cNvPr id="133" name="直線コネクタ 132">
          <a:extLst>
            <a:ext uri="{FF2B5EF4-FFF2-40B4-BE49-F238E27FC236}">
              <a16:creationId xmlns:a16="http://schemas.microsoft.com/office/drawing/2014/main" id="{54BD5E9C-EAF0-48B0-BB41-EAABE5EE4FB5}"/>
            </a:ext>
          </a:extLst>
        </xdr:cNvPr>
        <xdr:cNvCxnSpPr/>
      </xdr:nvCxnSpPr>
      <xdr:spPr>
        <a:xfrm flipV="1">
          <a:off x="9639300" y="5878917"/>
          <a:ext cx="838200" cy="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73488</xdr:rowOff>
    </xdr:from>
    <xdr:to>
      <xdr:col>46</xdr:col>
      <xdr:colOff>38100</xdr:colOff>
      <xdr:row>35</xdr:row>
      <xdr:rowOff>3638</xdr:rowOff>
    </xdr:to>
    <xdr:sp macro="" textlink="">
      <xdr:nvSpPr>
        <xdr:cNvPr id="134" name="楕円 133">
          <a:extLst>
            <a:ext uri="{FF2B5EF4-FFF2-40B4-BE49-F238E27FC236}">
              <a16:creationId xmlns:a16="http://schemas.microsoft.com/office/drawing/2014/main" id="{D9271C1A-C8A0-4898-AE90-DB54C1EE86E2}"/>
            </a:ext>
          </a:extLst>
        </xdr:cNvPr>
        <xdr:cNvSpPr/>
      </xdr:nvSpPr>
      <xdr:spPr>
        <a:xfrm>
          <a:off x="8699500" y="59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94504</xdr:rowOff>
    </xdr:from>
    <xdr:to>
      <xdr:col>50</xdr:col>
      <xdr:colOff>114300</xdr:colOff>
      <xdr:row>34</xdr:row>
      <xdr:rowOff>124288</xdr:rowOff>
    </xdr:to>
    <xdr:cxnSp macro="">
      <xdr:nvCxnSpPr>
        <xdr:cNvPr id="135" name="直線コネクタ 134">
          <a:extLst>
            <a:ext uri="{FF2B5EF4-FFF2-40B4-BE49-F238E27FC236}">
              <a16:creationId xmlns:a16="http://schemas.microsoft.com/office/drawing/2014/main" id="{3406C6D1-7DBB-4836-BF9F-CF5C86F14BDE}"/>
            </a:ext>
          </a:extLst>
        </xdr:cNvPr>
        <xdr:cNvCxnSpPr/>
      </xdr:nvCxnSpPr>
      <xdr:spPr>
        <a:xfrm flipV="1">
          <a:off x="8750300" y="5923804"/>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111027</xdr:rowOff>
    </xdr:from>
    <xdr:to>
      <xdr:col>41</xdr:col>
      <xdr:colOff>101600</xdr:colOff>
      <xdr:row>35</xdr:row>
      <xdr:rowOff>41177</xdr:rowOff>
    </xdr:to>
    <xdr:sp macro="" textlink="">
      <xdr:nvSpPr>
        <xdr:cNvPr id="136" name="楕円 135">
          <a:extLst>
            <a:ext uri="{FF2B5EF4-FFF2-40B4-BE49-F238E27FC236}">
              <a16:creationId xmlns:a16="http://schemas.microsoft.com/office/drawing/2014/main" id="{4B42DC7F-2612-41D4-A322-2E7757ABE3EC}"/>
            </a:ext>
          </a:extLst>
        </xdr:cNvPr>
        <xdr:cNvSpPr/>
      </xdr:nvSpPr>
      <xdr:spPr>
        <a:xfrm>
          <a:off x="7810500" y="59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124288</xdr:rowOff>
    </xdr:from>
    <xdr:to>
      <xdr:col>45</xdr:col>
      <xdr:colOff>177800</xdr:colOff>
      <xdr:row>34</xdr:row>
      <xdr:rowOff>161827</xdr:rowOff>
    </xdr:to>
    <xdr:cxnSp macro="">
      <xdr:nvCxnSpPr>
        <xdr:cNvPr id="137" name="直線コネクタ 136">
          <a:extLst>
            <a:ext uri="{FF2B5EF4-FFF2-40B4-BE49-F238E27FC236}">
              <a16:creationId xmlns:a16="http://schemas.microsoft.com/office/drawing/2014/main" id="{96BF6DA8-5D01-42C3-8504-BB396903F2B3}"/>
            </a:ext>
          </a:extLst>
        </xdr:cNvPr>
        <xdr:cNvCxnSpPr/>
      </xdr:nvCxnSpPr>
      <xdr:spPr>
        <a:xfrm flipV="1">
          <a:off x="7861300" y="5953588"/>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152436</xdr:rowOff>
    </xdr:from>
    <xdr:to>
      <xdr:col>36</xdr:col>
      <xdr:colOff>165100</xdr:colOff>
      <xdr:row>35</xdr:row>
      <xdr:rowOff>82586</xdr:rowOff>
    </xdr:to>
    <xdr:sp macro="" textlink="">
      <xdr:nvSpPr>
        <xdr:cNvPr id="138" name="楕円 137">
          <a:extLst>
            <a:ext uri="{FF2B5EF4-FFF2-40B4-BE49-F238E27FC236}">
              <a16:creationId xmlns:a16="http://schemas.microsoft.com/office/drawing/2014/main" id="{432749EE-C8A4-4B53-ABC0-3C575BD461EF}"/>
            </a:ext>
          </a:extLst>
        </xdr:cNvPr>
        <xdr:cNvSpPr/>
      </xdr:nvSpPr>
      <xdr:spPr>
        <a:xfrm>
          <a:off x="6921500" y="59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161827</xdr:rowOff>
    </xdr:from>
    <xdr:to>
      <xdr:col>41</xdr:col>
      <xdr:colOff>50800</xdr:colOff>
      <xdr:row>35</xdr:row>
      <xdr:rowOff>31786</xdr:rowOff>
    </xdr:to>
    <xdr:cxnSp macro="">
      <xdr:nvCxnSpPr>
        <xdr:cNvPr id="139" name="直線コネクタ 138">
          <a:extLst>
            <a:ext uri="{FF2B5EF4-FFF2-40B4-BE49-F238E27FC236}">
              <a16:creationId xmlns:a16="http://schemas.microsoft.com/office/drawing/2014/main" id="{2E6CD673-260C-486B-8611-8C360DB43857}"/>
            </a:ext>
          </a:extLst>
        </xdr:cNvPr>
        <xdr:cNvCxnSpPr/>
      </xdr:nvCxnSpPr>
      <xdr:spPr>
        <a:xfrm flipV="1">
          <a:off x="6972300" y="5991127"/>
          <a:ext cx="889000" cy="4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4A1804F5-32DF-47A7-8602-E5E26FC6EB9B}"/>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1FCDBED9-40E5-41A5-B796-0D92AD9951E8}"/>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22915</xdr:rowOff>
    </xdr:from>
    <xdr:ext cx="534377" cy="259045"/>
    <xdr:sp macro="" textlink="">
      <xdr:nvSpPr>
        <xdr:cNvPr id="142" name="n_3aveValue【道路】&#10;一人当たり延長">
          <a:extLst>
            <a:ext uri="{FF2B5EF4-FFF2-40B4-BE49-F238E27FC236}">
              <a16:creationId xmlns:a16="http://schemas.microsoft.com/office/drawing/2014/main" id="{FEBE1453-6A68-49BA-B19A-A282FFF1B8E2}"/>
            </a:ext>
          </a:extLst>
        </xdr:cNvPr>
        <xdr:cNvSpPr txBox="1"/>
      </xdr:nvSpPr>
      <xdr:spPr>
        <a:xfrm>
          <a:off x="7594111" y="70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51000</xdr:rowOff>
    </xdr:from>
    <xdr:ext cx="534377" cy="259045"/>
    <xdr:sp macro="" textlink="">
      <xdr:nvSpPr>
        <xdr:cNvPr id="143" name="n_4aveValue【道路】&#10;一人当たり延長">
          <a:extLst>
            <a:ext uri="{FF2B5EF4-FFF2-40B4-BE49-F238E27FC236}">
              <a16:creationId xmlns:a16="http://schemas.microsoft.com/office/drawing/2014/main" id="{14FBA314-920D-4672-8A14-4DBFDAA42A3E}"/>
            </a:ext>
          </a:extLst>
        </xdr:cNvPr>
        <xdr:cNvSpPr txBox="1"/>
      </xdr:nvSpPr>
      <xdr:spPr>
        <a:xfrm>
          <a:off x="6705111" y="70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161831</xdr:rowOff>
    </xdr:from>
    <xdr:ext cx="534377" cy="259045"/>
    <xdr:sp macro="" textlink="">
      <xdr:nvSpPr>
        <xdr:cNvPr id="144" name="n_1mainValue【道路】&#10;一人当たり延長">
          <a:extLst>
            <a:ext uri="{FF2B5EF4-FFF2-40B4-BE49-F238E27FC236}">
              <a16:creationId xmlns:a16="http://schemas.microsoft.com/office/drawing/2014/main" id="{0D94F181-F7EF-4293-9A0B-B8F92FE4EBF0}"/>
            </a:ext>
          </a:extLst>
        </xdr:cNvPr>
        <xdr:cNvSpPr txBox="1"/>
      </xdr:nvSpPr>
      <xdr:spPr>
        <a:xfrm>
          <a:off x="9359411" y="56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20165</xdr:rowOff>
    </xdr:from>
    <xdr:ext cx="534377" cy="259045"/>
    <xdr:sp macro="" textlink="">
      <xdr:nvSpPr>
        <xdr:cNvPr id="145" name="n_2mainValue【道路】&#10;一人当たり延長">
          <a:extLst>
            <a:ext uri="{FF2B5EF4-FFF2-40B4-BE49-F238E27FC236}">
              <a16:creationId xmlns:a16="http://schemas.microsoft.com/office/drawing/2014/main" id="{DE25F437-F11E-4675-B865-96453702F616}"/>
            </a:ext>
          </a:extLst>
        </xdr:cNvPr>
        <xdr:cNvSpPr txBox="1"/>
      </xdr:nvSpPr>
      <xdr:spPr>
        <a:xfrm>
          <a:off x="8483111" y="56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57704</xdr:rowOff>
    </xdr:from>
    <xdr:ext cx="534377" cy="259045"/>
    <xdr:sp macro="" textlink="">
      <xdr:nvSpPr>
        <xdr:cNvPr id="146" name="n_3mainValue【道路】&#10;一人当たり延長">
          <a:extLst>
            <a:ext uri="{FF2B5EF4-FFF2-40B4-BE49-F238E27FC236}">
              <a16:creationId xmlns:a16="http://schemas.microsoft.com/office/drawing/2014/main" id="{A778D808-E2A2-4D25-ACC2-7E69533C58C6}"/>
            </a:ext>
          </a:extLst>
        </xdr:cNvPr>
        <xdr:cNvSpPr txBox="1"/>
      </xdr:nvSpPr>
      <xdr:spPr>
        <a:xfrm>
          <a:off x="7594111" y="5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99113</xdr:rowOff>
    </xdr:from>
    <xdr:ext cx="534377" cy="259045"/>
    <xdr:sp macro="" textlink="">
      <xdr:nvSpPr>
        <xdr:cNvPr id="147" name="n_4mainValue【道路】&#10;一人当たり延長">
          <a:extLst>
            <a:ext uri="{FF2B5EF4-FFF2-40B4-BE49-F238E27FC236}">
              <a16:creationId xmlns:a16="http://schemas.microsoft.com/office/drawing/2014/main" id="{3820BCB5-F0CB-4725-BA51-0DEF27FF3BBA}"/>
            </a:ext>
          </a:extLst>
        </xdr:cNvPr>
        <xdr:cNvSpPr txBox="1"/>
      </xdr:nvSpPr>
      <xdr:spPr>
        <a:xfrm>
          <a:off x="6705111" y="57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F588603-5EEE-4539-A138-EFFF72E0F6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C64D68B-4A7D-4D55-BA59-0E8972A4E8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DCB8D6D-5018-45FE-91B5-C37CED970B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5B0B28A-CFD5-40EA-9501-5A1D9B564A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DCEDBAB-AB10-4893-91DD-43F0356E7A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2667D1F-D2E1-4051-8F8D-9A0AFA6C734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F5D82B7-350B-46E0-9FF5-17F1072CEA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07721AD-E0E1-47DC-83E4-56D4ACDEDC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46D8C1B-CFE4-4A50-9C7B-6F18C14A12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0291561-5795-4B85-ACC3-E2FA49CA01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825DDD1-9FD2-4F1C-BFC4-6F50CAEC8C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E7B283A-AF45-48B4-8EE8-611F5E6E0B0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BF635BAF-2222-4F55-87C7-9D05A3624EA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356A15A4-342D-4FE0-90D1-9F4DB5A19A7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060663F-3DF8-461E-930C-6846F6265F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A8D5207-8EBC-4006-9A28-9C816DA7EDE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2BF9D47-FC2F-4D09-82C7-8FF6C41390D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FE6A734-77DA-450C-BF31-C8033DC091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2DCCB62-E940-4123-A6FB-2082D117898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A52B4A7-DBAF-4435-A684-298A5464F6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CFFE48B-012F-4C64-9522-022DE77F04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001E60E-C2BA-480B-83A1-6490D794F5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1AAEE63C-97BE-4F95-AC3C-3CA03434EF7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5B22273-1780-4ACA-83BB-061F7F661F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43D3AA44-06FB-47E5-8208-C37F9D3A3CE4}"/>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8A9EAE2-85FA-4D60-B0A2-2C5FA091A393}"/>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526F0FF9-9A38-475D-BECA-F80A63F4CD8E}"/>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4B9EB7F-033E-4EB8-B991-3D9169EF889D}"/>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FB0B7207-FC30-4058-A38E-ABE63B19620A}"/>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829E8DA-9837-461E-8A91-C8D473182AC9}"/>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1578822D-644D-4BAD-B9B5-F3CD56A92C4E}"/>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26E0B4CC-E819-49DE-95D4-2F7A6BA8562A}"/>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E2FD37BB-5CFB-4CFF-AC75-CAE8CD78A981}"/>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D365871D-E430-417D-AF0B-94A45850DBC3}"/>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2CA8D76A-6A88-4520-9D1A-47D5036AB41A}"/>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B22C00-833B-4263-9D96-FD5769D717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18805A-B30B-4085-AEC6-07A7A5DDDF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45D785-A63B-43DE-BB2E-BFCF856306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25AFFE-8E5F-45AB-B3E7-1CB1D22140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F5F188-5302-4E70-B097-4902CD62B8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151130</xdr:rowOff>
    </xdr:from>
    <xdr:to>
      <xdr:col>24</xdr:col>
      <xdr:colOff>114300</xdr:colOff>
      <xdr:row>61</xdr:row>
      <xdr:rowOff>81280</xdr:rowOff>
    </xdr:to>
    <xdr:sp macro="" textlink="">
      <xdr:nvSpPr>
        <xdr:cNvPr id="188" name="楕円 187">
          <a:extLst>
            <a:ext uri="{FF2B5EF4-FFF2-40B4-BE49-F238E27FC236}">
              <a16:creationId xmlns:a16="http://schemas.microsoft.com/office/drawing/2014/main" id="{1B37DCDE-EADF-4E54-96C8-78272D2A2A85}"/>
            </a:ext>
          </a:extLst>
        </xdr:cNvPr>
        <xdr:cNvSpPr/>
      </xdr:nvSpPr>
      <xdr:spPr>
        <a:xfrm>
          <a:off x="4584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129557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F34E5671-EB82-4772-960C-1FA96A6070E0}"/>
            </a:ext>
          </a:extLst>
        </xdr:cNvPr>
        <xdr:cNvSpPr txBox="1"/>
      </xdr:nvSpPr>
      <xdr:spPr>
        <a:xfrm>
          <a:off x="4673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135890</xdr:rowOff>
    </xdr:from>
    <xdr:to>
      <xdr:col>20</xdr:col>
      <xdr:colOff>38100</xdr:colOff>
      <xdr:row>61</xdr:row>
      <xdr:rowOff>66040</xdr:rowOff>
    </xdr:to>
    <xdr:sp macro="" textlink="">
      <xdr:nvSpPr>
        <xdr:cNvPr id="190" name="楕円 189">
          <a:extLst>
            <a:ext uri="{FF2B5EF4-FFF2-40B4-BE49-F238E27FC236}">
              <a16:creationId xmlns:a16="http://schemas.microsoft.com/office/drawing/2014/main" id="{61C519B9-050C-4A2B-B1E8-F414DFDA166D}"/>
            </a:ext>
          </a:extLst>
        </xdr:cNvPr>
        <xdr:cNvSpPr/>
      </xdr:nvSpPr>
      <xdr:spPr>
        <a:xfrm>
          <a:off x="3746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30480</xdr:rowOff>
    </xdr:to>
    <xdr:cxnSp macro="">
      <xdr:nvCxnSpPr>
        <xdr:cNvPr id="191" name="直線コネクタ 190">
          <a:extLst>
            <a:ext uri="{FF2B5EF4-FFF2-40B4-BE49-F238E27FC236}">
              <a16:creationId xmlns:a16="http://schemas.microsoft.com/office/drawing/2014/main" id="{AD3BD02B-C97B-4E69-A462-92281297B6CF}"/>
            </a:ext>
          </a:extLst>
        </xdr:cNvPr>
        <xdr:cNvCxnSpPr/>
      </xdr:nvCxnSpPr>
      <xdr:spPr>
        <a:xfrm>
          <a:off x="3797300" y="104736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2" name="楕円 191">
          <a:extLst>
            <a:ext uri="{FF2B5EF4-FFF2-40B4-BE49-F238E27FC236}">
              <a16:creationId xmlns:a16="http://schemas.microsoft.com/office/drawing/2014/main" id="{98634D69-E25E-4F64-81FF-E2CD18431340}"/>
            </a:ext>
          </a:extLst>
        </xdr:cNvPr>
        <xdr:cNvSpPr/>
      </xdr:nvSpPr>
      <xdr:spPr>
        <a:xfrm>
          <a:off x="2857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15240</xdr:rowOff>
    </xdr:to>
    <xdr:cxnSp macro="">
      <xdr:nvCxnSpPr>
        <xdr:cNvPr id="193" name="直線コネクタ 192">
          <a:extLst>
            <a:ext uri="{FF2B5EF4-FFF2-40B4-BE49-F238E27FC236}">
              <a16:creationId xmlns:a16="http://schemas.microsoft.com/office/drawing/2014/main" id="{56868FAE-10B8-4DD2-AE67-C2890047A72B}"/>
            </a:ext>
          </a:extLst>
        </xdr:cNvPr>
        <xdr:cNvCxnSpPr/>
      </xdr:nvCxnSpPr>
      <xdr:spPr>
        <a:xfrm>
          <a:off x="2908300" y="1044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113030</xdr:rowOff>
    </xdr:from>
    <xdr:to>
      <xdr:col>10</xdr:col>
      <xdr:colOff>165100</xdr:colOff>
      <xdr:row>61</xdr:row>
      <xdr:rowOff>43180</xdr:rowOff>
    </xdr:to>
    <xdr:sp macro="" textlink="">
      <xdr:nvSpPr>
        <xdr:cNvPr id="194" name="楕円 193">
          <a:extLst>
            <a:ext uri="{FF2B5EF4-FFF2-40B4-BE49-F238E27FC236}">
              <a16:creationId xmlns:a16="http://schemas.microsoft.com/office/drawing/2014/main" id="{03D19C64-DE28-47F1-B48C-631509800B54}"/>
            </a:ext>
          </a:extLst>
        </xdr:cNvPr>
        <xdr:cNvSpPr/>
      </xdr:nvSpPr>
      <xdr:spPr>
        <a:xfrm>
          <a:off x="196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161925</xdr:rowOff>
    </xdr:from>
    <xdr:to>
      <xdr:col>15</xdr:col>
      <xdr:colOff>50800</xdr:colOff>
      <xdr:row>60</xdr:row>
      <xdr:rowOff>163830</xdr:rowOff>
    </xdr:to>
    <xdr:cxnSp macro="">
      <xdr:nvCxnSpPr>
        <xdr:cNvPr id="195" name="直線コネクタ 194">
          <a:extLst>
            <a:ext uri="{FF2B5EF4-FFF2-40B4-BE49-F238E27FC236}">
              <a16:creationId xmlns:a16="http://schemas.microsoft.com/office/drawing/2014/main" id="{0D2FC803-A3C3-4D19-B96A-B808C503EC13}"/>
            </a:ext>
          </a:extLst>
        </xdr:cNvPr>
        <xdr:cNvCxnSpPr/>
      </xdr:nvCxnSpPr>
      <xdr:spPr>
        <a:xfrm flipV="1">
          <a:off x="2019300" y="10448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6" name="楕円 195">
          <a:extLst>
            <a:ext uri="{FF2B5EF4-FFF2-40B4-BE49-F238E27FC236}">
              <a16:creationId xmlns:a16="http://schemas.microsoft.com/office/drawing/2014/main" id="{D4C89BF6-4E80-4FE5-880F-0774A502DC36}"/>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163830</xdr:rowOff>
    </xdr:from>
    <xdr:to>
      <xdr:col>10</xdr:col>
      <xdr:colOff>114300</xdr:colOff>
      <xdr:row>61</xdr:row>
      <xdr:rowOff>22860</xdr:rowOff>
    </xdr:to>
    <xdr:cxnSp macro="">
      <xdr:nvCxnSpPr>
        <xdr:cNvPr id="197" name="直線コネクタ 196">
          <a:extLst>
            <a:ext uri="{FF2B5EF4-FFF2-40B4-BE49-F238E27FC236}">
              <a16:creationId xmlns:a16="http://schemas.microsoft.com/office/drawing/2014/main" id="{0D1060CA-F804-4B8B-905B-8A73C101DD8D}"/>
            </a:ext>
          </a:extLst>
        </xdr:cNvPr>
        <xdr:cNvCxnSpPr/>
      </xdr:nvCxnSpPr>
      <xdr:spPr>
        <a:xfrm flipV="1">
          <a:off x="1130300" y="104508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6ED3E1E-6A10-4850-A46B-A093CE87C48A}"/>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865EEB7-9D2E-4A4A-8483-93A9ECAB25C2}"/>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6F0EE4D-32C8-437E-A46A-A1F228E79A4A}"/>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EDDF90A-4893-4235-8741-1C712E4CBCC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57167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207C631-32D8-4D98-8C07-9EBDE86B582F}"/>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DCD6078-A100-4DA6-8A95-716A4E54AC46}"/>
            </a:ext>
          </a:extLst>
        </xdr:cNvPr>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34307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1EB8FF9-4918-40A5-A556-A22669D31C21}"/>
            </a:ext>
          </a:extLst>
        </xdr:cNvPr>
        <xdr:cNvSpPr txBox="1"/>
      </xdr:nvSpPr>
      <xdr:spPr>
        <a:xfrm>
          <a:off x="1816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D4BBD02-A9BD-436F-BF73-2BC8698E56AC}"/>
            </a:ext>
          </a:extLst>
        </xdr:cNvPr>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FE388AE-2C0A-412C-8FA2-6E29458E9E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1435696-D733-47E2-BC7F-F51A1A963A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538BCAE-AE26-4D8F-9C78-32F25AE6F8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EEC91D0-AC4B-4534-9E49-CC73B47C03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167770D-3E22-4283-9A0E-D92C29001E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B355CA7-8C17-4DC1-A7AA-A02C8561E8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E1CF1C7-A8AC-4391-92A3-6C3BB4A0F3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B642186-3CC6-4ACB-910E-5F096E1268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508337B-0625-406C-9F51-1F100AC142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C08719C-4598-44C5-8C62-52D84FA90E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C22DAE9-D22E-42CE-B305-236BA320BC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3AA4248-A8B9-44D8-83CB-F4D1B632E4D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F1A12F5-2872-4B37-BC56-1C2BFE33F8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E77323F-A373-40F5-AC18-3BE35A223ED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11315E8-8478-4827-AF10-759A7A8859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DF0C89A7-CB19-4A29-9443-1178047C521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0C668B9-2D7E-4A11-B696-4189C1CD94A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1E37CB2-E7EF-4AA0-B817-2673A8A5290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AFC46236-FDE2-4AB7-93C4-33800980F1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17B28F8-2EE9-4530-9166-6B4D244EBA3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2C4E8D3-B9C8-41A3-8072-1E5A292676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94056B3-7A6F-4AC9-BBFB-8AC2307E6A8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C1C4BF4-E743-4A41-A085-64257D675C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381E1CF6-5EBF-404E-A60C-0E22EFCCA505}"/>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65C1D18-FBCF-4EDC-B709-79B4E28E606D}"/>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0F980B8-7004-40FB-AB7F-25752178905C}"/>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C86FA18-49EA-4B69-8B7B-21E29BF30E58}"/>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FF104703-B5E0-4F27-A403-9C3ECD5081B3}"/>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57F4035-4277-4CE4-833E-C3541F57AD0E}"/>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1F8E2D7D-6DF4-49AC-A5C8-96F192A37CAB}"/>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4DAAFBA7-C6C7-4DB1-8499-ED5D2C385B0A}"/>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0C753FEE-06D3-498B-8DE5-C5445AA0B03F}"/>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342E10E4-138A-4777-B5CE-0AE0BEEB64F6}"/>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D87D08AF-3036-4229-AECB-6E97C6491B21}"/>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92AF88-804E-4B32-8800-E92CE458E1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098AC4-B767-4F92-B4A6-61B9FEFC7D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632451-6A20-4243-9682-0B4DBEBDCA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1492B3-1730-4312-B226-8FAB370560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51E343-5659-43D2-9C46-1BE075E61C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108189</xdr:rowOff>
    </xdr:from>
    <xdr:to>
      <xdr:col>55</xdr:col>
      <xdr:colOff>50800</xdr:colOff>
      <xdr:row>61</xdr:row>
      <xdr:rowOff>38339</xdr:rowOff>
    </xdr:to>
    <xdr:sp macro="" textlink="">
      <xdr:nvSpPr>
        <xdr:cNvPr id="245" name="楕円 244">
          <a:extLst>
            <a:ext uri="{FF2B5EF4-FFF2-40B4-BE49-F238E27FC236}">
              <a16:creationId xmlns:a16="http://schemas.microsoft.com/office/drawing/2014/main" id="{143CDB0D-DF83-4521-9BFE-B589250DB80E}"/>
            </a:ext>
          </a:extLst>
        </xdr:cNvPr>
        <xdr:cNvSpPr/>
      </xdr:nvSpPr>
      <xdr:spPr>
        <a:xfrm>
          <a:off x="10426700" y="10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131066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44DD7A6-E588-4B14-8389-F82D0756A0E3}"/>
            </a:ext>
          </a:extLst>
        </xdr:cNvPr>
        <xdr:cNvSpPr txBox="1"/>
      </xdr:nvSpPr>
      <xdr:spPr>
        <a:xfrm>
          <a:off x="10515600" y="1024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114157</xdr:rowOff>
    </xdr:from>
    <xdr:to>
      <xdr:col>50</xdr:col>
      <xdr:colOff>165100</xdr:colOff>
      <xdr:row>61</xdr:row>
      <xdr:rowOff>44307</xdr:rowOff>
    </xdr:to>
    <xdr:sp macro="" textlink="">
      <xdr:nvSpPr>
        <xdr:cNvPr id="247" name="楕円 246">
          <a:extLst>
            <a:ext uri="{FF2B5EF4-FFF2-40B4-BE49-F238E27FC236}">
              <a16:creationId xmlns:a16="http://schemas.microsoft.com/office/drawing/2014/main" id="{B76DF761-9007-40E4-8CC1-5AEF28D2FC3B}"/>
            </a:ext>
          </a:extLst>
        </xdr:cNvPr>
        <xdr:cNvSpPr/>
      </xdr:nvSpPr>
      <xdr:spPr>
        <a:xfrm>
          <a:off x="9588500" y="104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158989</xdr:rowOff>
    </xdr:from>
    <xdr:to>
      <xdr:col>55</xdr:col>
      <xdr:colOff>0</xdr:colOff>
      <xdr:row>60</xdr:row>
      <xdr:rowOff>164957</xdr:rowOff>
    </xdr:to>
    <xdr:cxnSp macro="">
      <xdr:nvCxnSpPr>
        <xdr:cNvPr id="248" name="直線コネクタ 247">
          <a:extLst>
            <a:ext uri="{FF2B5EF4-FFF2-40B4-BE49-F238E27FC236}">
              <a16:creationId xmlns:a16="http://schemas.microsoft.com/office/drawing/2014/main" id="{FDA17915-5F56-4AF3-B74B-D885943B1BE5}"/>
            </a:ext>
          </a:extLst>
        </xdr:cNvPr>
        <xdr:cNvCxnSpPr/>
      </xdr:nvCxnSpPr>
      <xdr:spPr>
        <a:xfrm flipV="1">
          <a:off x="9639300" y="10445989"/>
          <a:ext cx="8382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128641</xdr:rowOff>
    </xdr:from>
    <xdr:to>
      <xdr:col>46</xdr:col>
      <xdr:colOff>38100</xdr:colOff>
      <xdr:row>61</xdr:row>
      <xdr:rowOff>58791</xdr:rowOff>
    </xdr:to>
    <xdr:sp macro="" textlink="">
      <xdr:nvSpPr>
        <xdr:cNvPr id="249" name="楕円 248">
          <a:extLst>
            <a:ext uri="{FF2B5EF4-FFF2-40B4-BE49-F238E27FC236}">
              <a16:creationId xmlns:a16="http://schemas.microsoft.com/office/drawing/2014/main" id="{2B70FD5F-C83F-4D30-99F6-FD267A0536A0}"/>
            </a:ext>
          </a:extLst>
        </xdr:cNvPr>
        <xdr:cNvSpPr/>
      </xdr:nvSpPr>
      <xdr:spPr>
        <a:xfrm>
          <a:off x="8699500" y="104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164957</xdr:rowOff>
    </xdr:from>
    <xdr:to>
      <xdr:col>50</xdr:col>
      <xdr:colOff>114300</xdr:colOff>
      <xdr:row>61</xdr:row>
      <xdr:rowOff>7991</xdr:rowOff>
    </xdr:to>
    <xdr:cxnSp macro="">
      <xdr:nvCxnSpPr>
        <xdr:cNvPr id="250" name="直線コネクタ 249">
          <a:extLst>
            <a:ext uri="{FF2B5EF4-FFF2-40B4-BE49-F238E27FC236}">
              <a16:creationId xmlns:a16="http://schemas.microsoft.com/office/drawing/2014/main" id="{33426378-4F5D-47C3-8960-323D7694D7CD}"/>
            </a:ext>
          </a:extLst>
        </xdr:cNvPr>
        <xdr:cNvCxnSpPr/>
      </xdr:nvCxnSpPr>
      <xdr:spPr>
        <a:xfrm flipV="1">
          <a:off x="8750300" y="10451957"/>
          <a:ext cx="889000" cy="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155275</xdr:rowOff>
    </xdr:from>
    <xdr:to>
      <xdr:col>41</xdr:col>
      <xdr:colOff>101600</xdr:colOff>
      <xdr:row>61</xdr:row>
      <xdr:rowOff>85425</xdr:rowOff>
    </xdr:to>
    <xdr:sp macro="" textlink="">
      <xdr:nvSpPr>
        <xdr:cNvPr id="251" name="楕円 250">
          <a:extLst>
            <a:ext uri="{FF2B5EF4-FFF2-40B4-BE49-F238E27FC236}">
              <a16:creationId xmlns:a16="http://schemas.microsoft.com/office/drawing/2014/main" id="{0D69ADED-B517-4D1E-997C-6E2DA8F715F5}"/>
            </a:ext>
          </a:extLst>
        </xdr:cNvPr>
        <xdr:cNvSpPr/>
      </xdr:nvSpPr>
      <xdr:spPr>
        <a:xfrm>
          <a:off x="7810500" y="104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7991</xdr:rowOff>
    </xdr:from>
    <xdr:to>
      <xdr:col>45</xdr:col>
      <xdr:colOff>177800</xdr:colOff>
      <xdr:row>61</xdr:row>
      <xdr:rowOff>34625</xdr:rowOff>
    </xdr:to>
    <xdr:cxnSp macro="">
      <xdr:nvCxnSpPr>
        <xdr:cNvPr id="252" name="直線コネクタ 251">
          <a:extLst>
            <a:ext uri="{FF2B5EF4-FFF2-40B4-BE49-F238E27FC236}">
              <a16:creationId xmlns:a16="http://schemas.microsoft.com/office/drawing/2014/main" id="{84451CEA-21A3-444C-80ED-20A3490D7DA2}"/>
            </a:ext>
          </a:extLst>
        </xdr:cNvPr>
        <xdr:cNvCxnSpPr/>
      </xdr:nvCxnSpPr>
      <xdr:spPr>
        <a:xfrm flipV="1">
          <a:off x="7861300" y="10466441"/>
          <a:ext cx="8890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18430</xdr:rowOff>
    </xdr:from>
    <xdr:to>
      <xdr:col>36</xdr:col>
      <xdr:colOff>165100</xdr:colOff>
      <xdr:row>61</xdr:row>
      <xdr:rowOff>120030</xdr:rowOff>
    </xdr:to>
    <xdr:sp macro="" textlink="">
      <xdr:nvSpPr>
        <xdr:cNvPr id="253" name="楕円 252">
          <a:extLst>
            <a:ext uri="{FF2B5EF4-FFF2-40B4-BE49-F238E27FC236}">
              <a16:creationId xmlns:a16="http://schemas.microsoft.com/office/drawing/2014/main" id="{F54DC422-23F6-4E1A-B05F-CE1DE24DBB51}"/>
            </a:ext>
          </a:extLst>
        </xdr:cNvPr>
        <xdr:cNvSpPr/>
      </xdr:nvSpPr>
      <xdr:spPr>
        <a:xfrm>
          <a:off x="6921500" y="104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34625</xdr:rowOff>
    </xdr:from>
    <xdr:to>
      <xdr:col>41</xdr:col>
      <xdr:colOff>50800</xdr:colOff>
      <xdr:row>61</xdr:row>
      <xdr:rowOff>69230</xdr:rowOff>
    </xdr:to>
    <xdr:cxnSp macro="">
      <xdr:nvCxnSpPr>
        <xdr:cNvPr id="254" name="直線コネクタ 253">
          <a:extLst>
            <a:ext uri="{FF2B5EF4-FFF2-40B4-BE49-F238E27FC236}">
              <a16:creationId xmlns:a16="http://schemas.microsoft.com/office/drawing/2014/main" id="{0289EFBB-7209-45F2-B681-30938FDE035C}"/>
            </a:ext>
          </a:extLst>
        </xdr:cNvPr>
        <xdr:cNvCxnSpPr/>
      </xdr:nvCxnSpPr>
      <xdr:spPr>
        <a:xfrm flipV="1">
          <a:off x="6972300" y="10493075"/>
          <a:ext cx="8890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540EE938-DAA2-4F17-A0FD-C23EE2D43CD0}"/>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5DBAF2BF-F053-45DB-87B7-CF5F829FBFCD}"/>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DC11C85-1844-4871-A1C8-7DDCF8F7AFAD}"/>
            </a:ext>
          </a:extLst>
        </xdr:cNvPr>
        <xdr:cNvSpPr txBox="1"/>
      </xdr:nvSpPr>
      <xdr:spPr>
        <a:xfrm>
          <a:off x="7561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B3DDA13-9F30-4303-A801-AC92097FBE74}"/>
            </a:ext>
          </a:extLst>
        </xdr:cNvPr>
        <xdr:cNvSpPr txBox="1"/>
      </xdr:nvSpPr>
      <xdr:spPr>
        <a:xfrm>
          <a:off x="6672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60834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44F08CB-F9FE-40DB-A286-5FEF58C32035}"/>
            </a:ext>
          </a:extLst>
        </xdr:cNvPr>
        <xdr:cNvSpPr txBox="1"/>
      </xdr:nvSpPr>
      <xdr:spPr>
        <a:xfrm>
          <a:off x="9327095" y="1017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75318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4570FC7-7AA7-4B78-91CA-AA06B2DEE095}"/>
            </a:ext>
          </a:extLst>
        </xdr:cNvPr>
        <xdr:cNvSpPr txBox="1"/>
      </xdr:nvSpPr>
      <xdr:spPr>
        <a:xfrm>
          <a:off x="8450795" y="1019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101952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128E138-0275-4DC6-998D-430476A09B38}"/>
            </a:ext>
          </a:extLst>
        </xdr:cNvPr>
        <xdr:cNvSpPr txBox="1"/>
      </xdr:nvSpPr>
      <xdr:spPr>
        <a:xfrm>
          <a:off x="7561795" y="1021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136557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2614164-37E2-46CC-8503-182387285675}"/>
            </a:ext>
          </a:extLst>
        </xdr:cNvPr>
        <xdr:cNvSpPr txBox="1"/>
      </xdr:nvSpPr>
      <xdr:spPr>
        <a:xfrm>
          <a:off x="6672795" y="1025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A43A6E8-A222-4E68-82D2-5B09C897D4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522DDF6-267B-4C5F-A3D7-F8EED1C182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1CC2ADF-12EB-4DA6-8F0A-9CEFAE9CA1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44A0B52-0840-489D-980F-F73AE714B5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53B94C5-D1E2-479A-9827-FE37F00115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3B559EC-D733-41FC-9A6C-545AAAEC3D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8C44777-36E9-42BB-A34D-137E081701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97D4795-144B-4457-9213-6EBED29099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8772CC9-402E-4ED5-827E-4AA490E72B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FA4DEC1-D9EA-495B-8586-D4F54378F6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1853B26-DFF3-4CA6-BE3B-475C6ADA1B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F095369-B582-4BBE-B85E-3947494C2A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2586D9F-9D20-4DAD-AFA7-7D9F135FE2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36B2036-FDD4-4B07-93B3-BA59231B1BB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CF256BB-D264-450B-BADE-72076D1964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B79100A-F594-4922-B27E-B023C3AB8D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9FE9D5C-DD02-427B-A9FB-B561B9BFAEE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BBF1A74-982E-4ED5-BCF3-510328E206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20D9AA2-856E-45C1-AA99-2AAC4DF72F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605549B-8B50-4620-8435-1C39EE786D9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0EBF954-F573-4154-89B0-315F14637C8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3B90852-E03B-4A54-9B33-93ED3159A9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10E2D72-823B-49A7-8C18-F4F62451483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1DF9812-D82A-4F63-A537-F33DE21B22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2E166EAC-19B2-41CD-BB2B-CC1982F9A920}"/>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CC3EAB57-9480-4E01-8513-0D7C2441B24B}"/>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C70B275A-AD9A-460A-BA76-8BDA5F7FB50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16FE9E2-4B68-4AB2-9951-E4CAC35A930C}"/>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CFACB1C9-FDE6-4A6E-90F7-5DBE50A9AB11}"/>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53BCA86-9E10-4781-AB3D-3D725B1654C2}"/>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E86D6379-926B-41D8-8F90-B4EDFCE17F36}"/>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D4E89C0B-0885-4ABD-BFC5-ACBEC5C43045}"/>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871FD606-0923-41F9-BF52-340356DBCDE2}"/>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6FA1B474-6FFD-46EA-A6B4-8F8F7B0051C3}"/>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CCB741AB-13E1-4400-9852-8A165B46430A}"/>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19E350-E02F-497E-8E88-9A6A73056B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D307AF5-C75E-4F99-AF29-F084C2290A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35FC964-E4B9-461A-9D25-9BE6376CC6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6837E80-2C11-4B6E-9A6F-8F21D80EF9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20F993-8A24-40A7-8734-EF338D106E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303" name="楕円 302">
          <a:extLst>
            <a:ext uri="{FF2B5EF4-FFF2-40B4-BE49-F238E27FC236}">
              <a16:creationId xmlns:a16="http://schemas.microsoft.com/office/drawing/2014/main" id="{2E8C72CA-9AEE-4ADE-8A05-40D8533B68ED}"/>
            </a:ext>
          </a:extLst>
        </xdr:cNvPr>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E42D08D-9505-45A7-8E97-8F7C19226EB8}"/>
            </a:ext>
          </a:extLst>
        </xdr:cNvPr>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5" name="楕円 304">
          <a:extLst>
            <a:ext uri="{FF2B5EF4-FFF2-40B4-BE49-F238E27FC236}">
              <a16:creationId xmlns:a16="http://schemas.microsoft.com/office/drawing/2014/main" id="{7CA88226-C721-4163-A147-3731EC511D52}"/>
            </a:ext>
          </a:extLst>
        </xdr:cNvPr>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120014</xdr:rowOff>
    </xdr:to>
    <xdr:cxnSp macro="">
      <xdr:nvCxnSpPr>
        <xdr:cNvPr id="306" name="直線コネクタ 305">
          <a:extLst>
            <a:ext uri="{FF2B5EF4-FFF2-40B4-BE49-F238E27FC236}">
              <a16:creationId xmlns:a16="http://schemas.microsoft.com/office/drawing/2014/main" id="{163A9899-8B33-4460-9658-D7FECDBE866D}"/>
            </a:ext>
          </a:extLst>
        </xdr:cNvPr>
        <xdr:cNvCxnSpPr/>
      </xdr:nvCxnSpPr>
      <xdr:spPr>
        <a:xfrm>
          <a:off x="3797300" y="144951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7" name="楕円 306">
          <a:extLst>
            <a:ext uri="{FF2B5EF4-FFF2-40B4-BE49-F238E27FC236}">
              <a16:creationId xmlns:a16="http://schemas.microsoft.com/office/drawing/2014/main" id="{48BD6CAE-6E88-4A01-89A6-76E003D138BE}"/>
            </a:ext>
          </a:extLst>
        </xdr:cNvPr>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93345</xdr:rowOff>
    </xdr:to>
    <xdr:cxnSp macro="">
      <xdr:nvCxnSpPr>
        <xdr:cNvPr id="308" name="直線コネクタ 307">
          <a:extLst>
            <a:ext uri="{FF2B5EF4-FFF2-40B4-BE49-F238E27FC236}">
              <a16:creationId xmlns:a16="http://schemas.microsoft.com/office/drawing/2014/main" id="{B8EE4E47-5805-47F6-955C-8FCFC17536E6}"/>
            </a:ext>
          </a:extLst>
        </xdr:cNvPr>
        <xdr:cNvCxnSpPr/>
      </xdr:nvCxnSpPr>
      <xdr:spPr>
        <a:xfrm>
          <a:off x="2908300" y="14468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309" name="楕円 308">
          <a:extLst>
            <a:ext uri="{FF2B5EF4-FFF2-40B4-BE49-F238E27FC236}">
              <a16:creationId xmlns:a16="http://schemas.microsoft.com/office/drawing/2014/main" id="{8A22AD8B-449E-4C03-9FE4-426AA1077CB0}"/>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95250</xdr:rowOff>
    </xdr:to>
    <xdr:cxnSp macro="">
      <xdr:nvCxnSpPr>
        <xdr:cNvPr id="310" name="直線コネクタ 309">
          <a:extLst>
            <a:ext uri="{FF2B5EF4-FFF2-40B4-BE49-F238E27FC236}">
              <a16:creationId xmlns:a16="http://schemas.microsoft.com/office/drawing/2014/main" id="{69FF127B-3AE3-4780-A1AA-DBC0C4AACE18}"/>
            </a:ext>
          </a:extLst>
        </xdr:cNvPr>
        <xdr:cNvCxnSpPr/>
      </xdr:nvCxnSpPr>
      <xdr:spPr>
        <a:xfrm flipV="1">
          <a:off x="2019300" y="14468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17780</xdr:rowOff>
    </xdr:from>
    <xdr:to>
      <xdr:col>6</xdr:col>
      <xdr:colOff>38100</xdr:colOff>
      <xdr:row>84</xdr:row>
      <xdr:rowOff>119380</xdr:rowOff>
    </xdr:to>
    <xdr:sp macro="" textlink="">
      <xdr:nvSpPr>
        <xdr:cNvPr id="311" name="楕円 310">
          <a:extLst>
            <a:ext uri="{FF2B5EF4-FFF2-40B4-BE49-F238E27FC236}">
              <a16:creationId xmlns:a16="http://schemas.microsoft.com/office/drawing/2014/main" id="{E2A422A4-0ACA-4BE5-B503-D690A2D48B68}"/>
            </a:ext>
          </a:extLst>
        </xdr:cNvPr>
        <xdr:cNvSpPr/>
      </xdr:nvSpPr>
      <xdr:spPr>
        <a:xfrm>
          <a:off x="1079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68580</xdr:rowOff>
    </xdr:from>
    <xdr:to>
      <xdr:col>10</xdr:col>
      <xdr:colOff>114300</xdr:colOff>
      <xdr:row>84</xdr:row>
      <xdr:rowOff>95250</xdr:rowOff>
    </xdr:to>
    <xdr:cxnSp macro="">
      <xdr:nvCxnSpPr>
        <xdr:cNvPr id="312" name="直線コネクタ 311">
          <a:extLst>
            <a:ext uri="{FF2B5EF4-FFF2-40B4-BE49-F238E27FC236}">
              <a16:creationId xmlns:a16="http://schemas.microsoft.com/office/drawing/2014/main" id="{C3FE3978-92EB-4425-A933-D529FDCC3FD1}"/>
            </a:ext>
          </a:extLst>
        </xdr:cNvPr>
        <xdr:cNvCxnSpPr/>
      </xdr:nvCxnSpPr>
      <xdr:spPr>
        <a:xfrm>
          <a:off x="1130300" y="1447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CF200D9F-4C78-461A-9F4A-23BBB6069FB1}"/>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2484DAEF-4740-441F-9CEC-094E56453542}"/>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A5587F3B-F10C-4AC8-9FC1-6E76521322D1}"/>
            </a:ext>
          </a:extLst>
        </xdr:cNvPr>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B0B36AF7-F5D0-49F8-BC78-EE233B17FF6A}"/>
            </a:ext>
          </a:extLst>
        </xdr:cNvPr>
        <xdr:cNvSpPr txBox="1"/>
      </xdr:nvSpPr>
      <xdr:spPr>
        <a:xfrm>
          <a:off x="927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7" name="n_1mainValue【公営住宅】&#10;有形固定資産減価償却率">
          <a:extLst>
            <a:ext uri="{FF2B5EF4-FFF2-40B4-BE49-F238E27FC236}">
              <a16:creationId xmlns:a16="http://schemas.microsoft.com/office/drawing/2014/main" id="{ACCE199C-2564-45BB-B93C-94B74D4DFC55}"/>
            </a:ext>
          </a:extLst>
        </xdr:cNvPr>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8" name="n_2mainValue【公営住宅】&#10;有形固定資産減価償却率">
          <a:extLst>
            <a:ext uri="{FF2B5EF4-FFF2-40B4-BE49-F238E27FC236}">
              <a16:creationId xmlns:a16="http://schemas.microsoft.com/office/drawing/2014/main" id="{155FEBFD-8F69-416B-B8CF-F29C780CFC57}"/>
            </a:ext>
          </a:extLst>
        </xdr:cNvPr>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319" name="n_3mainValue【公営住宅】&#10;有形固定資産減価償却率">
          <a:extLst>
            <a:ext uri="{FF2B5EF4-FFF2-40B4-BE49-F238E27FC236}">
              <a16:creationId xmlns:a16="http://schemas.microsoft.com/office/drawing/2014/main" id="{ADBD9CB8-1B52-41B3-818F-ADF1AE84EA33}"/>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110507</xdr:rowOff>
    </xdr:from>
    <xdr:ext cx="405111" cy="259045"/>
    <xdr:sp macro="" textlink="">
      <xdr:nvSpPr>
        <xdr:cNvPr id="320" name="n_4mainValue【公営住宅】&#10;有形固定資産減価償却率">
          <a:extLst>
            <a:ext uri="{FF2B5EF4-FFF2-40B4-BE49-F238E27FC236}">
              <a16:creationId xmlns:a16="http://schemas.microsoft.com/office/drawing/2014/main" id="{517CC2BB-2769-402A-AA97-B26D2CEAF4B7}"/>
            </a:ext>
          </a:extLst>
        </xdr:cNvPr>
        <xdr:cNvSpPr txBox="1"/>
      </xdr:nvSpPr>
      <xdr:spPr>
        <a:xfrm>
          <a:off x="927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2B38E6F-9037-43A2-ABB0-E0DC90D066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8AEB3A9-7208-49E1-BB63-7694D30A8C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4771FCA-C768-460C-AEF5-F089283B43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0FA0546-7532-4C58-9317-CC65D708B5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C9DC388-AE0F-42FC-8FA6-7A7C72EC4E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E4C16BD-2C91-491B-AA3D-4759DC1EB7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9A7091D-4ED2-4E77-9C17-39CE30FBBF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81475A3-DF32-4A7E-8935-B4642DD674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D234647-A298-495A-B8FE-296EF65E6A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B2000D6-BC7E-48C2-AE60-F3D306E4B1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017C385-0278-4ED2-B9D6-46BA8B476CD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E4817FC-477D-4269-BF43-2CD721561AE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3C3B5FE-7BF5-4C29-B273-6AFA9239AC0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5AB2BB3D-8868-4999-AD11-BFAEE3DF41EB}"/>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78FB0B4-F564-405F-BB1D-9317AC5878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F3EE9CB5-590C-4E52-840F-575952780914}"/>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4F12F65-3D25-42E6-A55F-8CBBE0C5FEE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ADA56CD6-72A6-4740-B63F-C325D517A79C}"/>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C24006-F36E-4C08-A01E-BC18F57AE71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642925DE-EFFC-42E4-AF47-104181B47FD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474F872-7ED6-4F7C-A1A3-F833275549F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CD1A462-0C60-46D7-99AA-55047EF90FB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D86079F-7628-4420-94EC-511CA6DC32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E0D13F80-C2CB-4B89-B5B7-2BD540B7F77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3EA8FFC-9E5D-4FC8-833E-7F7C97AC28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6AEF8907-EBEB-485F-995A-DFB4C766F251}"/>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CB87CF3C-0998-4757-92B1-B21CBDCD8B99}"/>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01F63C20-C84C-44BC-9692-17906A24DE6A}"/>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38F3D263-CA09-4280-8E46-86D68DDB27E4}"/>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EE870766-5472-4BCD-A37C-868C4EFDBB35}"/>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992E0809-DE53-427C-999F-65DBD605F3DC}"/>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CDFC2233-598F-4116-983D-04D78B309C17}"/>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AD23921B-D6A4-4E24-8A59-A8662EA1BF2B}"/>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502799AE-D669-4E95-A22A-9EC6C5AAD534}"/>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5656469-E29C-441C-8554-E86E7E4600A6}"/>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D95380F2-6B60-43A3-9478-A8114E260B6C}"/>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F830AD-1CF4-432E-BAE1-8CD81C6734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107093-421F-4ADA-94CF-45C865BC2F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470ABDA-0415-4A8C-8104-B86B1F808A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14173F-0497-4B7A-B42D-99694D4CCF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4F36CCD-6407-46E1-8398-7E8742B54B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28546</xdr:rowOff>
    </xdr:from>
    <xdr:to>
      <xdr:col>55</xdr:col>
      <xdr:colOff>50800</xdr:colOff>
      <xdr:row>86</xdr:row>
      <xdr:rowOff>130146</xdr:rowOff>
    </xdr:to>
    <xdr:sp macro="" textlink="">
      <xdr:nvSpPr>
        <xdr:cNvPr id="362" name="楕円 361">
          <a:extLst>
            <a:ext uri="{FF2B5EF4-FFF2-40B4-BE49-F238E27FC236}">
              <a16:creationId xmlns:a16="http://schemas.microsoft.com/office/drawing/2014/main" id="{CA89C913-2890-48A3-9BC0-6679C3541FC9}"/>
            </a:ext>
          </a:extLst>
        </xdr:cNvPr>
        <xdr:cNvSpPr/>
      </xdr:nvSpPr>
      <xdr:spPr>
        <a:xfrm>
          <a:off x="10426700" y="147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159373</xdr:rowOff>
    </xdr:from>
    <xdr:ext cx="469744" cy="259045"/>
    <xdr:sp macro="" textlink="">
      <xdr:nvSpPr>
        <xdr:cNvPr id="363" name="【公営住宅】&#10;一人当たり面積該当値テキスト">
          <a:extLst>
            <a:ext uri="{FF2B5EF4-FFF2-40B4-BE49-F238E27FC236}">
              <a16:creationId xmlns:a16="http://schemas.microsoft.com/office/drawing/2014/main" id="{5F24AA92-7588-4455-A528-8840A05B2BE0}"/>
            </a:ext>
          </a:extLst>
        </xdr:cNvPr>
        <xdr:cNvSpPr txBox="1"/>
      </xdr:nvSpPr>
      <xdr:spPr>
        <a:xfrm>
          <a:off x="10515600" y="145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30702</xdr:rowOff>
    </xdr:from>
    <xdr:to>
      <xdr:col>50</xdr:col>
      <xdr:colOff>165100</xdr:colOff>
      <xdr:row>86</xdr:row>
      <xdr:rowOff>132302</xdr:rowOff>
    </xdr:to>
    <xdr:sp macro="" textlink="">
      <xdr:nvSpPr>
        <xdr:cNvPr id="364" name="楕円 363">
          <a:extLst>
            <a:ext uri="{FF2B5EF4-FFF2-40B4-BE49-F238E27FC236}">
              <a16:creationId xmlns:a16="http://schemas.microsoft.com/office/drawing/2014/main" id="{38CFFBAC-042D-494B-9CB6-94B7B8001123}"/>
            </a:ext>
          </a:extLst>
        </xdr:cNvPr>
        <xdr:cNvSpPr/>
      </xdr:nvSpPr>
      <xdr:spPr>
        <a:xfrm>
          <a:off x="9588500" y="147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79346</xdr:rowOff>
    </xdr:from>
    <xdr:to>
      <xdr:col>55</xdr:col>
      <xdr:colOff>0</xdr:colOff>
      <xdr:row>86</xdr:row>
      <xdr:rowOff>81502</xdr:rowOff>
    </xdr:to>
    <xdr:cxnSp macro="">
      <xdr:nvCxnSpPr>
        <xdr:cNvPr id="365" name="直線コネクタ 364">
          <a:extLst>
            <a:ext uri="{FF2B5EF4-FFF2-40B4-BE49-F238E27FC236}">
              <a16:creationId xmlns:a16="http://schemas.microsoft.com/office/drawing/2014/main" id="{3582A298-FFE4-484F-B204-F98FFCC0148F}"/>
            </a:ext>
          </a:extLst>
        </xdr:cNvPr>
        <xdr:cNvCxnSpPr/>
      </xdr:nvCxnSpPr>
      <xdr:spPr>
        <a:xfrm flipV="1">
          <a:off x="9639300" y="14824046"/>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31322</xdr:rowOff>
    </xdr:from>
    <xdr:to>
      <xdr:col>46</xdr:col>
      <xdr:colOff>38100</xdr:colOff>
      <xdr:row>86</xdr:row>
      <xdr:rowOff>132922</xdr:rowOff>
    </xdr:to>
    <xdr:sp macro="" textlink="">
      <xdr:nvSpPr>
        <xdr:cNvPr id="366" name="楕円 365">
          <a:extLst>
            <a:ext uri="{FF2B5EF4-FFF2-40B4-BE49-F238E27FC236}">
              <a16:creationId xmlns:a16="http://schemas.microsoft.com/office/drawing/2014/main" id="{9EA5DA05-9015-4DF4-A201-513EF8A76685}"/>
            </a:ext>
          </a:extLst>
        </xdr:cNvPr>
        <xdr:cNvSpPr/>
      </xdr:nvSpPr>
      <xdr:spPr>
        <a:xfrm>
          <a:off x="8699500" y="147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81502</xdr:rowOff>
    </xdr:from>
    <xdr:to>
      <xdr:col>50</xdr:col>
      <xdr:colOff>114300</xdr:colOff>
      <xdr:row>86</xdr:row>
      <xdr:rowOff>82122</xdr:rowOff>
    </xdr:to>
    <xdr:cxnSp macro="">
      <xdr:nvCxnSpPr>
        <xdr:cNvPr id="367" name="直線コネクタ 366">
          <a:extLst>
            <a:ext uri="{FF2B5EF4-FFF2-40B4-BE49-F238E27FC236}">
              <a16:creationId xmlns:a16="http://schemas.microsoft.com/office/drawing/2014/main" id="{83747E9B-0C4F-4AEA-9BA3-BB5823F85D0D}"/>
            </a:ext>
          </a:extLst>
        </xdr:cNvPr>
        <xdr:cNvCxnSpPr/>
      </xdr:nvCxnSpPr>
      <xdr:spPr>
        <a:xfrm flipV="1">
          <a:off x="8750300" y="1482620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38768</xdr:rowOff>
    </xdr:from>
    <xdr:to>
      <xdr:col>41</xdr:col>
      <xdr:colOff>101600</xdr:colOff>
      <xdr:row>86</xdr:row>
      <xdr:rowOff>140368</xdr:rowOff>
    </xdr:to>
    <xdr:sp macro="" textlink="">
      <xdr:nvSpPr>
        <xdr:cNvPr id="368" name="楕円 367">
          <a:extLst>
            <a:ext uri="{FF2B5EF4-FFF2-40B4-BE49-F238E27FC236}">
              <a16:creationId xmlns:a16="http://schemas.microsoft.com/office/drawing/2014/main" id="{CFC5FE4E-B79C-4D2F-A022-939A4EFEC079}"/>
            </a:ext>
          </a:extLst>
        </xdr:cNvPr>
        <xdr:cNvSpPr/>
      </xdr:nvSpPr>
      <xdr:spPr>
        <a:xfrm>
          <a:off x="7810500" y="14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82122</xdr:rowOff>
    </xdr:from>
    <xdr:to>
      <xdr:col>45</xdr:col>
      <xdr:colOff>177800</xdr:colOff>
      <xdr:row>86</xdr:row>
      <xdr:rowOff>89568</xdr:rowOff>
    </xdr:to>
    <xdr:cxnSp macro="">
      <xdr:nvCxnSpPr>
        <xdr:cNvPr id="369" name="直線コネクタ 368">
          <a:extLst>
            <a:ext uri="{FF2B5EF4-FFF2-40B4-BE49-F238E27FC236}">
              <a16:creationId xmlns:a16="http://schemas.microsoft.com/office/drawing/2014/main" id="{40839B98-E4E5-4FC6-8F09-A5FECF411EE2}"/>
            </a:ext>
          </a:extLst>
        </xdr:cNvPr>
        <xdr:cNvCxnSpPr/>
      </xdr:nvCxnSpPr>
      <xdr:spPr>
        <a:xfrm flipV="1">
          <a:off x="7861300" y="14826822"/>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36416</xdr:rowOff>
    </xdr:from>
    <xdr:to>
      <xdr:col>36</xdr:col>
      <xdr:colOff>165100</xdr:colOff>
      <xdr:row>86</xdr:row>
      <xdr:rowOff>138016</xdr:rowOff>
    </xdr:to>
    <xdr:sp macro="" textlink="">
      <xdr:nvSpPr>
        <xdr:cNvPr id="370" name="楕円 369">
          <a:extLst>
            <a:ext uri="{FF2B5EF4-FFF2-40B4-BE49-F238E27FC236}">
              <a16:creationId xmlns:a16="http://schemas.microsoft.com/office/drawing/2014/main" id="{175226D1-0298-48DA-ACFB-B404806334A6}"/>
            </a:ext>
          </a:extLst>
        </xdr:cNvPr>
        <xdr:cNvSpPr/>
      </xdr:nvSpPr>
      <xdr:spPr>
        <a:xfrm>
          <a:off x="6921500" y="147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87216</xdr:rowOff>
    </xdr:from>
    <xdr:to>
      <xdr:col>41</xdr:col>
      <xdr:colOff>50800</xdr:colOff>
      <xdr:row>86</xdr:row>
      <xdr:rowOff>89568</xdr:rowOff>
    </xdr:to>
    <xdr:cxnSp macro="">
      <xdr:nvCxnSpPr>
        <xdr:cNvPr id="371" name="直線コネクタ 370">
          <a:extLst>
            <a:ext uri="{FF2B5EF4-FFF2-40B4-BE49-F238E27FC236}">
              <a16:creationId xmlns:a16="http://schemas.microsoft.com/office/drawing/2014/main" id="{146CB2F0-8077-45A6-A949-41F95FBC909E}"/>
            </a:ext>
          </a:extLst>
        </xdr:cNvPr>
        <xdr:cNvCxnSpPr/>
      </xdr:nvCxnSpPr>
      <xdr:spPr>
        <a:xfrm>
          <a:off x="6972300" y="14831916"/>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A4340604-1B9D-470B-9C77-FECD07B86485}"/>
            </a:ext>
          </a:extLst>
        </xdr:cNvPr>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2ACDF456-922E-4D43-ACDA-B2C076976689}"/>
            </a:ext>
          </a:extLst>
        </xdr:cNvPr>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7FF192F6-02DD-49DF-A6B9-EFCDC6E8081B}"/>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0A6210F8-6B4B-4731-980F-AE7BF06E7F4D}"/>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148829</xdr:rowOff>
    </xdr:from>
    <xdr:ext cx="469744" cy="259045"/>
    <xdr:sp macro="" textlink="">
      <xdr:nvSpPr>
        <xdr:cNvPr id="376" name="n_1mainValue【公営住宅】&#10;一人当たり面積">
          <a:extLst>
            <a:ext uri="{FF2B5EF4-FFF2-40B4-BE49-F238E27FC236}">
              <a16:creationId xmlns:a16="http://schemas.microsoft.com/office/drawing/2014/main" id="{B1B408B5-D16B-4061-BD55-48B27B55743E}"/>
            </a:ext>
          </a:extLst>
        </xdr:cNvPr>
        <xdr:cNvSpPr txBox="1"/>
      </xdr:nvSpPr>
      <xdr:spPr>
        <a:xfrm>
          <a:off x="9391727" y="1455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149449</xdr:rowOff>
    </xdr:from>
    <xdr:ext cx="469744" cy="259045"/>
    <xdr:sp macro="" textlink="">
      <xdr:nvSpPr>
        <xdr:cNvPr id="377" name="n_2mainValue【公営住宅】&#10;一人当たり面積">
          <a:extLst>
            <a:ext uri="{FF2B5EF4-FFF2-40B4-BE49-F238E27FC236}">
              <a16:creationId xmlns:a16="http://schemas.microsoft.com/office/drawing/2014/main" id="{A479E908-5347-41CB-98B8-3B28B92199D4}"/>
            </a:ext>
          </a:extLst>
        </xdr:cNvPr>
        <xdr:cNvSpPr txBox="1"/>
      </xdr:nvSpPr>
      <xdr:spPr>
        <a:xfrm>
          <a:off x="8515427" y="145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131495</xdr:rowOff>
    </xdr:from>
    <xdr:ext cx="469744" cy="259045"/>
    <xdr:sp macro="" textlink="">
      <xdr:nvSpPr>
        <xdr:cNvPr id="378" name="n_3mainValue【公営住宅】&#10;一人当たり面積">
          <a:extLst>
            <a:ext uri="{FF2B5EF4-FFF2-40B4-BE49-F238E27FC236}">
              <a16:creationId xmlns:a16="http://schemas.microsoft.com/office/drawing/2014/main" id="{DE83280D-E097-4AE1-980F-AF75E892A701}"/>
            </a:ext>
          </a:extLst>
        </xdr:cNvPr>
        <xdr:cNvSpPr txBox="1"/>
      </xdr:nvSpPr>
      <xdr:spPr>
        <a:xfrm>
          <a:off x="7626427" y="14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129143</xdr:rowOff>
    </xdr:from>
    <xdr:ext cx="469744" cy="259045"/>
    <xdr:sp macro="" textlink="">
      <xdr:nvSpPr>
        <xdr:cNvPr id="379" name="n_4mainValue【公営住宅】&#10;一人当たり面積">
          <a:extLst>
            <a:ext uri="{FF2B5EF4-FFF2-40B4-BE49-F238E27FC236}">
              <a16:creationId xmlns:a16="http://schemas.microsoft.com/office/drawing/2014/main" id="{4D7EEE0E-BC34-47AB-AD24-16811DB06C35}"/>
            </a:ext>
          </a:extLst>
        </xdr:cNvPr>
        <xdr:cNvSpPr txBox="1"/>
      </xdr:nvSpPr>
      <xdr:spPr>
        <a:xfrm>
          <a:off x="6737427" y="148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11FF9FE-23ED-4040-A8F9-FFC846BA3E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41E8A9E-0FC0-44FF-A864-CBD9B346FD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17B48E9-D92E-45A7-BA3B-CF967CA8D8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73E1F54-3362-49CA-B72A-947193751D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1AECA12-77F6-4F74-92B4-7A9FC02074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0AAA44E-C89C-45D3-9060-4BEBD5808E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A4E5C94-903B-4045-902A-4D09596E4A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B9A0B5B-8886-4B3E-AFA4-D55ADCB6992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4E647B6-958A-4BEB-8568-5D5FDB0BBE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0B5B3DE-F031-4430-9D3E-B29758E7A2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B36543F-CDDF-4997-AE6A-047DA98BED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3DBE34B-111D-4F87-8F91-68EEC625FA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5464F02-9582-4F93-8C07-06991184F7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9F9FBB70-3837-44C9-9BB7-60EB84BACC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40D3AF3-EE18-4FF1-A6CF-41D8970B3A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6D38A2B-0FB3-40D2-962F-AAB5263E56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BA76091-6C2A-4FF1-93E0-4F6F24F1BA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2AE093A0-EAE7-455E-8ED8-2947C7B318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BAD7BE36-AA27-47C8-82B4-DAA4E187277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D80D6663-EEC3-4FDC-B001-9106E013BA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2F1BB2C-C023-4F9D-A020-BBA33D1004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4361D5C9-4036-4D41-B740-9DA484AC9B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65A9D32-001B-4CAB-8F5F-AA27D1CE14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579659D-42D1-4337-AFD8-8C2F4D249B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EF79077-1993-4891-B56A-0AF933973E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E0D4B425-A3AC-4AA3-88E1-60BAAA6026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C26773F-2F46-4FC7-A73E-9E138608DAF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B6C9E641-ED34-453B-9577-58F49A1C5F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17B2537-E0C9-4F74-AA16-53CCFA4B164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D91C8C30-5B8A-4733-86EF-049E1A59AF6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4FAD3C5C-DA67-4CEB-87C5-6AE23B04594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0544535-7534-4A27-A849-FFF01A1B2B4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9F47FEAF-E3AD-4E17-9069-4DE433C06FB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1C4F10E-382D-4B82-952E-CF2C89E7E19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B6B91E04-7FED-4BB8-9948-197231ADD59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4532C34-250E-42C3-9AC9-CA24B092545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28580080-FE14-43DA-8DD0-C3CF047736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E0E7F49-093A-48BA-A22B-7ED3863811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11F6FD4C-6E43-43C8-8DF9-3079DC7B26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96D6972B-0B38-44E4-80AC-A795030BAD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8E279F1F-7402-442B-9F33-2EFB2F78B6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59B517D-6882-494F-8735-2C4CAF7C2CF9}"/>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E85E14B1-14BA-47F6-BA2C-727EBCB2D9C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7E5346D6-72CD-4FCB-9C69-F76C15F875C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B1ACA872-EDFB-441C-B06A-F444589F31FD}"/>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6FA3D25B-C537-4BDC-9B54-A1677C06A112}"/>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FFF56BA8-E0D7-4E89-90F5-928F5D684416}"/>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CE190A1A-25DB-4772-A44F-4286785A0BB9}"/>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F6071874-D91F-4705-9C8B-EBC827D5F8C1}"/>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24D1A35E-92DF-4E4B-B1B4-7FF4F69DCBF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id="{20D211A7-46D0-4928-9D46-B430500AC702}"/>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id="{C5DA724A-DCD2-4AD3-9CE7-28CBD835CE86}"/>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0637BD8-3076-4A3A-8E63-7EB66F8C88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8D52962-B6FF-418F-A903-79F4DDB046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5B07456-51BA-491F-8292-7D93E19FD9B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DD8E7FD-C9AE-48A1-BBFE-E31B284CCF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27723DF-F5E2-47D0-9707-02CBC9787C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43362</xdr:rowOff>
    </xdr:from>
    <xdr:to>
      <xdr:col>85</xdr:col>
      <xdr:colOff>177800</xdr:colOff>
      <xdr:row>41</xdr:row>
      <xdr:rowOff>144962</xdr:rowOff>
    </xdr:to>
    <xdr:sp macro="" textlink="">
      <xdr:nvSpPr>
        <xdr:cNvPr id="437" name="楕円 436">
          <a:extLst>
            <a:ext uri="{FF2B5EF4-FFF2-40B4-BE49-F238E27FC236}">
              <a16:creationId xmlns:a16="http://schemas.microsoft.com/office/drawing/2014/main" id="{DF96933A-3C55-4BE6-B454-3AED28B87720}"/>
            </a:ext>
          </a:extLst>
        </xdr:cNvPr>
        <xdr:cNvSpPr/>
      </xdr:nvSpPr>
      <xdr:spPr>
        <a:xfrm>
          <a:off x="16268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21789</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EE35C337-0AF9-4C84-B73E-D583833BE531}"/>
            </a:ext>
          </a:extLst>
        </xdr:cNvPr>
        <xdr:cNvSpPr txBox="1"/>
      </xdr:nvSpPr>
      <xdr:spPr>
        <a:xfrm>
          <a:off x="16357600"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7438</xdr:rowOff>
    </xdr:from>
    <xdr:to>
      <xdr:col>81</xdr:col>
      <xdr:colOff>101600</xdr:colOff>
      <xdr:row>41</xdr:row>
      <xdr:rowOff>109038</xdr:rowOff>
    </xdr:to>
    <xdr:sp macro="" textlink="">
      <xdr:nvSpPr>
        <xdr:cNvPr id="439" name="楕円 438">
          <a:extLst>
            <a:ext uri="{FF2B5EF4-FFF2-40B4-BE49-F238E27FC236}">
              <a16:creationId xmlns:a16="http://schemas.microsoft.com/office/drawing/2014/main" id="{BAC4A832-6CD1-4E3A-ACBD-B15F8E72A780}"/>
            </a:ext>
          </a:extLst>
        </xdr:cNvPr>
        <xdr:cNvSpPr/>
      </xdr:nvSpPr>
      <xdr:spPr>
        <a:xfrm>
          <a:off x="15430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58238</xdr:rowOff>
    </xdr:from>
    <xdr:to>
      <xdr:col>85</xdr:col>
      <xdr:colOff>127000</xdr:colOff>
      <xdr:row>41</xdr:row>
      <xdr:rowOff>94162</xdr:rowOff>
    </xdr:to>
    <xdr:cxnSp macro="">
      <xdr:nvCxnSpPr>
        <xdr:cNvPr id="440" name="直線コネクタ 439">
          <a:extLst>
            <a:ext uri="{FF2B5EF4-FFF2-40B4-BE49-F238E27FC236}">
              <a16:creationId xmlns:a16="http://schemas.microsoft.com/office/drawing/2014/main" id="{33BE3561-EC8B-47FE-9382-95281D555EB9}"/>
            </a:ext>
          </a:extLst>
        </xdr:cNvPr>
        <xdr:cNvCxnSpPr/>
      </xdr:nvCxnSpPr>
      <xdr:spPr>
        <a:xfrm>
          <a:off x="15481300" y="70876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149497</xdr:rowOff>
    </xdr:from>
    <xdr:to>
      <xdr:col>76</xdr:col>
      <xdr:colOff>165100</xdr:colOff>
      <xdr:row>41</xdr:row>
      <xdr:rowOff>79647</xdr:rowOff>
    </xdr:to>
    <xdr:sp macro="" textlink="">
      <xdr:nvSpPr>
        <xdr:cNvPr id="441" name="楕円 440">
          <a:extLst>
            <a:ext uri="{FF2B5EF4-FFF2-40B4-BE49-F238E27FC236}">
              <a16:creationId xmlns:a16="http://schemas.microsoft.com/office/drawing/2014/main" id="{71B33599-80D8-4816-ADE2-59FC37A6CA86}"/>
            </a:ext>
          </a:extLst>
        </xdr:cNvPr>
        <xdr:cNvSpPr/>
      </xdr:nvSpPr>
      <xdr:spPr>
        <a:xfrm>
          <a:off x="14541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28847</xdr:rowOff>
    </xdr:from>
    <xdr:to>
      <xdr:col>81</xdr:col>
      <xdr:colOff>50800</xdr:colOff>
      <xdr:row>41</xdr:row>
      <xdr:rowOff>58238</xdr:rowOff>
    </xdr:to>
    <xdr:cxnSp macro="">
      <xdr:nvCxnSpPr>
        <xdr:cNvPr id="442" name="直線コネクタ 441">
          <a:extLst>
            <a:ext uri="{FF2B5EF4-FFF2-40B4-BE49-F238E27FC236}">
              <a16:creationId xmlns:a16="http://schemas.microsoft.com/office/drawing/2014/main" id="{AB595BFD-B45E-420B-93C9-AA8554ACEA1F}"/>
            </a:ext>
          </a:extLst>
        </xdr:cNvPr>
        <xdr:cNvCxnSpPr/>
      </xdr:nvCxnSpPr>
      <xdr:spPr>
        <a:xfrm>
          <a:off x="14592300" y="70582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126637</xdr:rowOff>
    </xdr:from>
    <xdr:to>
      <xdr:col>72</xdr:col>
      <xdr:colOff>38100</xdr:colOff>
      <xdr:row>41</xdr:row>
      <xdr:rowOff>56787</xdr:rowOff>
    </xdr:to>
    <xdr:sp macro="" textlink="">
      <xdr:nvSpPr>
        <xdr:cNvPr id="443" name="楕円 442">
          <a:extLst>
            <a:ext uri="{FF2B5EF4-FFF2-40B4-BE49-F238E27FC236}">
              <a16:creationId xmlns:a16="http://schemas.microsoft.com/office/drawing/2014/main" id="{ABA24BB9-2D34-4C15-BC39-2208F06470B7}"/>
            </a:ext>
          </a:extLst>
        </xdr:cNvPr>
        <xdr:cNvSpPr/>
      </xdr:nvSpPr>
      <xdr:spPr>
        <a:xfrm>
          <a:off x="13652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xdr:rowOff>
    </xdr:from>
    <xdr:to>
      <xdr:col>76</xdr:col>
      <xdr:colOff>114300</xdr:colOff>
      <xdr:row>41</xdr:row>
      <xdr:rowOff>28847</xdr:rowOff>
    </xdr:to>
    <xdr:cxnSp macro="">
      <xdr:nvCxnSpPr>
        <xdr:cNvPr id="444" name="直線コネクタ 443">
          <a:extLst>
            <a:ext uri="{FF2B5EF4-FFF2-40B4-BE49-F238E27FC236}">
              <a16:creationId xmlns:a16="http://schemas.microsoft.com/office/drawing/2014/main" id="{A36783AD-B5EE-4CF5-A341-0BA703BD7A26}"/>
            </a:ext>
          </a:extLst>
        </xdr:cNvPr>
        <xdr:cNvCxnSpPr/>
      </xdr:nvCxnSpPr>
      <xdr:spPr>
        <a:xfrm>
          <a:off x="13703300" y="70354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445" name="楕円 444">
          <a:extLst>
            <a:ext uri="{FF2B5EF4-FFF2-40B4-BE49-F238E27FC236}">
              <a16:creationId xmlns:a16="http://schemas.microsoft.com/office/drawing/2014/main" id="{569696AB-6534-472A-A450-F2C4774036E0}"/>
            </a:ext>
          </a:extLst>
        </xdr:cNvPr>
        <xdr:cNvSpPr/>
      </xdr:nvSpPr>
      <xdr:spPr>
        <a:xfrm>
          <a:off x="1276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41</xdr:row>
      <xdr:rowOff>5987</xdr:rowOff>
    </xdr:to>
    <xdr:cxnSp macro="">
      <xdr:nvCxnSpPr>
        <xdr:cNvPr id="446" name="直線コネクタ 445">
          <a:extLst>
            <a:ext uri="{FF2B5EF4-FFF2-40B4-BE49-F238E27FC236}">
              <a16:creationId xmlns:a16="http://schemas.microsoft.com/office/drawing/2014/main" id="{5F777B0E-F978-4021-8C4C-6E19B29D6256}"/>
            </a:ext>
          </a:extLst>
        </xdr:cNvPr>
        <xdr:cNvCxnSpPr/>
      </xdr:nvCxnSpPr>
      <xdr:spPr>
        <a:xfrm>
          <a:off x="12814300" y="70027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64733723-6654-42F2-A5B4-A19F0B549AFD}"/>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5E70BF1A-E512-450A-87DC-C4F3CD990442}"/>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A8B2651-4C5A-4C26-AB07-04A706D294B3}"/>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15A710C9-949B-4F55-AB26-447407254B3F}"/>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100165</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76BFDC7-2634-4480-B13B-12DDCEAB955E}"/>
            </a:ext>
          </a:extLst>
        </xdr:cNvPr>
        <xdr:cNvSpPr txBox="1"/>
      </xdr:nvSpPr>
      <xdr:spPr>
        <a:xfrm>
          <a:off x="152660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70774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6B6E46B7-C404-4E0D-B23B-D5D832DB0CB8}"/>
            </a:ext>
          </a:extLst>
        </xdr:cNvPr>
        <xdr:cNvSpPr txBox="1"/>
      </xdr:nvSpPr>
      <xdr:spPr>
        <a:xfrm>
          <a:off x="14389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47914</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CC076FA9-20A2-46DB-BBC0-B5F95021844E}"/>
            </a:ext>
          </a:extLst>
        </xdr:cNvPr>
        <xdr:cNvSpPr txBox="1"/>
      </xdr:nvSpPr>
      <xdr:spPr>
        <a:xfrm>
          <a:off x="13500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23982BDD-5E92-48C0-BB17-12CB7394F002}"/>
            </a:ext>
          </a:extLst>
        </xdr:cNvPr>
        <xdr:cNvSpPr txBox="1"/>
      </xdr:nvSpPr>
      <xdr:spPr>
        <a:xfrm>
          <a:off x="12611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C627683-EB1D-4B88-AD86-242E6E4C40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7CA97E85-B719-46AE-95C3-895DB02F3A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43B109E7-494F-4E23-AFD5-CDDB38E561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CB2D0D1-8260-4A52-AC8C-10EA178101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4E84D320-D6DE-4650-B9B5-3389D677DDC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22DDE55-4D98-48CC-8B54-FF6056FAE7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C4F43546-6034-4D55-9078-3E69F18D9A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7B919BBD-19E8-4017-8CCB-3130FE00CC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8265BCC-3161-4778-BB7C-BB883E0734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8C2651E-06CA-4F94-9D40-6111B31DC7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11F40AA8-4252-4364-A6AF-1F74366940B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283550AD-3897-440A-BDB9-545452B20F4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B19D10DF-229E-446E-BC26-FEC0A6BB4A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5EB2E26B-3892-40E7-AD80-50197ECDB98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F29A9F01-2907-4FD8-858B-BADEB1CB349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6899D06E-50E2-472C-8D2E-2C1E742C274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FE60EFCF-2FEE-43F2-AFA4-F844AF6B25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58148E69-0434-4195-8F21-6CD1D197B99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490B110-2853-46CC-8197-45555C7989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3A4BF4A-768B-4540-B998-260FAEDFF3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DE3D5C7-0AC3-430E-871D-C71DEE6223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4ADFA669-6544-43D9-B2BA-E1A76CBE787E}"/>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56499FB-47DB-4D10-9924-4755A4CF2AE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CF064CE5-C7E2-42BA-8A13-0EC48597817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1AFD589-4F99-4CDF-B514-59DE9D026689}"/>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155B486D-AD0D-4A7C-A4F5-D466DE040B16}"/>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3553378-B8B4-4BDE-8B54-CDB8FBCC574D}"/>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B56369FC-70C1-4B58-B2A3-BA187AEDEEB0}"/>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6701EC3B-C13E-45F4-A3D5-6F586F21817E}"/>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ED1ECF27-B53C-4ABA-A746-2D7E0FB1488C}"/>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id="{0B3FB87C-A1C0-4D47-BC83-671A3FF427E4}"/>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id="{01D7EAC3-ABBB-4BF6-8A60-B0BF3017E902}"/>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43F092F-3C6F-47E2-B4DF-9E90B6DA01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21C02B1-37CF-40DE-AAF8-4B007EFB9D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647D1C7-D444-4F32-9E48-7884C071DA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F604459-8E5E-409A-9313-4BAC36F368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73356A9-178D-4956-BD8B-A81BF5D363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128270</xdr:rowOff>
    </xdr:from>
    <xdr:to>
      <xdr:col>116</xdr:col>
      <xdr:colOff>114300</xdr:colOff>
      <xdr:row>37</xdr:row>
      <xdr:rowOff>58420</xdr:rowOff>
    </xdr:to>
    <xdr:sp macro="" textlink="">
      <xdr:nvSpPr>
        <xdr:cNvPr id="492" name="楕円 491">
          <a:extLst>
            <a:ext uri="{FF2B5EF4-FFF2-40B4-BE49-F238E27FC236}">
              <a16:creationId xmlns:a16="http://schemas.microsoft.com/office/drawing/2014/main" id="{3FF44B61-9AC7-46B7-A5AE-A24F0DDDC10E}"/>
            </a:ext>
          </a:extLst>
        </xdr:cNvPr>
        <xdr:cNvSpPr/>
      </xdr:nvSpPr>
      <xdr:spPr>
        <a:xfrm>
          <a:off x="22110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151147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C74CF0A-5FCB-407B-97D9-1204D9FA299D}"/>
            </a:ext>
          </a:extLst>
        </xdr:cNvPr>
        <xdr:cNvSpPr txBox="1"/>
      </xdr:nvSpPr>
      <xdr:spPr>
        <a:xfrm>
          <a:off x="22199600"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80264</xdr:rowOff>
    </xdr:from>
    <xdr:to>
      <xdr:col>112</xdr:col>
      <xdr:colOff>38100</xdr:colOff>
      <xdr:row>37</xdr:row>
      <xdr:rowOff>10414</xdr:rowOff>
    </xdr:to>
    <xdr:sp macro="" textlink="">
      <xdr:nvSpPr>
        <xdr:cNvPr id="494" name="楕円 493">
          <a:extLst>
            <a:ext uri="{FF2B5EF4-FFF2-40B4-BE49-F238E27FC236}">
              <a16:creationId xmlns:a16="http://schemas.microsoft.com/office/drawing/2014/main" id="{A251B38D-3515-4A21-B8AE-7BEB7383B729}"/>
            </a:ext>
          </a:extLst>
        </xdr:cNvPr>
        <xdr:cNvSpPr/>
      </xdr:nvSpPr>
      <xdr:spPr>
        <a:xfrm>
          <a:off x="21272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131064</xdr:rowOff>
    </xdr:from>
    <xdr:to>
      <xdr:col>116</xdr:col>
      <xdr:colOff>63500</xdr:colOff>
      <xdr:row>37</xdr:row>
      <xdr:rowOff>7620</xdr:rowOff>
    </xdr:to>
    <xdr:cxnSp macro="">
      <xdr:nvCxnSpPr>
        <xdr:cNvPr id="495" name="直線コネクタ 494">
          <a:extLst>
            <a:ext uri="{FF2B5EF4-FFF2-40B4-BE49-F238E27FC236}">
              <a16:creationId xmlns:a16="http://schemas.microsoft.com/office/drawing/2014/main" id="{A93D9F17-9049-4BF1-941A-06693DD6FAA8}"/>
            </a:ext>
          </a:extLst>
        </xdr:cNvPr>
        <xdr:cNvCxnSpPr/>
      </xdr:nvCxnSpPr>
      <xdr:spPr>
        <a:xfrm>
          <a:off x="21323300" y="630326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100838</xdr:rowOff>
    </xdr:from>
    <xdr:to>
      <xdr:col>107</xdr:col>
      <xdr:colOff>101600</xdr:colOff>
      <xdr:row>37</xdr:row>
      <xdr:rowOff>30988</xdr:rowOff>
    </xdr:to>
    <xdr:sp macro="" textlink="">
      <xdr:nvSpPr>
        <xdr:cNvPr id="496" name="楕円 495">
          <a:extLst>
            <a:ext uri="{FF2B5EF4-FFF2-40B4-BE49-F238E27FC236}">
              <a16:creationId xmlns:a16="http://schemas.microsoft.com/office/drawing/2014/main" id="{6E7101BF-A405-4688-8D2A-918E6B48B846}"/>
            </a:ext>
          </a:extLst>
        </xdr:cNvPr>
        <xdr:cNvSpPr/>
      </xdr:nvSpPr>
      <xdr:spPr>
        <a:xfrm>
          <a:off x="20383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131064</xdr:rowOff>
    </xdr:from>
    <xdr:to>
      <xdr:col>111</xdr:col>
      <xdr:colOff>177800</xdr:colOff>
      <xdr:row>36</xdr:row>
      <xdr:rowOff>151638</xdr:rowOff>
    </xdr:to>
    <xdr:cxnSp macro="">
      <xdr:nvCxnSpPr>
        <xdr:cNvPr id="497" name="直線コネクタ 496">
          <a:extLst>
            <a:ext uri="{FF2B5EF4-FFF2-40B4-BE49-F238E27FC236}">
              <a16:creationId xmlns:a16="http://schemas.microsoft.com/office/drawing/2014/main" id="{67271C0C-4777-4D2B-9969-C166F2F986B6}"/>
            </a:ext>
          </a:extLst>
        </xdr:cNvPr>
        <xdr:cNvCxnSpPr/>
      </xdr:nvCxnSpPr>
      <xdr:spPr>
        <a:xfrm flipV="1">
          <a:off x="20434300" y="63032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123698</xdr:rowOff>
    </xdr:from>
    <xdr:to>
      <xdr:col>102</xdr:col>
      <xdr:colOff>165100</xdr:colOff>
      <xdr:row>37</xdr:row>
      <xdr:rowOff>53848</xdr:rowOff>
    </xdr:to>
    <xdr:sp macro="" textlink="">
      <xdr:nvSpPr>
        <xdr:cNvPr id="498" name="楕円 497">
          <a:extLst>
            <a:ext uri="{FF2B5EF4-FFF2-40B4-BE49-F238E27FC236}">
              <a16:creationId xmlns:a16="http://schemas.microsoft.com/office/drawing/2014/main" id="{7041B988-0A5C-4165-87BD-9B176D13D328}"/>
            </a:ext>
          </a:extLst>
        </xdr:cNvPr>
        <xdr:cNvSpPr/>
      </xdr:nvSpPr>
      <xdr:spPr>
        <a:xfrm>
          <a:off x="19494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151638</xdr:rowOff>
    </xdr:from>
    <xdr:to>
      <xdr:col>107</xdr:col>
      <xdr:colOff>50800</xdr:colOff>
      <xdr:row>37</xdr:row>
      <xdr:rowOff>3048</xdr:rowOff>
    </xdr:to>
    <xdr:cxnSp macro="">
      <xdr:nvCxnSpPr>
        <xdr:cNvPr id="499" name="直線コネクタ 498">
          <a:extLst>
            <a:ext uri="{FF2B5EF4-FFF2-40B4-BE49-F238E27FC236}">
              <a16:creationId xmlns:a16="http://schemas.microsoft.com/office/drawing/2014/main" id="{DC904765-EEA3-424C-AFC8-8BDEE92FECD3}"/>
            </a:ext>
          </a:extLst>
        </xdr:cNvPr>
        <xdr:cNvCxnSpPr/>
      </xdr:nvCxnSpPr>
      <xdr:spPr>
        <a:xfrm flipV="1">
          <a:off x="19545300" y="63238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500" name="楕円 499">
          <a:extLst>
            <a:ext uri="{FF2B5EF4-FFF2-40B4-BE49-F238E27FC236}">
              <a16:creationId xmlns:a16="http://schemas.microsoft.com/office/drawing/2014/main" id="{60930BDE-C0F0-4C4F-B72B-7179DEDF4926}"/>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3048</xdr:rowOff>
    </xdr:from>
    <xdr:to>
      <xdr:col>102</xdr:col>
      <xdr:colOff>114300</xdr:colOff>
      <xdr:row>37</xdr:row>
      <xdr:rowOff>28194</xdr:rowOff>
    </xdr:to>
    <xdr:cxnSp macro="">
      <xdr:nvCxnSpPr>
        <xdr:cNvPr id="501" name="直線コネクタ 500">
          <a:extLst>
            <a:ext uri="{FF2B5EF4-FFF2-40B4-BE49-F238E27FC236}">
              <a16:creationId xmlns:a16="http://schemas.microsoft.com/office/drawing/2014/main" id="{77402F09-8738-439D-8C03-255A711D2B1C}"/>
            </a:ext>
          </a:extLst>
        </xdr:cNvPr>
        <xdr:cNvCxnSpPr/>
      </xdr:nvCxnSpPr>
      <xdr:spPr>
        <a:xfrm flipV="1">
          <a:off x="18656300" y="63466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E106E59-EF8C-41BC-AEA8-C2AC178EFA74}"/>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631CC3CF-53B7-4E95-A4E3-DDD4BB608E59}"/>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FF2BDF9-7049-44FD-8379-45F24ACB4F97}"/>
            </a:ext>
          </a:extLst>
        </xdr:cNvPr>
        <xdr:cNvSpPr txBox="1"/>
      </xdr:nvSpPr>
      <xdr:spPr>
        <a:xfrm>
          <a:off x="19310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50EA5DE-ACDC-4AD1-9F48-8F0E86E8DAF1}"/>
            </a:ext>
          </a:extLst>
        </xdr:cNvPr>
        <xdr:cNvSpPr txBox="1"/>
      </xdr:nvSpPr>
      <xdr:spPr>
        <a:xfrm>
          <a:off x="18421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26941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93C147F-2B3C-4E5F-B9BF-8300D8864835}"/>
            </a:ext>
          </a:extLst>
        </xdr:cNvPr>
        <xdr:cNvSpPr txBox="1"/>
      </xdr:nvSpPr>
      <xdr:spPr>
        <a:xfrm>
          <a:off x="210757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47515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70FC7599-32E7-4F68-99C1-5D0DA7254EF5}"/>
            </a:ext>
          </a:extLst>
        </xdr:cNvPr>
        <xdr:cNvSpPr txBox="1"/>
      </xdr:nvSpPr>
      <xdr:spPr>
        <a:xfrm>
          <a:off x="20199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70375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FE59B3A-7D82-40E5-BCA0-040DB6E2CB0F}"/>
            </a:ext>
          </a:extLst>
        </xdr:cNvPr>
        <xdr:cNvSpPr txBox="1"/>
      </xdr:nvSpPr>
      <xdr:spPr>
        <a:xfrm>
          <a:off x="19310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C824AB2-356D-46AE-9A13-074C82F84DDC}"/>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231DFF1-E7D4-4C81-966B-5B2F493C0F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37256F1-3073-4519-9521-6847D08F53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CF1CA18-5CC1-4430-9CD4-95564164E7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112B7CB-BB80-4A25-B09A-BA49356DB4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B43C7A1-F947-4E04-AE73-01B25356D8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CC45344-2293-4E55-91FD-F772E11ED4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768E59E-C894-4DCD-BFF0-5DDEAD7A0F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839CB6F-EB13-4BA6-A62C-E2AD8DBCF5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849329B-390D-403E-8952-F2A2496286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39B136A-1182-485A-A25D-43074CDB73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2FF08EA-8A52-4547-98A1-BFD1F21180A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1F8B280-FA37-4880-99EB-D6187A8FDF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4ABDDF7-C0C5-4A55-8B3C-75EBE7A8F38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BE964E5-781A-4E75-A131-8B82C0E4BF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CA446A0-19B7-4252-BCEC-EBAEBB19762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EDBB032-832A-45FE-BA6A-9AB385E0CB5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F1D05A7-2D44-432F-B6E7-19E8E95491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56D85800-34D4-4DFA-B090-60DC3AB026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28453BF-B56E-4CE1-ADC8-5F2E9352B4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AFB0C309-AAC1-418B-B9A7-A0F91514DBE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12D5482-9D1C-4007-B572-AD359B6E45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E6E2821-BD44-43F7-A8E4-616469F75C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4380369-E22B-4FCD-B867-4F4162B4289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D64FE493-E241-4449-8A56-C103F1B68B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9C5A0489-1DE4-4C28-AC35-1B5909A9B79D}"/>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DE3A1E5F-8108-480A-82B2-CE83DEF13E23}"/>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34C9DD8D-9991-45A9-A0CC-2BDCD42064A5}"/>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299589D-4C54-498C-8D89-4E10E9706A84}"/>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617B79C7-3155-4A01-BCF4-F8FE8BDA8A86}"/>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F63BB8E-9506-4FE8-BDD0-3EDA05189975}"/>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E84852AD-F24F-4F29-A98C-DC4C5C47390D}"/>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B8070961-8EC2-476F-9D24-3C595D2997EC}"/>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30A7FA6A-3DF6-490E-B0E5-E44DE72F23FB}"/>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id="{102D0E3A-0ED0-47DA-96CA-2DA9093AED3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id="{86B065DC-EC51-4DB4-8EB3-AB2BD143F50A}"/>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9C2A8E9-E140-4C23-A1AD-7AD97C891D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672DE22-18FA-47B9-8A3F-373EE29AC3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CF14FB1-2CF0-4C26-A6C6-FB0A1499A5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A171B55-F9A0-4DD8-9B58-A128C3B7F8C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F4384C2-4685-4406-89BF-A0F00ED213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550" name="楕円 549">
          <a:extLst>
            <a:ext uri="{FF2B5EF4-FFF2-40B4-BE49-F238E27FC236}">
              <a16:creationId xmlns:a16="http://schemas.microsoft.com/office/drawing/2014/main" id="{33539C53-D457-4A29-AB0B-64666DF02980}"/>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8DE6F09-BD37-47A1-B4C5-ADE50BF46284}"/>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168275</xdr:rowOff>
    </xdr:from>
    <xdr:to>
      <xdr:col>81</xdr:col>
      <xdr:colOff>101600</xdr:colOff>
      <xdr:row>61</xdr:row>
      <xdr:rowOff>98425</xdr:rowOff>
    </xdr:to>
    <xdr:sp macro="" textlink="">
      <xdr:nvSpPr>
        <xdr:cNvPr id="552" name="楕円 551">
          <a:extLst>
            <a:ext uri="{FF2B5EF4-FFF2-40B4-BE49-F238E27FC236}">
              <a16:creationId xmlns:a16="http://schemas.microsoft.com/office/drawing/2014/main" id="{365ED077-5C0A-43FA-AB47-74B0D01F3241}"/>
            </a:ext>
          </a:extLst>
        </xdr:cNvPr>
        <xdr:cNvSpPr/>
      </xdr:nvSpPr>
      <xdr:spPr>
        <a:xfrm>
          <a:off x="15430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47625</xdr:rowOff>
    </xdr:from>
    <xdr:to>
      <xdr:col>85</xdr:col>
      <xdr:colOff>127000</xdr:colOff>
      <xdr:row>61</xdr:row>
      <xdr:rowOff>68580</xdr:rowOff>
    </xdr:to>
    <xdr:cxnSp macro="">
      <xdr:nvCxnSpPr>
        <xdr:cNvPr id="553" name="直線コネクタ 552">
          <a:extLst>
            <a:ext uri="{FF2B5EF4-FFF2-40B4-BE49-F238E27FC236}">
              <a16:creationId xmlns:a16="http://schemas.microsoft.com/office/drawing/2014/main" id="{7ACA2B5A-E32E-40BC-B213-4C38E43E54E0}"/>
            </a:ext>
          </a:extLst>
        </xdr:cNvPr>
        <xdr:cNvCxnSpPr/>
      </xdr:nvCxnSpPr>
      <xdr:spPr>
        <a:xfrm>
          <a:off x="15481300" y="105060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54" name="楕円 553">
          <a:extLst>
            <a:ext uri="{FF2B5EF4-FFF2-40B4-BE49-F238E27FC236}">
              <a16:creationId xmlns:a16="http://schemas.microsoft.com/office/drawing/2014/main" id="{436065BB-96E0-4B08-9D2C-BE1AF6EC8A53}"/>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47625</xdr:rowOff>
    </xdr:to>
    <xdr:cxnSp macro="">
      <xdr:nvCxnSpPr>
        <xdr:cNvPr id="555" name="直線コネクタ 554">
          <a:extLst>
            <a:ext uri="{FF2B5EF4-FFF2-40B4-BE49-F238E27FC236}">
              <a16:creationId xmlns:a16="http://schemas.microsoft.com/office/drawing/2014/main" id="{8672EA42-A29A-41FF-B6B0-BFBADC673FF1}"/>
            </a:ext>
          </a:extLst>
        </xdr:cNvPr>
        <xdr:cNvCxnSpPr/>
      </xdr:nvCxnSpPr>
      <xdr:spPr>
        <a:xfrm>
          <a:off x="14592300" y="104641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56" name="楕円 555">
          <a:extLst>
            <a:ext uri="{FF2B5EF4-FFF2-40B4-BE49-F238E27FC236}">
              <a16:creationId xmlns:a16="http://schemas.microsoft.com/office/drawing/2014/main" id="{4C1E8FAC-D687-4146-AFE4-4882036E4468}"/>
            </a:ext>
          </a:extLst>
        </xdr:cNvPr>
        <xdr:cNvSpPr/>
      </xdr:nvSpPr>
      <xdr:spPr>
        <a:xfrm>
          <a:off x="13652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131445</xdr:rowOff>
    </xdr:from>
    <xdr:to>
      <xdr:col>76</xdr:col>
      <xdr:colOff>114300</xdr:colOff>
      <xdr:row>61</xdr:row>
      <xdr:rowOff>5715</xdr:rowOff>
    </xdr:to>
    <xdr:cxnSp macro="">
      <xdr:nvCxnSpPr>
        <xdr:cNvPr id="557" name="直線コネクタ 556">
          <a:extLst>
            <a:ext uri="{FF2B5EF4-FFF2-40B4-BE49-F238E27FC236}">
              <a16:creationId xmlns:a16="http://schemas.microsoft.com/office/drawing/2014/main" id="{7D57528B-93F2-477A-A9E4-BA7624779184}"/>
            </a:ext>
          </a:extLst>
        </xdr:cNvPr>
        <xdr:cNvCxnSpPr/>
      </xdr:nvCxnSpPr>
      <xdr:spPr>
        <a:xfrm>
          <a:off x="13703300" y="10418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38735</xdr:rowOff>
    </xdr:from>
    <xdr:to>
      <xdr:col>67</xdr:col>
      <xdr:colOff>101600</xdr:colOff>
      <xdr:row>60</xdr:row>
      <xdr:rowOff>140335</xdr:rowOff>
    </xdr:to>
    <xdr:sp macro="" textlink="">
      <xdr:nvSpPr>
        <xdr:cNvPr id="558" name="楕円 557">
          <a:extLst>
            <a:ext uri="{FF2B5EF4-FFF2-40B4-BE49-F238E27FC236}">
              <a16:creationId xmlns:a16="http://schemas.microsoft.com/office/drawing/2014/main" id="{CD381622-CAF1-4725-9B66-2F0015BDE65C}"/>
            </a:ext>
          </a:extLst>
        </xdr:cNvPr>
        <xdr:cNvSpPr/>
      </xdr:nvSpPr>
      <xdr:spPr>
        <a:xfrm>
          <a:off x="12763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89535</xdr:rowOff>
    </xdr:from>
    <xdr:to>
      <xdr:col>71</xdr:col>
      <xdr:colOff>177800</xdr:colOff>
      <xdr:row>60</xdr:row>
      <xdr:rowOff>131445</xdr:rowOff>
    </xdr:to>
    <xdr:cxnSp macro="">
      <xdr:nvCxnSpPr>
        <xdr:cNvPr id="559" name="直線コネクタ 558">
          <a:extLst>
            <a:ext uri="{FF2B5EF4-FFF2-40B4-BE49-F238E27FC236}">
              <a16:creationId xmlns:a16="http://schemas.microsoft.com/office/drawing/2014/main" id="{0A3D1D02-E4F3-4E5A-B74B-01069FCF9BD1}"/>
            </a:ext>
          </a:extLst>
        </xdr:cNvPr>
        <xdr:cNvCxnSpPr/>
      </xdr:nvCxnSpPr>
      <xdr:spPr>
        <a:xfrm>
          <a:off x="12814300" y="103765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1D24F72D-176B-4002-BAE0-910E643DD087}"/>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C1AE98AA-BDDD-4F81-9811-04993B04BF2E}"/>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id="{EB934070-9114-4DAF-BE7B-C97D3FE58D88}"/>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id="{81A398E6-9BD0-4517-A3CE-3C4B4B0CE197}"/>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89552</xdr:rowOff>
    </xdr:from>
    <xdr:ext cx="405111" cy="259045"/>
    <xdr:sp macro="" textlink="">
      <xdr:nvSpPr>
        <xdr:cNvPr id="564" name="n_1mainValue【学校施設】&#10;有形固定資産減価償却率">
          <a:extLst>
            <a:ext uri="{FF2B5EF4-FFF2-40B4-BE49-F238E27FC236}">
              <a16:creationId xmlns:a16="http://schemas.microsoft.com/office/drawing/2014/main" id="{D5BC7E0B-F175-4379-A1F1-B9A3BDB3DFA4}"/>
            </a:ext>
          </a:extLst>
        </xdr:cNvPr>
        <xdr:cNvSpPr txBox="1"/>
      </xdr:nvSpPr>
      <xdr:spPr>
        <a:xfrm>
          <a:off x="152660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65" name="n_2mainValue【学校施設】&#10;有形固定資産減価償却率">
          <a:extLst>
            <a:ext uri="{FF2B5EF4-FFF2-40B4-BE49-F238E27FC236}">
              <a16:creationId xmlns:a16="http://schemas.microsoft.com/office/drawing/2014/main" id="{85267B79-B83A-468A-9550-553E1AB2F6EE}"/>
            </a:ext>
          </a:extLst>
        </xdr:cNvPr>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66" name="n_3mainValue【学校施設】&#10;有形固定資産減価償却率">
          <a:extLst>
            <a:ext uri="{FF2B5EF4-FFF2-40B4-BE49-F238E27FC236}">
              <a16:creationId xmlns:a16="http://schemas.microsoft.com/office/drawing/2014/main" id="{2E2EA31E-A4B8-47CA-A223-61E6DC3244F7}"/>
            </a:ext>
          </a:extLst>
        </xdr:cNvPr>
        <xdr:cNvSpPr txBox="1"/>
      </xdr:nvSpPr>
      <xdr:spPr>
        <a:xfrm>
          <a:off x="13500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7" name="n_4mainValue【学校施設】&#10;有形固定資産減価償却率">
          <a:extLst>
            <a:ext uri="{FF2B5EF4-FFF2-40B4-BE49-F238E27FC236}">
              <a16:creationId xmlns:a16="http://schemas.microsoft.com/office/drawing/2014/main" id="{62B51FE8-F10D-46D8-B0A7-96BE43DDA5F7}"/>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709F458-705B-4BC3-AD0D-4A46A8292B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97FD8FE-3B5B-4A56-A269-ADDD1D1432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2E574EDF-B71A-4779-9003-A9505EE21F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C59790F-0EB6-43C3-A1FF-60D3AD65FC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F5EAE3B-9F81-40E2-A46D-68CE0DEDD4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10FF75F-D30E-4FC6-A921-1E119E1C57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5B34983-A509-4055-A30F-C5DF92D0FA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18D2F2D-9E75-4CAA-9E22-84144B6C7E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9833DF57-B10E-4DF8-A12C-49BEC20C10A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33C0694-EF2A-4CAF-B36B-9C89C3045A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22F8CBBE-A8CF-448C-A2E2-6267A4F03A7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1FC449C2-6A4C-45D0-A3F1-02F981524F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694474A9-9C80-4BE6-BE09-D199AC5745B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691E8756-498C-46FA-83FB-2E452D98822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FBD9F70E-5A84-4C69-9068-96FF2F0708F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76AB4583-3EDE-47EA-B5C5-61CA5778E1E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FF2568E1-1B34-4E27-9A0B-0877DFEB8B3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F32430E6-29D4-4477-92BA-918FC3D39BC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4DE808D-48E9-41DF-A120-F53E8DB3AA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7FD4DEA-EB4F-4FE0-AC3D-A3A38235C2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3F6E70D-05F6-493F-B40C-088DB3A1FE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179C0186-FF25-4969-8F87-C077D9B4062D}"/>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B9FE33B1-1A04-4C8D-B70B-F0E3DD6FFCC0}"/>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A12FA1E0-6EA4-486E-8D9F-B2620092F674}"/>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B6B33F75-7BAC-4B29-B206-033C69A67C94}"/>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208078C7-CC88-4B53-B884-36E8B8D4EFDB}"/>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4" name="【学校施設】&#10;一人当たり面積平均値テキスト">
          <a:extLst>
            <a:ext uri="{FF2B5EF4-FFF2-40B4-BE49-F238E27FC236}">
              <a16:creationId xmlns:a16="http://schemas.microsoft.com/office/drawing/2014/main" id="{55E84FED-64F5-47D6-90CC-36E16953C1C8}"/>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F6436B9B-DA08-48F5-9868-6128B9416615}"/>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E0201B80-D4C1-4193-9C41-24B436915F7C}"/>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CE6CAEA6-820F-45B8-B0E6-782BFBB0CE97}"/>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id="{39E69EAA-9223-4D4B-8222-6D325A9F324C}"/>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id="{E3C5C7EE-FB1E-47FA-9BD7-454EF9B3B491}"/>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5BA0063-C804-4616-957E-C9FD95B2812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9272648-C854-494C-9113-FE5F02EB0A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6F863D0-5AB5-425F-AAE9-B3D59B208C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94109EB-80C7-4B64-AA2B-863B90CCD0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5FF1DEE-D18A-41E8-82E7-395B7E6947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3835</xdr:rowOff>
    </xdr:from>
    <xdr:to>
      <xdr:col>116</xdr:col>
      <xdr:colOff>114300</xdr:colOff>
      <xdr:row>60</xdr:row>
      <xdr:rowOff>105435</xdr:rowOff>
    </xdr:to>
    <xdr:sp macro="" textlink="">
      <xdr:nvSpPr>
        <xdr:cNvPr id="605" name="楕円 604">
          <a:extLst>
            <a:ext uri="{FF2B5EF4-FFF2-40B4-BE49-F238E27FC236}">
              <a16:creationId xmlns:a16="http://schemas.microsoft.com/office/drawing/2014/main" id="{BD285B5B-DB26-4492-AC27-53BF6B4523D4}"/>
            </a:ext>
          </a:extLst>
        </xdr:cNvPr>
        <xdr:cNvSpPr/>
      </xdr:nvSpPr>
      <xdr:spPr>
        <a:xfrm>
          <a:off x="22110700" y="102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26712</xdr:rowOff>
    </xdr:from>
    <xdr:ext cx="469744" cy="259045"/>
    <xdr:sp macro="" textlink="">
      <xdr:nvSpPr>
        <xdr:cNvPr id="606" name="【学校施設】&#10;一人当たり面積該当値テキスト">
          <a:extLst>
            <a:ext uri="{FF2B5EF4-FFF2-40B4-BE49-F238E27FC236}">
              <a16:creationId xmlns:a16="http://schemas.microsoft.com/office/drawing/2014/main" id="{73DF2F32-58D1-4A47-B412-5B45E9EC2330}"/>
            </a:ext>
          </a:extLst>
        </xdr:cNvPr>
        <xdr:cNvSpPr txBox="1"/>
      </xdr:nvSpPr>
      <xdr:spPr>
        <a:xfrm>
          <a:off x="22199600" y="101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154711</xdr:rowOff>
    </xdr:from>
    <xdr:to>
      <xdr:col>112</xdr:col>
      <xdr:colOff>38100</xdr:colOff>
      <xdr:row>60</xdr:row>
      <xdr:rowOff>84861</xdr:rowOff>
    </xdr:to>
    <xdr:sp macro="" textlink="">
      <xdr:nvSpPr>
        <xdr:cNvPr id="607" name="楕円 606">
          <a:extLst>
            <a:ext uri="{FF2B5EF4-FFF2-40B4-BE49-F238E27FC236}">
              <a16:creationId xmlns:a16="http://schemas.microsoft.com/office/drawing/2014/main" id="{CF028443-9017-4354-A585-DC3CDF21BA6B}"/>
            </a:ext>
          </a:extLst>
        </xdr:cNvPr>
        <xdr:cNvSpPr/>
      </xdr:nvSpPr>
      <xdr:spPr>
        <a:xfrm>
          <a:off x="21272500" y="102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34061</xdr:rowOff>
    </xdr:from>
    <xdr:to>
      <xdr:col>116</xdr:col>
      <xdr:colOff>63500</xdr:colOff>
      <xdr:row>60</xdr:row>
      <xdr:rowOff>54635</xdr:rowOff>
    </xdr:to>
    <xdr:cxnSp macro="">
      <xdr:nvCxnSpPr>
        <xdr:cNvPr id="608" name="直線コネクタ 607">
          <a:extLst>
            <a:ext uri="{FF2B5EF4-FFF2-40B4-BE49-F238E27FC236}">
              <a16:creationId xmlns:a16="http://schemas.microsoft.com/office/drawing/2014/main" id="{1CE08C2B-B213-4A5B-8E2F-850F8AA3A8A8}"/>
            </a:ext>
          </a:extLst>
        </xdr:cNvPr>
        <xdr:cNvCxnSpPr/>
      </xdr:nvCxnSpPr>
      <xdr:spPr>
        <a:xfrm>
          <a:off x="21323300" y="1032106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170485</xdr:rowOff>
    </xdr:from>
    <xdr:to>
      <xdr:col>107</xdr:col>
      <xdr:colOff>101600</xdr:colOff>
      <xdr:row>60</xdr:row>
      <xdr:rowOff>100635</xdr:rowOff>
    </xdr:to>
    <xdr:sp macro="" textlink="">
      <xdr:nvSpPr>
        <xdr:cNvPr id="609" name="楕円 608">
          <a:extLst>
            <a:ext uri="{FF2B5EF4-FFF2-40B4-BE49-F238E27FC236}">
              <a16:creationId xmlns:a16="http://schemas.microsoft.com/office/drawing/2014/main" id="{6FEF0B40-ADA5-4A06-A4C5-5F9B7D4F60BC}"/>
            </a:ext>
          </a:extLst>
        </xdr:cNvPr>
        <xdr:cNvSpPr/>
      </xdr:nvSpPr>
      <xdr:spPr>
        <a:xfrm>
          <a:off x="20383500" y="102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34061</xdr:rowOff>
    </xdr:from>
    <xdr:to>
      <xdr:col>111</xdr:col>
      <xdr:colOff>177800</xdr:colOff>
      <xdr:row>60</xdr:row>
      <xdr:rowOff>49835</xdr:rowOff>
    </xdr:to>
    <xdr:cxnSp macro="">
      <xdr:nvCxnSpPr>
        <xdr:cNvPr id="610" name="直線コネクタ 609">
          <a:extLst>
            <a:ext uri="{FF2B5EF4-FFF2-40B4-BE49-F238E27FC236}">
              <a16:creationId xmlns:a16="http://schemas.microsoft.com/office/drawing/2014/main" id="{C0EBB080-99B3-4BCF-9CEA-94225748B0E5}"/>
            </a:ext>
          </a:extLst>
        </xdr:cNvPr>
        <xdr:cNvCxnSpPr/>
      </xdr:nvCxnSpPr>
      <xdr:spPr>
        <a:xfrm flipV="1">
          <a:off x="20434300" y="10321061"/>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15951</xdr:rowOff>
    </xdr:from>
    <xdr:to>
      <xdr:col>102</xdr:col>
      <xdr:colOff>165100</xdr:colOff>
      <xdr:row>60</xdr:row>
      <xdr:rowOff>117551</xdr:rowOff>
    </xdr:to>
    <xdr:sp macro="" textlink="">
      <xdr:nvSpPr>
        <xdr:cNvPr id="611" name="楕円 610">
          <a:extLst>
            <a:ext uri="{FF2B5EF4-FFF2-40B4-BE49-F238E27FC236}">
              <a16:creationId xmlns:a16="http://schemas.microsoft.com/office/drawing/2014/main" id="{3E65A391-D497-4CEF-AD1B-DE15D279D8E3}"/>
            </a:ext>
          </a:extLst>
        </xdr:cNvPr>
        <xdr:cNvSpPr/>
      </xdr:nvSpPr>
      <xdr:spPr>
        <a:xfrm>
          <a:off x="19494500" y="103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49835</xdr:rowOff>
    </xdr:from>
    <xdr:to>
      <xdr:col>107</xdr:col>
      <xdr:colOff>50800</xdr:colOff>
      <xdr:row>60</xdr:row>
      <xdr:rowOff>66751</xdr:rowOff>
    </xdr:to>
    <xdr:cxnSp macro="">
      <xdr:nvCxnSpPr>
        <xdr:cNvPr id="612" name="直線コネクタ 611">
          <a:extLst>
            <a:ext uri="{FF2B5EF4-FFF2-40B4-BE49-F238E27FC236}">
              <a16:creationId xmlns:a16="http://schemas.microsoft.com/office/drawing/2014/main" id="{ADA981A8-806E-4081-8097-9F063EDC97DA}"/>
            </a:ext>
          </a:extLst>
        </xdr:cNvPr>
        <xdr:cNvCxnSpPr/>
      </xdr:nvCxnSpPr>
      <xdr:spPr>
        <a:xfrm flipV="1">
          <a:off x="19545300" y="10336835"/>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35382</xdr:rowOff>
    </xdr:from>
    <xdr:to>
      <xdr:col>98</xdr:col>
      <xdr:colOff>38100</xdr:colOff>
      <xdr:row>60</xdr:row>
      <xdr:rowOff>136982</xdr:rowOff>
    </xdr:to>
    <xdr:sp macro="" textlink="">
      <xdr:nvSpPr>
        <xdr:cNvPr id="613" name="楕円 612">
          <a:extLst>
            <a:ext uri="{FF2B5EF4-FFF2-40B4-BE49-F238E27FC236}">
              <a16:creationId xmlns:a16="http://schemas.microsoft.com/office/drawing/2014/main" id="{F57FC464-B9AE-4DA6-AD01-66D26AB5A93A}"/>
            </a:ext>
          </a:extLst>
        </xdr:cNvPr>
        <xdr:cNvSpPr/>
      </xdr:nvSpPr>
      <xdr:spPr>
        <a:xfrm>
          <a:off x="18605500" y="103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66751</xdr:rowOff>
    </xdr:from>
    <xdr:to>
      <xdr:col>102</xdr:col>
      <xdr:colOff>114300</xdr:colOff>
      <xdr:row>60</xdr:row>
      <xdr:rowOff>86182</xdr:rowOff>
    </xdr:to>
    <xdr:cxnSp macro="">
      <xdr:nvCxnSpPr>
        <xdr:cNvPr id="614" name="直線コネクタ 613">
          <a:extLst>
            <a:ext uri="{FF2B5EF4-FFF2-40B4-BE49-F238E27FC236}">
              <a16:creationId xmlns:a16="http://schemas.microsoft.com/office/drawing/2014/main" id="{1A9937B4-A94F-495C-BF94-9AE6663D91D8}"/>
            </a:ext>
          </a:extLst>
        </xdr:cNvPr>
        <xdr:cNvCxnSpPr/>
      </xdr:nvCxnSpPr>
      <xdr:spPr>
        <a:xfrm flipV="1">
          <a:off x="18656300" y="1035375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5" name="n_1aveValue【学校施設】&#10;一人当たり面積">
          <a:extLst>
            <a:ext uri="{FF2B5EF4-FFF2-40B4-BE49-F238E27FC236}">
              <a16:creationId xmlns:a16="http://schemas.microsoft.com/office/drawing/2014/main" id="{75B8E065-86F4-41AF-9DC4-E3899E8B752C}"/>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id="{53F47E9E-C64E-494C-80B5-467CB7848B63}"/>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7" name="n_3aveValue【学校施設】&#10;一人当たり面積">
          <a:extLst>
            <a:ext uri="{FF2B5EF4-FFF2-40B4-BE49-F238E27FC236}">
              <a16:creationId xmlns:a16="http://schemas.microsoft.com/office/drawing/2014/main" id="{1081219E-DD72-48B8-B28F-45EE1FC583BA}"/>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18" name="n_4aveValue【学校施設】&#10;一人当たり面積">
          <a:extLst>
            <a:ext uri="{FF2B5EF4-FFF2-40B4-BE49-F238E27FC236}">
              <a16:creationId xmlns:a16="http://schemas.microsoft.com/office/drawing/2014/main" id="{5EC3B4A2-4326-4372-BF4B-09407028A6AB}"/>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101388</xdr:rowOff>
    </xdr:from>
    <xdr:ext cx="469744" cy="259045"/>
    <xdr:sp macro="" textlink="">
      <xdr:nvSpPr>
        <xdr:cNvPr id="619" name="n_1mainValue【学校施設】&#10;一人当たり面積">
          <a:extLst>
            <a:ext uri="{FF2B5EF4-FFF2-40B4-BE49-F238E27FC236}">
              <a16:creationId xmlns:a16="http://schemas.microsoft.com/office/drawing/2014/main" id="{8A9F4FB0-08B0-441F-BB98-7FF646C79235}"/>
            </a:ext>
          </a:extLst>
        </xdr:cNvPr>
        <xdr:cNvSpPr txBox="1"/>
      </xdr:nvSpPr>
      <xdr:spPr>
        <a:xfrm>
          <a:off x="21075727" y="1004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117162</xdr:rowOff>
    </xdr:from>
    <xdr:ext cx="469744" cy="259045"/>
    <xdr:sp macro="" textlink="">
      <xdr:nvSpPr>
        <xdr:cNvPr id="620" name="n_2mainValue【学校施設】&#10;一人当たり面積">
          <a:extLst>
            <a:ext uri="{FF2B5EF4-FFF2-40B4-BE49-F238E27FC236}">
              <a16:creationId xmlns:a16="http://schemas.microsoft.com/office/drawing/2014/main" id="{ECCAC856-A313-446E-BD1C-BE0DC17172C9}"/>
            </a:ext>
          </a:extLst>
        </xdr:cNvPr>
        <xdr:cNvSpPr txBox="1"/>
      </xdr:nvSpPr>
      <xdr:spPr>
        <a:xfrm>
          <a:off x="20199427" y="1006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134078</xdr:rowOff>
    </xdr:from>
    <xdr:ext cx="469744" cy="259045"/>
    <xdr:sp macro="" textlink="">
      <xdr:nvSpPr>
        <xdr:cNvPr id="621" name="n_3mainValue【学校施設】&#10;一人当たり面積">
          <a:extLst>
            <a:ext uri="{FF2B5EF4-FFF2-40B4-BE49-F238E27FC236}">
              <a16:creationId xmlns:a16="http://schemas.microsoft.com/office/drawing/2014/main" id="{6F3387EF-C3DB-47DE-8046-8287136B0CAA}"/>
            </a:ext>
          </a:extLst>
        </xdr:cNvPr>
        <xdr:cNvSpPr txBox="1"/>
      </xdr:nvSpPr>
      <xdr:spPr>
        <a:xfrm>
          <a:off x="19310427"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153509</xdr:rowOff>
    </xdr:from>
    <xdr:ext cx="469744" cy="259045"/>
    <xdr:sp macro="" textlink="">
      <xdr:nvSpPr>
        <xdr:cNvPr id="622" name="n_4mainValue【学校施設】&#10;一人当たり面積">
          <a:extLst>
            <a:ext uri="{FF2B5EF4-FFF2-40B4-BE49-F238E27FC236}">
              <a16:creationId xmlns:a16="http://schemas.microsoft.com/office/drawing/2014/main" id="{33BE7C81-2266-4EC3-B13C-2649CED5E046}"/>
            </a:ext>
          </a:extLst>
        </xdr:cNvPr>
        <xdr:cNvSpPr txBox="1"/>
      </xdr:nvSpPr>
      <xdr:spPr>
        <a:xfrm>
          <a:off x="18421427" y="100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5F4A264-F3BF-4973-B623-7E9ECFD393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963B863-90C3-498C-B880-5E5A6CC5E9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DE157F6-0D3E-4B6C-8258-78A43AA9AB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C40C5A6-9254-4600-86E7-304B9AF605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84D766A7-0002-47E1-8DB0-BF5CFD5CC2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90A7A96-18A7-4E72-BE06-940783AFC3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39558023-33C8-4222-85D8-ADAFA7FAB6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61FCFA9C-8315-4DFA-A105-BBC974C367A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77B765DE-7E5C-4C2E-BAFC-AE66E8851C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98076989-6632-45D5-AEAB-4E499D2019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E76BDCCD-48BB-4E40-A10C-2FD5D00611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37DFA511-DE9F-454B-851E-9A7EBE1C57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49EB7B93-E14F-487E-8C00-2385B26C21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A7AC0F63-05A2-4A21-91A7-FF38514F16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5FF6AE3A-FEE5-49F8-87DC-94357F8065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685E5CF0-2B93-40ED-96B9-9A01F42306B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2CC2F6CB-FCA6-4E85-86FA-0F30F02DAB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59BC77AC-4C26-4EEB-91ED-0CAAB2BDB98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CBDCBD03-4195-48EF-A25D-075E556E2F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76F88319-3364-49E1-9AAF-D7CFF26B37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98A511CF-6CED-44EF-B1F9-A044051551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72BA5391-0D95-4048-B35E-925ED79796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ED4DAE0-B36C-4EF5-A789-B8DF25A032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396433DE-DE5E-41DB-800B-2D69FCCC91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32FA5C82-1278-4FA0-992A-7A92F4655F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DA492DD3-7E52-47E2-AACE-7C71396942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7877650E-8E72-4494-B8DE-34A6987059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a:extLst>
            <a:ext uri="{FF2B5EF4-FFF2-40B4-BE49-F238E27FC236}">
              <a16:creationId xmlns:a16="http://schemas.microsoft.com/office/drawing/2014/main" id="{DEC612E6-DA59-4905-BAA1-0203C596CD2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1" name="テキスト ボックス 650">
          <a:extLst>
            <a:ext uri="{FF2B5EF4-FFF2-40B4-BE49-F238E27FC236}">
              <a16:creationId xmlns:a16="http://schemas.microsoft.com/office/drawing/2014/main" id="{728E6957-12A7-4863-B1E0-198AECA82C1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a:extLst>
            <a:ext uri="{FF2B5EF4-FFF2-40B4-BE49-F238E27FC236}">
              <a16:creationId xmlns:a16="http://schemas.microsoft.com/office/drawing/2014/main" id="{76BD9D3D-0EBF-456A-B519-5721A57D664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a:extLst>
            <a:ext uri="{FF2B5EF4-FFF2-40B4-BE49-F238E27FC236}">
              <a16:creationId xmlns:a16="http://schemas.microsoft.com/office/drawing/2014/main" id="{CD18F215-3ACD-49F9-81B2-65B63CEC61C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a:extLst>
            <a:ext uri="{FF2B5EF4-FFF2-40B4-BE49-F238E27FC236}">
              <a16:creationId xmlns:a16="http://schemas.microsoft.com/office/drawing/2014/main" id="{4DAA10CD-035A-4AFA-AEB2-DB3AC5BD73B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a:extLst>
            <a:ext uri="{FF2B5EF4-FFF2-40B4-BE49-F238E27FC236}">
              <a16:creationId xmlns:a16="http://schemas.microsoft.com/office/drawing/2014/main" id="{9E7920B0-D01C-4E88-AF9F-42AF5151BE6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a:extLst>
            <a:ext uri="{FF2B5EF4-FFF2-40B4-BE49-F238E27FC236}">
              <a16:creationId xmlns:a16="http://schemas.microsoft.com/office/drawing/2014/main" id="{86E6D245-FCFD-4862-8B0E-9E7212FE8FC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a:extLst>
            <a:ext uri="{FF2B5EF4-FFF2-40B4-BE49-F238E27FC236}">
              <a16:creationId xmlns:a16="http://schemas.microsoft.com/office/drawing/2014/main" id="{C33D3F91-41EA-4517-90AD-C0E6852FBCF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20FE4388-0528-4991-87A7-422D7391B5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a:extLst>
            <a:ext uri="{FF2B5EF4-FFF2-40B4-BE49-F238E27FC236}">
              <a16:creationId xmlns:a16="http://schemas.microsoft.com/office/drawing/2014/main" id="{816C92D9-6492-4DC7-AEA2-AACD99D4FF5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A2EE90F2-C041-4727-AB2F-AB9FFF92C2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61" name="直線コネクタ 660">
          <a:extLst>
            <a:ext uri="{FF2B5EF4-FFF2-40B4-BE49-F238E27FC236}">
              <a16:creationId xmlns:a16="http://schemas.microsoft.com/office/drawing/2014/main" id="{51F5B0E0-D0D9-4811-BE83-B1D61DE57BF9}"/>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662" name="【公民館】&#10;有形固定資産減価償却率最小値テキスト">
          <a:extLst>
            <a:ext uri="{FF2B5EF4-FFF2-40B4-BE49-F238E27FC236}">
              <a16:creationId xmlns:a16="http://schemas.microsoft.com/office/drawing/2014/main" id="{D39EDAED-B54E-40A0-8389-D04D453F7E5C}"/>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63" name="直線コネクタ 662">
          <a:extLst>
            <a:ext uri="{FF2B5EF4-FFF2-40B4-BE49-F238E27FC236}">
              <a16:creationId xmlns:a16="http://schemas.microsoft.com/office/drawing/2014/main" id="{8F0D4DD9-866E-4DD9-B91E-346E720D958E}"/>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664" name="【公民館】&#10;有形固定資産減価償却率最大値テキスト">
          <a:extLst>
            <a:ext uri="{FF2B5EF4-FFF2-40B4-BE49-F238E27FC236}">
              <a16:creationId xmlns:a16="http://schemas.microsoft.com/office/drawing/2014/main" id="{2B49A733-3375-4ABA-BA86-DB3641D31C98}"/>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65" name="直線コネクタ 664">
          <a:extLst>
            <a:ext uri="{FF2B5EF4-FFF2-40B4-BE49-F238E27FC236}">
              <a16:creationId xmlns:a16="http://schemas.microsoft.com/office/drawing/2014/main" id="{6C797F5E-EE92-4E77-9ADF-F61D964C8388}"/>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666" name="【公民館】&#10;有形固定資産減価償却率平均値テキスト">
          <a:extLst>
            <a:ext uri="{FF2B5EF4-FFF2-40B4-BE49-F238E27FC236}">
              <a16:creationId xmlns:a16="http://schemas.microsoft.com/office/drawing/2014/main" id="{608DCC25-699B-41B7-AF22-F31A99EE6734}"/>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67" name="フローチャート: 判断 666">
          <a:extLst>
            <a:ext uri="{FF2B5EF4-FFF2-40B4-BE49-F238E27FC236}">
              <a16:creationId xmlns:a16="http://schemas.microsoft.com/office/drawing/2014/main" id="{F259FB0A-CCA3-47F1-81B3-6DE1742CC355}"/>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8" name="フローチャート: 判断 667">
          <a:extLst>
            <a:ext uri="{FF2B5EF4-FFF2-40B4-BE49-F238E27FC236}">
              <a16:creationId xmlns:a16="http://schemas.microsoft.com/office/drawing/2014/main" id="{3C3EF2FE-F8C3-475D-911F-C1140B97FC7A}"/>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669" name="フローチャート: 判断 668">
          <a:extLst>
            <a:ext uri="{FF2B5EF4-FFF2-40B4-BE49-F238E27FC236}">
              <a16:creationId xmlns:a16="http://schemas.microsoft.com/office/drawing/2014/main" id="{58D460A2-162C-4D6F-AFE3-478EE9A4AE94}"/>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670" name="フローチャート: 判断 669">
          <a:extLst>
            <a:ext uri="{FF2B5EF4-FFF2-40B4-BE49-F238E27FC236}">
              <a16:creationId xmlns:a16="http://schemas.microsoft.com/office/drawing/2014/main" id="{C39DC059-8E8F-4D83-8B5B-46A7C2011F23}"/>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71" name="フローチャート: 判断 670">
          <a:extLst>
            <a:ext uri="{FF2B5EF4-FFF2-40B4-BE49-F238E27FC236}">
              <a16:creationId xmlns:a16="http://schemas.microsoft.com/office/drawing/2014/main" id="{344986F7-EF0F-404F-9D4A-6C2109F1B6D9}"/>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A2633F7-2C1D-4511-BC6B-3CB4619A78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57444E4-4C5F-4623-B803-513C3393ED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B21FFD3-EDAB-4ACE-A13D-C1E4D7086C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2AB6940-EDF5-44B0-842F-610BD58B08B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8BAA88E-39DC-4ED4-9E6B-E4EF870776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7113</xdr:rowOff>
    </xdr:from>
    <xdr:to>
      <xdr:col>85</xdr:col>
      <xdr:colOff>177800</xdr:colOff>
      <xdr:row>106</xdr:row>
      <xdr:rowOff>108713</xdr:rowOff>
    </xdr:to>
    <xdr:sp macro="" textlink="">
      <xdr:nvSpPr>
        <xdr:cNvPr id="677" name="楕円 676">
          <a:extLst>
            <a:ext uri="{FF2B5EF4-FFF2-40B4-BE49-F238E27FC236}">
              <a16:creationId xmlns:a16="http://schemas.microsoft.com/office/drawing/2014/main" id="{700BCFA1-3E8B-43C3-881F-729E49803FDE}"/>
            </a:ext>
          </a:extLst>
        </xdr:cNvPr>
        <xdr:cNvSpPr/>
      </xdr:nvSpPr>
      <xdr:spPr>
        <a:xfrm>
          <a:off x="16268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156990</xdr:rowOff>
    </xdr:from>
    <xdr:ext cx="405111" cy="259045"/>
    <xdr:sp macro="" textlink="">
      <xdr:nvSpPr>
        <xdr:cNvPr id="678" name="【公民館】&#10;有形固定資産減価償却率該当値テキスト">
          <a:extLst>
            <a:ext uri="{FF2B5EF4-FFF2-40B4-BE49-F238E27FC236}">
              <a16:creationId xmlns:a16="http://schemas.microsoft.com/office/drawing/2014/main" id="{78462F3A-200D-439C-865C-30613D0B051A}"/>
            </a:ext>
          </a:extLst>
        </xdr:cNvPr>
        <xdr:cNvSpPr txBox="1"/>
      </xdr:nvSpPr>
      <xdr:spPr>
        <a:xfrm>
          <a:off x="16357600"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119126</xdr:rowOff>
    </xdr:from>
    <xdr:to>
      <xdr:col>81</xdr:col>
      <xdr:colOff>101600</xdr:colOff>
      <xdr:row>106</xdr:row>
      <xdr:rowOff>49276</xdr:rowOff>
    </xdr:to>
    <xdr:sp macro="" textlink="">
      <xdr:nvSpPr>
        <xdr:cNvPr id="679" name="楕円 678">
          <a:extLst>
            <a:ext uri="{FF2B5EF4-FFF2-40B4-BE49-F238E27FC236}">
              <a16:creationId xmlns:a16="http://schemas.microsoft.com/office/drawing/2014/main" id="{624CBB39-4F9B-4430-A968-AA41AD4477F9}"/>
            </a:ext>
          </a:extLst>
        </xdr:cNvPr>
        <xdr:cNvSpPr/>
      </xdr:nvSpPr>
      <xdr:spPr>
        <a:xfrm>
          <a:off x="15430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169926</xdr:rowOff>
    </xdr:from>
    <xdr:to>
      <xdr:col>85</xdr:col>
      <xdr:colOff>127000</xdr:colOff>
      <xdr:row>106</xdr:row>
      <xdr:rowOff>57913</xdr:rowOff>
    </xdr:to>
    <xdr:cxnSp macro="">
      <xdr:nvCxnSpPr>
        <xdr:cNvPr id="680" name="直線コネクタ 679">
          <a:extLst>
            <a:ext uri="{FF2B5EF4-FFF2-40B4-BE49-F238E27FC236}">
              <a16:creationId xmlns:a16="http://schemas.microsoft.com/office/drawing/2014/main" id="{CCB135C4-EA50-44A7-874F-04E483ECAC5C}"/>
            </a:ext>
          </a:extLst>
        </xdr:cNvPr>
        <xdr:cNvCxnSpPr/>
      </xdr:nvCxnSpPr>
      <xdr:spPr>
        <a:xfrm>
          <a:off x="15481300" y="181721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681" name="楕円 680">
          <a:extLst>
            <a:ext uri="{FF2B5EF4-FFF2-40B4-BE49-F238E27FC236}">
              <a16:creationId xmlns:a16="http://schemas.microsoft.com/office/drawing/2014/main" id="{1840538E-5DCD-40E6-B92D-A8E21748AB5F}"/>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105</xdr:row>
      <xdr:rowOff>169926</xdr:rowOff>
    </xdr:to>
    <xdr:cxnSp macro="">
      <xdr:nvCxnSpPr>
        <xdr:cNvPr id="682" name="直線コネクタ 681">
          <a:extLst>
            <a:ext uri="{FF2B5EF4-FFF2-40B4-BE49-F238E27FC236}">
              <a16:creationId xmlns:a16="http://schemas.microsoft.com/office/drawing/2014/main" id="{651C2CE6-AE20-40EE-BDD1-7C1A97DAF611}"/>
            </a:ext>
          </a:extLst>
        </xdr:cNvPr>
        <xdr:cNvCxnSpPr/>
      </xdr:nvCxnSpPr>
      <xdr:spPr>
        <a:xfrm>
          <a:off x="14592300" y="181584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73406</xdr:rowOff>
    </xdr:from>
    <xdr:to>
      <xdr:col>72</xdr:col>
      <xdr:colOff>38100</xdr:colOff>
      <xdr:row>106</xdr:row>
      <xdr:rowOff>3556</xdr:rowOff>
    </xdr:to>
    <xdr:sp macro="" textlink="">
      <xdr:nvSpPr>
        <xdr:cNvPr id="683" name="楕円 682">
          <a:extLst>
            <a:ext uri="{FF2B5EF4-FFF2-40B4-BE49-F238E27FC236}">
              <a16:creationId xmlns:a16="http://schemas.microsoft.com/office/drawing/2014/main" id="{11F9D26A-C638-4EFD-9EE4-A7A1CB625145}"/>
            </a:ext>
          </a:extLst>
        </xdr:cNvPr>
        <xdr:cNvSpPr/>
      </xdr:nvSpPr>
      <xdr:spPr>
        <a:xfrm>
          <a:off x="1365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124206</xdr:rowOff>
    </xdr:from>
    <xdr:to>
      <xdr:col>76</xdr:col>
      <xdr:colOff>114300</xdr:colOff>
      <xdr:row>105</xdr:row>
      <xdr:rowOff>156211</xdr:rowOff>
    </xdr:to>
    <xdr:cxnSp macro="">
      <xdr:nvCxnSpPr>
        <xdr:cNvPr id="684" name="直線コネクタ 683">
          <a:extLst>
            <a:ext uri="{FF2B5EF4-FFF2-40B4-BE49-F238E27FC236}">
              <a16:creationId xmlns:a16="http://schemas.microsoft.com/office/drawing/2014/main" id="{CDA91A0A-0B96-446A-98A0-EC7AC8B9C28E}"/>
            </a:ext>
          </a:extLst>
        </xdr:cNvPr>
        <xdr:cNvCxnSpPr/>
      </xdr:nvCxnSpPr>
      <xdr:spPr>
        <a:xfrm>
          <a:off x="13703300" y="181264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57404</xdr:rowOff>
    </xdr:from>
    <xdr:to>
      <xdr:col>67</xdr:col>
      <xdr:colOff>101600</xdr:colOff>
      <xdr:row>105</xdr:row>
      <xdr:rowOff>159004</xdr:rowOff>
    </xdr:to>
    <xdr:sp macro="" textlink="">
      <xdr:nvSpPr>
        <xdr:cNvPr id="685" name="楕円 684">
          <a:extLst>
            <a:ext uri="{FF2B5EF4-FFF2-40B4-BE49-F238E27FC236}">
              <a16:creationId xmlns:a16="http://schemas.microsoft.com/office/drawing/2014/main" id="{2456A166-3605-4DEB-923A-824B2BA36481}"/>
            </a:ext>
          </a:extLst>
        </xdr:cNvPr>
        <xdr:cNvSpPr/>
      </xdr:nvSpPr>
      <xdr:spPr>
        <a:xfrm>
          <a:off x="12763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108204</xdr:rowOff>
    </xdr:from>
    <xdr:to>
      <xdr:col>71</xdr:col>
      <xdr:colOff>177800</xdr:colOff>
      <xdr:row>105</xdr:row>
      <xdr:rowOff>124206</xdr:rowOff>
    </xdr:to>
    <xdr:cxnSp macro="">
      <xdr:nvCxnSpPr>
        <xdr:cNvPr id="686" name="直線コネクタ 685">
          <a:extLst>
            <a:ext uri="{FF2B5EF4-FFF2-40B4-BE49-F238E27FC236}">
              <a16:creationId xmlns:a16="http://schemas.microsoft.com/office/drawing/2014/main" id="{A303C625-01D0-4DCB-A3E5-082A2EF53213}"/>
            </a:ext>
          </a:extLst>
        </xdr:cNvPr>
        <xdr:cNvCxnSpPr/>
      </xdr:nvCxnSpPr>
      <xdr:spPr>
        <a:xfrm>
          <a:off x="12814300" y="181104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687" name="n_1aveValue【公民館】&#10;有形固定資産減価償却率">
          <a:extLst>
            <a:ext uri="{FF2B5EF4-FFF2-40B4-BE49-F238E27FC236}">
              <a16:creationId xmlns:a16="http://schemas.microsoft.com/office/drawing/2014/main" id="{F23FABC0-BB0D-4D46-BC51-47136D448264}"/>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688" name="n_2aveValue【公民館】&#10;有形固定資産減価償却率">
          <a:extLst>
            <a:ext uri="{FF2B5EF4-FFF2-40B4-BE49-F238E27FC236}">
              <a16:creationId xmlns:a16="http://schemas.microsoft.com/office/drawing/2014/main" id="{91283334-2206-40A5-9CF2-CDC33359A56C}"/>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689" name="n_3aveValue【公民館】&#10;有形固定資産減価償却率">
          <a:extLst>
            <a:ext uri="{FF2B5EF4-FFF2-40B4-BE49-F238E27FC236}">
              <a16:creationId xmlns:a16="http://schemas.microsoft.com/office/drawing/2014/main" id="{83F1E9EE-2790-4EE5-B3A1-7CB6B4C20B15}"/>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690" name="n_4aveValue【公民館】&#10;有形固定資産減価償却率">
          <a:extLst>
            <a:ext uri="{FF2B5EF4-FFF2-40B4-BE49-F238E27FC236}">
              <a16:creationId xmlns:a16="http://schemas.microsoft.com/office/drawing/2014/main" id="{832B0697-0DBB-4A2F-A58A-61A32D71C32D}"/>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40403</xdr:rowOff>
    </xdr:from>
    <xdr:ext cx="405111" cy="259045"/>
    <xdr:sp macro="" textlink="">
      <xdr:nvSpPr>
        <xdr:cNvPr id="691" name="n_1mainValue【公民館】&#10;有形固定資産減価償却率">
          <a:extLst>
            <a:ext uri="{FF2B5EF4-FFF2-40B4-BE49-F238E27FC236}">
              <a16:creationId xmlns:a16="http://schemas.microsoft.com/office/drawing/2014/main" id="{FE7E9C46-6DFC-473C-A31B-E91E6AB3D2B4}"/>
            </a:ext>
          </a:extLst>
        </xdr:cNvPr>
        <xdr:cNvSpPr txBox="1"/>
      </xdr:nvSpPr>
      <xdr:spPr>
        <a:xfrm>
          <a:off x="15266044" y="182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692" name="n_2mainValue【公民館】&#10;有形固定資産減価償却率">
          <a:extLst>
            <a:ext uri="{FF2B5EF4-FFF2-40B4-BE49-F238E27FC236}">
              <a16:creationId xmlns:a16="http://schemas.microsoft.com/office/drawing/2014/main" id="{3D60816E-11C8-403C-857A-973A659999FF}"/>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166133</xdr:rowOff>
    </xdr:from>
    <xdr:ext cx="405111" cy="259045"/>
    <xdr:sp macro="" textlink="">
      <xdr:nvSpPr>
        <xdr:cNvPr id="693" name="n_3mainValue【公民館】&#10;有形固定資産減価償却率">
          <a:extLst>
            <a:ext uri="{FF2B5EF4-FFF2-40B4-BE49-F238E27FC236}">
              <a16:creationId xmlns:a16="http://schemas.microsoft.com/office/drawing/2014/main" id="{AF9ED2B1-3B7B-4E0F-9C56-6D30232E67A0}"/>
            </a:ext>
          </a:extLst>
        </xdr:cNvPr>
        <xdr:cNvSpPr txBox="1"/>
      </xdr:nvSpPr>
      <xdr:spPr>
        <a:xfrm>
          <a:off x="13500744"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150131</xdr:rowOff>
    </xdr:from>
    <xdr:ext cx="405111" cy="259045"/>
    <xdr:sp macro="" textlink="">
      <xdr:nvSpPr>
        <xdr:cNvPr id="694" name="n_4mainValue【公民館】&#10;有形固定資産減価償却率">
          <a:extLst>
            <a:ext uri="{FF2B5EF4-FFF2-40B4-BE49-F238E27FC236}">
              <a16:creationId xmlns:a16="http://schemas.microsoft.com/office/drawing/2014/main" id="{9ADBFA7A-9C29-4B90-8025-D1932701E64E}"/>
            </a:ext>
          </a:extLst>
        </xdr:cNvPr>
        <xdr:cNvSpPr txBox="1"/>
      </xdr:nvSpPr>
      <xdr:spPr>
        <a:xfrm>
          <a:off x="12611744"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4CAD43C-66FB-48AD-908A-0D179A1059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EA73C300-60BB-41D7-94A0-D350CE66C0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20673B12-D76B-4ED9-9C58-9C7AD20929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DC0ADBA4-2903-4977-82C7-D8DAEF8C7A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D25DC55-2494-4684-822D-0ED82B698D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9ECC7A08-A266-44D8-B94C-FB45F5961B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D380BC68-B189-418E-A918-5933005F0F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5A8598D-01A9-42CB-ADB6-95AA478571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1A39E8F8-4A77-4362-91A4-80C77DA6CD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5295A09D-0627-4032-8E23-81A1E17201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8F29EE02-EC9F-45FC-B0A3-9DA976E13A1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9B03F202-D0AD-4B5C-BD78-7A44103B488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47065298-A796-47EF-A74C-573FC6347E2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C9D1EB73-4574-4CA2-8EA4-C6958147F18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80AD92C2-D103-4043-87BF-D4E49496213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1E3E74D0-94E5-404A-B468-BDAEDD0A66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C3EA8483-D9A7-4F0D-AED0-53DE1E48C33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FFEBC8B5-34AD-46A9-9E8F-9DB6C46D55A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14466402-6B58-4DBC-9666-8E530174EC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1E51F13F-9414-4EB9-9C7C-004009E15C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CA331CA4-35FF-43F6-ABC0-02A936BAD1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16" name="直線コネクタ 715">
          <a:extLst>
            <a:ext uri="{FF2B5EF4-FFF2-40B4-BE49-F238E27FC236}">
              <a16:creationId xmlns:a16="http://schemas.microsoft.com/office/drawing/2014/main" id="{5AAAF0E3-0B2C-4A49-B60A-3A918327EA7F}"/>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717" name="【公民館】&#10;一人当たり面積最小値テキスト">
          <a:extLst>
            <a:ext uri="{FF2B5EF4-FFF2-40B4-BE49-F238E27FC236}">
              <a16:creationId xmlns:a16="http://schemas.microsoft.com/office/drawing/2014/main" id="{75CF0D72-A1F4-42D4-AB6D-4C23282A4425}"/>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18" name="直線コネクタ 717">
          <a:extLst>
            <a:ext uri="{FF2B5EF4-FFF2-40B4-BE49-F238E27FC236}">
              <a16:creationId xmlns:a16="http://schemas.microsoft.com/office/drawing/2014/main" id="{C676083B-F19E-484D-A063-F6C6A926530E}"/>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19" name="【公民館】&#10;一人当たり面積最大値テキスト">
          <a:extLst>
            <a:ext uri="{FF2B5EF4-FFF2-40B4-BE49-F238E27FC236}">
              <a16:creationId xmlns:a16="http://schemas.microsoft.com/office/drawing/2014/main" id="{5F89C52B-273E-406A-B8BB-6A3F80B89DC2}"/>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20" name="直線コネクタ 719">
          <a:extLst>
            <a:ext uri="{FF2B5EF4-FFF2-40B4-BE49-F238E27FC236}">
              <a16:creationId xmlns:a16="http://schemas.microsoft.com/office/drawing/2014/main" id="{0FD13432-95EF-4338-ADE8-3C242D312021}"/>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721" name="【公民館】&#10;一人当たり面積平均値テキスト">
          <a:extLst>
            <a:ext uri="{FF2B5EF4-FFF2-40B4-BE49-F238E27FC236}">
              <a16:creationId xmlns:a16="http://schemas.microsoft.com/office/drawing/2014/main" id="{C78A7D10-1FB9-4F08-A9F5-D3687E7922FC}"/>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22" name="フローチャート: 判断 721">
          <a:extLst>
            <a:ext uri="{FF2B5EF4-FFF2-40B4-BE49-F238E27FC236}">
              <a16:creationId xmlns:a16="http://schemas.microsoft.com/office/drawing/2014/main" id="{38FE4A89-D9C7-461D-9252-ACE4C044A277}"/>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3" name="フローチャート: 判断 722">
          <a:extLst>
            <a:ext uri="{FF2B5EF4-FFF2-40B4-BE49-F238E27FC236}">
              <a16:creationId xmlns:a16="http://schemas.microsoft.com/office/drawing/2014/main" id="{A7E441E5-5EA0-405B-B393-F26085FC3553}"/>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24" name="フローチャート: 判断 723">
          <a:extLst>
            <a:ext uri="{FF2B5EF4-FFF2-40B4-BE49-F238E27FC236}">
              <a16:creationId xmlns:a16="http://schemas.microsoft.com/office/drawing/2014/main" id="{0BA30BE0-E51E-4821-B4C0-8D3A49B49462}"/>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39C81C2E-9964-4A55-BDE6-5A604667E923}"/>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726" name="フローチャート: 判断 725">
          <a:extLst>
            <a:ext uri="{FF2B5EF4-FFF2-40B4-BE49-F238E27FC236}">
              <a16:creationId xmlns:a16="http://schemas.microsoft.com/office/drawing/2014/main" id="{74430083-63F5-4282-A0F0-A03FDD6A2E16}"/>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335D446-B708-421D-9BFE-378A972449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44521DD-D508-4FEE-90FA-91524723B6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D49549B-09DF-4390-BC82-D250008FE7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F167868-96EE-4301-A89D-FD840DEF69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D599B56-3493-42A7-B66A-55684E62BB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103124</xdr:rowOff>
    </xdr:from>
    <xdr:to>
      <xdr:col>116</xdr:col>
      <xdr:colOff>114300</xdr:colOff>
      <xdr:row>101</xdr:row>
      <xdr:rowOff>33274</xdr:rowOff>
    </xdr:to>
    <xdr:sp macro="" textlink="">
      <xdr:nvSpPr>
        <xdr:cNvPr id="732" name="楕円 731">
          <a:extLst>
            <a:ext uri="{FF2B5EF4-FFF2-40B4-BE49-F238E27FC236}">
              <a16:creationId xmlns:a16="http://schemas.microsoft.com/office/drawing/2014/main" id="{C70179D5-2F07-4D1E-934B-0C6164670041}"/>
            </a:ext>
          </a:extLst>
        </xdr:cNvPr>
        <xdr:cNvSpPr/>
      </xdr:nvSpPr>
      <xdr:spPr>
        <a:xfrm>
          <a:off x="22110700" y="172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56151</xdr:rowOff>
    </xdr:from>
    <xdr:ext cx="469744" cy="259045"/>
    <xdr:sp macro="" textlink="">
      <xdr:nvSpPr>
        <xdr:cNvPr id="733" name="【公民館】&#10;一人当たり面積該当値テキスト">
          <a:extLst>
            <a:ext uri="{FF2B5EF4-FFF2-40B4-BE49-F238E27FC236}">
              <a16:creationId xmlns:a16="http://schemas.microsoft.com/office/drawing/2014/main" id="{8DA4D2B9-4381-4B16-B9B6-E1FE74611D52}"/>
            </a:ext>
          </a:extLst>
        </xdr:cNvPr>
        <xdr:cNvSpPr txBox="1"/>
      </xdr:nvSpPr>
      <xdr:spPr>
        <a:xfrm>
          <a:off x="22199600" y="1720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734" name="楕円 733">
          <a:extLst>
            <a:ext uri="{FF2B5EF4-FFF2-40B4-BE49-F238E27FC236}">
              <a16:creationId xmlns:a16="http://schemas.microsoft.com/office/drawing/2014/main" id="{7043FA23-C87A-4A66-8413-4227ECC2C41F}"/>
            </a:ext>
          </a:extLst>
        </xdr:cNvPr>
        <xdr:cNvSpPr/>
      </xdr:nvSpPr>
      <xdr:spPr>
        <a:xfrm>
          <a:off x="2127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153924</xdr:rowOff>
    </xdr:from>
    <xdr:to>
      <xdr:col>116</xdr:col>
      <xdr:colOff>63500</xdr:colOff>
      <xdr:row>101</xdr:row>
      <xdr:rowOff>19050</xdr:rowOff>
    </xdr:to>
    <xdr:cxnSp macro="">
      <xdr:nvCxnSpPr>
        <xdr:cNvPr id="735" name="直線コネクタ 734">
          <a:extLst>
            <a:ext uri="{FF2B5EF4-FFF2-40B4-BE49-F238E27FC236}">
              <a16:creationId xmlns:a16="http://schemas.microsoft.com/office/drawing/2014/main" id="{07697E4B-512D-4336-A099-64D90D8023B6}"/>
            </a:ext>
          </a:extLst>
        </xdr:cNvPr>
        <xdr:cNvCxnSpPr/>
      </xdr:nvCxnSpPr>
      <xdr:spPr>
        <a:xfrm flipV="1">
          <a:off x="21323300" y="17298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160274</xdr:rowOff>
    </xdr:from>
    <xdr:to>
      <xdr:col>107</xdr:col>
      <xdr:colOff>101600</xdr:colOff>
      <xdr:row>101</xdr:row>
      <xdr:rowOff>90424</xdr:rowOff>
    </xdr:to>
    <xdr:sp macro="" textlink="">
      <xdr:nvSpPr>
        <xdr:cNvPr id="736" name="楕円 735">
          <a:extLst>
            <a:ext uri="{FF2B5EF4-FFF2-40B4-BE49-F238E27FC236}">
              <a16:creationId xmlns:a16="http://schemas.microsoft.com/office/drawing/2014/main" id="{F334173A-A502-445F-85FB-96CBC7CF5D1F}"/>
            </a:ext>
          </a:extLst>
        </xdr:cNvPr>
        <xdr:cNvSpPr/>
      </xdr:nvSpPr>
      <xdr:spPr>
        <a:xfrm>
          <a:off x="203835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101</xdr:row>
      <xdr:rowOff>39624</xdr:rowOff>
    </xdr:to>
    <xdr:cxnSp macro="">
      <xdr:nvCxnSpPr>
        <xdr:cNvPr id="737" name="直線コネクタ 736">
          <a:extLst>
            <a:ext uri="{FF2B5EF4-FFF2-40B4-BE49-F238E27FC236}">
              <a16:creationId xmlns:a16="http://schemas.microsoft.com/office/drawing/2014/main" id="{E4ED5B2F-991D-4F54-B97A-C8E1EEAAD673}"/>
            </a:ext>
          </a:extLst>
        </xdr:cNvPr>
        <xdr:cNvCxnSpPr/>
      </xdr:nvCxnSpPr>
      <xdr:spPr>
        <a:xfrm flipV="1">
          <a:off x="20434300" y="173355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20828</xdr:rowOff>
    </xdr:from>
    <xdr:to>
      <xdr:col>102</xdr:col>
      <xdr:colOff>165100</xdr:colOff>
      <xdr:row>101</xdr:row>
      <xdr:rowOff>122428</xdr:rowOff>
    </xdr:to>
    <xdr:sp macro="" textlink="">
      <xdr:nvSpPr>
        <xdr:cNvPr id="738" name="楕円 737">
          <a:extLst>
            <a:ext uri="{FF2B5EF4-FFF2-40B4-BE49-F238E27FC236}">
              <a16:creationId xmlns:a16="http://schemas.microsoft.com/office/drawing/2014/main" id="{817C6FC8-DE14-4175-9C8C-BF56C13E6641}"/>
            </a:ext>
          </a:extLst>
        </xdr:cNvPr>
        <xdr:cNvSpPr/>
      </xdr:nvSpPr>
      <xdr:spPr>
        <a:xfrm>
          <a:off x="19494500" y="17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39624</xdr:rowOff>
    </xdr:from>
    <xdr:to>
      <xdr:col>107</xdr:col>
      <xdr:colOff>50800</xdr:colOff>
      <xdr:row>101</xdr:row>
      <xdr:rowOff>71628</xdr:rowOff>
    </xdr:to>
    <xdr:cxnSp macro="">
      <xdr:nvCxnSpPr>
        <xdr:cNvPr id="739" name="直線コネクタ 738">
          <a:extLst>
            <a:ext uri="{FF2B5EF4-FFF2-40B4-BE49-F238E27FC236}">
              <a16:creationId xmlns:a16="http://schemas.microsoft.com/office/drawing/2014/main" id="{63219B54-9F2D-4C21-90C0-2E360AD8074F}"/>
            </a:ext>
          </a:extLst>
        </xdr:cNvPr>
        <xdr:cNvCxnSpPr/>
      </xdr:nvCxnSpPr>
      <xdr:spPr>
        <a:xfrm flipV="1">
          <a:off x="19545300" y="173560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29972</xdr:rowOff>
    </xdr:from>
    <xdr:to>
      <xdr:col>98</xdr:col>
      <xdr:colOff>38100</xdr:colOff>
      <xdr:row>101</xdr:row>
      <xdr:rowOff>131572</xdr:rowOff>
    </xdr:to>
    <xdr:sp macro="" textlink="">
      <xdr:nvSpPr>
        <xdr:cNvPr id="740" name="楕円 739">
          <a:extLst>
            <a:ext uri="{FF2B5EF4-FFF2-40B4-BE49-F238E27FC236}">
              <a16:creationId xmlns:a16="http://schemas.microsoft.com/office/drawing/2014/main" id="{E6BDB457-AD74-429E-8864-D894354074C4}"/>
            </a:ext>
          </a:extLst>
        </xdr:cNvPr>
        <xdr:cNvSpPr/>
      </xdr:nvSpPr>
      <xdr:spPr>
        <a:xfrm>
          <a:off x="186055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71628</xdr:rowOff>
    </xdr:from>
    <xdr:to>
      <xdr:col>102</xdr:col>
      <xdr:colOff>114300</xdr:colOff>
      <xdr:row>101</xdr:row>
      <xdr:rowOff>80772</xdr:rowOff>
    </xdr:to>
    <xdr:cxnSp macro="">
      <xdr:nvCxnSpPr>
        <xdr:cNvPr id="741" name="直線コネクタ 740">
          <a:extLst>
            <a:ext uri="{FF2B5EF4-FFF2-40B4-BE49-F238E27FC236}">
              <a16:creationId xmlns:a16="http://schemas.microsoft.com/office/drawing/2014/main" id="{93801E09-EE78-44E8-96BC-768AB047C2F4}"/>
            </a:ext>
          </a:extLst>
        </xdr:cNvPr>
        <xdr:cNvCxnSpPr/>
      </xdr:nvCxnSpPr>
      <xdr:spPr>
        <a:xfrm flipV="1">
          <a:off x="18656300" y="173880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2" name="n_1aveValue【公民館】&#10;一人当たり面積">
          <a:extLst>
            <a:ext uri="{FF2B5EF4-FFF2-40B4-BE49-F238E27FC236}">
              <a16:creationId xmlns:a16="http://schemas.microsoft.com/office/drawing/2014/main" id="{CD5FEC91-6978-4CE3-B939-DA301D015269}"/>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743" name="n_2aveValue【公民館】&#10;一人当たり面積">
          <a:extLst>
            <a:ext uri="{FF2B5EF4-FFF2-40B4-BE49-F238E27FC236}">
              <a16:creationId xmlns:a16="http://schemas.microsoft.com/office/drawing/2014/main" id="{438C41BB-3C12-4F97-87C0-D480D4E48481}"/>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744" name="n_3aveValue【公民館】&#10;一人当たり面積">
          <a:extLst>
            <a:ext uri="{FF2B5EF4-FFF2-40B4-BE49-F238E27FC236}">
              <a16:creationId xmlns:a16="http://schemas.microsoft.com/office/drawing/2014/main" id="{68A3AC94-8E70-4FB2-999E-B55E9CC1B1AF}"/>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745" name="n_4aveValue【公民館】&#10;一人当たり面積">
          <a:extLst>
            <a:ext uri="{FF2B5EF4-FFF2-40B4-BE49-F238E27FC236}">
              <a16:creationId xmlns:a16="http://schemas.microsoft.com/office/drawing/2014/main" id="{10F3ECAA-E8F1-4710-A9A1-EF9FA4C15C34}"/>
            </a:ext>
          </a:extLst>
        </xdr:cNvPr>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86377</xdr:rowOff>
    </xdr:from>
    <xdr:ext cx="469744" cy="259045"/>
    <xdr:sp macro="" textlink="">
      <xdr:nvSpPr>
        <xdr:cNvPr id="746" name="n_1mainValue【公民館】&#10;一人当たり面積">
          <a:extLst>
            <a:ext uri="{FF2B5EF4-FFF2-40B4-BE49-F238E27FC236}">
              <a16:creationId xmlns:a16="http://schemas.microsoft.com/office/drawing/2014/main" id="{1678642E-765B-499E-95DB-EFC33147C008}"/>
            </a:ext>
          </a:extLst>
        </xdr:cNvPr>
        <xdr:cNvSpPr txBox="1"/>
      </xdr:nvSpPr>
      <xdr:spPr>
        <a:xfrm>
          <a:off x="21075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106951</xdr:rowOff>
    </xdr:from>
    <xdr:ext cx="469744" cy="259045"/>
    <xdr:sp macro="" textlink="">
      <xdr:nvSpPr>
        <xdr:cNvPr id="747" name="n_2mainValue【公民館】&#10;一人当たり面積">
          <a:extLst>
            <a:ext uri="{FF2B5EF4-FFF2-40B4-BE49-F238E27FC236}">
              <a16:creationId xmlns:a16="http://schemas.microsoft.com/office/drawing/2014/main" id="{BED5AE6C-9304-446C-A790-D70167C6CBD8}"/>
            </a:ext>
          </a:extLst>
        </xdr:cNvPr>
        <xdr:cNvSpPr txBox="1"/>
      </xdr:nvSpPr>
      <xdr:spPr>
        <a:xfrm>
          <a:off x="20199427" y="1708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138955</xdr:rowOff>
    </xdr:from>
    <xdr:ext cx="469744" cy="259045"/>
    <xdr:sp macro="" textlink="">
      <xdr:nvSpPr>
        <xdr:cNvPr id="748" name="n_3mainValue【公民館】&#10;一人当たり面積">
          <a:extLst>
            <a:ext uri="{FF2B5EF4-FFF2-40B4-BE49-F238E27FC236}">
              <a16:creationId xmlns:a16="http://schemas.microsoft.com/office/drawing/2014/main" id="{048BD41C-58E0-49E7-83B2-4AABD2C92EED}"/>
            </a:ext>
          </a:extLst>
        </xdr:cNvPr>
        <xdr:cNvSpPr txBox="1"/>
      </xdr:nvSpPr>
      <xdr:spPr>
        <a:xfrm>
          <a:off x="1931042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148099</xdr:rowOff>
    </xdr:from>
    <xdr:ext cx="469744" cy="259045"/>
    <xdr:sp macro="" textlink="">
      <xdr:nvSpPr>
        <xdr:cNvPr id="749" name="n_4mainValue【公民館】&#10;一人当たり面積">
          <a:extLst>
            <a:ext uri="{FF2B5EF4-FFF2-40B4-BE49-F238E27FC236}">
              <a16:creationId xmlns:a16="http://schemas.microsoft.com/office/drawing/2014/main" id="{6756444B-A7DB-4123-BFE6-7B7F8E8AE1A2}"/>
            </a:ext>
          </a:extLst>
        </xdr:cNvPr>
        <xdr:cNvSpPr txBox="1"/>
      </xdr:nvSpPr>
      <xdr:spPr>
        <a:xfrm>
          <a:off x="18421427" y="1712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586B6524-A2DD-4F87-BD94-14AB419EDF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1C95CE28-A4C5-4C21-9437-9A31F96468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754D7D50-D274-4A65-A51C-16F87C690E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本市は合併により広大な面積に集落が分散しているという事情を有しており、各旧町村ごとに同機能を持つ公共施設を多く保有している状況となっている。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そのため、施設の更新・統合等が遅れており、多くの項目の有形固定資産減価償却率、人口一人当たりに換算した際の数値が類似団体内平均値を大きく上回っている。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そのうち庁舎の整備、老朽化した施設の除却等を進めており、有形固定資産減価償却率については低減すると見込まれる。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月に策定した「三好市公共施設等総合管理計画」を見直し、施設保有数の適正化（総量縮減）を進め、公共施設の計画的な再編を行っていく。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CE314F-1247-498F-A7BB-7E903C7199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5FFEA8-BB1A-442E-9C0B-E17929AFF2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424018-EF96-4947-B896-5C74822D0E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E22751-EAFE-4B73-9399-C0CF002D5A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FF4E51-38CE-4148-897F-06B75852FD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12F4F5-B405-46FB-B4D6-7E2BBDCFC0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F16408-A567-421E-A1BE-BB8CC8B93C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73C5C6-BDC6-458D-A38B-8AB8E4EAD4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59C8C2-86CC-470F-9F37-DA2EEF6B1C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FB9C82-2B6D-4C63-A67A-CC4E08B97B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65AD20-19F7-4E62-A108-E5D1AF5632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3E23D-EAD0-4510-9ECC-3E3418CB22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BCA54B-88FF-455E-928D-BEA3607C33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00BBA6-894B-42BD-AA2D-46B40D46B3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71B159-2E59-4FA8-AF40-FB09A70B64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1383F4-2762-4B80-921B-385D590AC8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F64E38-2D82-4B47-BD45-0D68B4D9CF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A4932F-1C08-466F-80A8-A1351C6777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176059-9F89-40D9-9509-F64DB0E8D1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26A25C-C69A-4852-88A6-EDA0172648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5052ED-D6CC-4C46-8FDD-BA74746EB5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ECD444-11E7-4353-AE32-6A467E99C4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59EB6D-AAC1-4157-AC24-74E564E202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875926-6290-4C8E-B519-8507761156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E47E63-E023-4A47-BBE4-1E6C382BC3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BB57B3-22F1-4CC9-8EF6-32EA1809F1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664BA1-EF75-423F-8E85-B441DC8E62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C641A0-A029-4325-8C8B-28776BFF3C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4F07CB-3696-438B-B7DA-7DF345E52C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3A23A9-8E47-426F-BCFC-F521F14FBA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A9AE78-C434-49E4-946D-CAC75C21F8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47C0CA-970F-40C3-9D9B-DA0794B536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00D3AF-02EF-42D0-A752-B7F151127F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92250E-7255-4C19-AC8A-7BACBD7866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0503A9-B45F-4654-B0C5-8697EEBEF1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34B1B1-3E89-43A9-9507-9C8C965F66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56C2CC-FED3-46E2-9C72-6A8FCC0683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C9E0BF-C289-4C21-BE24-2CE5C324E8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70EED5-784F-4A1E-9B2E-53E8959DB0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13051C-27DC-46E6-AEC1-494887AF61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526497-448B-43BB-A1A5-3ED965F1EC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9C9355-8896-47B1-8509-4F842ACC4C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A138027-53D2-4026-BC38-7F25431D8EC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6CD1DCD-5624-4618-B234-2CAA64C404A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2E8C1F3-CC04-4FB9-9E76-C3DB2FAA8C5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25CB53E-79D9-4F2B-9629-0C15EBC6D57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E34E353-E638-441C-B402-47DD1551897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B66178-92A1-4E21-B093-E092E6176B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2E01F1D-1EED-4262-B8E0-42EE33D543A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F76C45-D807-4904-9B7C-C627843701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2FC30BB-B7A5-447A-8648-B288F38039A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DC4E472-E25E-46DA-AD62-356843EDB0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81CD8A-65FD-426F-868F-0F9884C3FCB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A39345F-14E6-4AFC-A230-CC46F147D8F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4D11DF1-B4EB-4DD4-BB42-CBD664FD1E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90E6C77-A71B-4C84-A7BF-123F696C51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C06BE27F-3CA2-4FAA-B89B-FE60FFA82583}"/>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3900E55F-A43B-48F7-87D7-D7C16437E6B5}"/>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73251D3E-212A-4068-A6F0-084DEA0F287A}"/>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E64C4B2B-4F7E-4232-859F-57A46D0496EB}"/>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E7A90604-0785-4816-9F83-D37BDE5C9CA2}"/>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AA845624-7DD2-4610-8BB7-9B43A8790D9B}"/>
            </a:ext>
          </a:extLst>
        </xdr:cNvPr>
        <xdr:cNvSpPr txBox="1"/>
      </xdr:nvSpPr>
      <xdr:spPr>
        <a:xfrm>
          <a:off x="4673600" y="64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519A326A-A912-4350-8E28-00471D5F0367}"/>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37A31B73-B008-4700-A7B1-2CB667812EF9}"/>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126F9C0A-BC13-47FA-8C9A-664FCEBBF5B6}"/>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C11DF29B-2A8E-4C76-AB74-6BD61B2CE6C8}"/>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6121BC4A-6944-4259-BFEA-FB072839778A}"/>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6D6D88-F6B6-4EA0-A1B6-8190F886D1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0DD240-4FEE-4BA2-885F-493EFE1BC2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97513D-64C5-444E-80F4-08917543EC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638102-AD5C-4814-AB75-B8CDE4F689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D578F2F-1833-4E44-B96E-07806F5F2C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42</xdr:row>
      <xdr:rowOff>41728</xdr:rowOff>
    </xdr:from>
    <xdr:to>
      <xdr:col>6</xdr:col>
      <xdr:colOff>38100</xdr:colOff>
      <xdr:row>42</xdr:row>
      <xdr:rowOff>143328</xdr:rowOff>
    </xdr:to>
    <xdr:sp macro="" textlink="">
      <xdr:nvSpPr>
        <xdr:cNvPr id="74" name="楕円 73">
          <a:extLst>
            <a:ext uri="{FF2B5EF4-FFF2-40B4-BE49-F238E27FC236}">
              <a16:creationId xmlns:a16="http://schemas.microsoft.com/office/drawing/2014/main" id="{85334E67-611F-4610-9EC1-E34420324FE8}"/>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115769</xdr:rowOff>
    </xdr:from>
    <xdr:ext cx="405111" cy="259045"/>
    <xdr:sp macro="" textlink="">
      <xdr:nvSpPr>
        <xdr:cNvPr id="75" name="n_1aveValue【図書館】&#10;有形固定資産減価償却率">
          <a:extLst>
            <a:ext uri="{FF2B5EF4-FFF2-40B4-BE49-F238E27FC236}">
              <a16:creationId xmlns:a16="http://schemas.microsoft.com/office/drawing/2014/main" id="{73E40AF1-7E86-4B10-82BB-D0734E9A29AF}"/>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76" name="n_2aveValue【図書館】&#10;有形固定資産減価償却率">
          <a:extLst>
            <a:ext uri="{FF2B5EF4-FFF2-40B4-BE49-F238E27FC236}">
              <a16:creationId xmlns:a16="http://schemas.microsoft.com/office/drawing/2014/main" id="{CC104BBC-AF99-4465-B52E-3BEDD3F7236C}"/>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77" name="n_3aveValue【図書館】&#10;有形固定資産減価償却率">
          <a:extLst>
            <a:ext uri="{FF2B5EF4-FFF2-40B4-BE49-F238E27FC236}">
              <a16:creationId xmlns:a16="http://schemas.microsoft.com/office/drawing/2014/main" id="{53CB83E2-1B98-48F8-AA2F-807F072A02C6}"/>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78" name="n_4aveValue【図書館】&#10;有形固定資産減価償却率">
          <a:extLst>
            <a:ext uri="{FF2B5EF4-FFF2-40B4-BE49-F238E27FC236}">
              <a16:creationId xmlns:a16="http://schemas.microsoft.com/office/drawing/2014/main" id="{0F81E6A9-AA31-4566-8B04-B1D680B017E9}"/>
            </a:ext>
          </a:extLst>
        </xdr:cNvPr>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79" name="n_4mainValue【図書館】&#10;有形固定資産減価償却率">
          <a:extLst>
            <a:ext uri="{FF2B5EF4-FFF2-40B4-BE49-F238E27FC236}">
              <a16:creationId xmlns:a16="http://schemas.microsoft.com/office/drawing/2014/main" id="{33A57D77-D770-43E4-98B3-A0BD050D0FD1}"/>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F8C8C580-780F-4E49-854B-C3EDBFB8A8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92A9805-DC3F-445D-925B-81B6564A91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4893E2E6-6381-4E9C-9C17-C47A99DB47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F09139E-B560-4FB7-82A6-E027EA666F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7F1B5EE9-C14A-4A6C-927A-A85B99094E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A8D28E7B-EA9E-4FE1-A940-8D7CE28587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E9B28398-9BA8-4E9F-BCE5-9EF7099EAD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4D064979-CE9A-4037-9863-76DF1F370C1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88" name="正方形/長方形 87">
          <a:extLst>
            <a:ext uri="{FF2B5EF4-FFF2-40B4-BE49-F238E27FC236}">
              <a16:creationId xmlns:a16="http://schemas.microsoft.com/office/drawing/2014/main" id="{C324D389-4780-4A1C-BB56-4BBD7AE056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9" name="正方形/長方形 88">
          <a:extLst>
            <a:ext uri="{FF2B5EF4-FFF2-40B4-BE49-F238E27FC236}">
              <a16:creationId xmlns:a16="http://schemas.microsoft.com/office/drawing/2014/main" id="{597A8B02-F34E-4EFB-8A1E-F93137C1F0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0" name="正方形/長方形 89">
          <a:extLst>
            <a:ext uri="{FF2B5EF4-FFF2-40B4-BE49-F238E27FC236}">
              <a16:creationId xmlns:a16="http://schemas.microsoft.com/office/drawing/2014/main" id="{43107259-B66B-412A-9FCF-CCF0B46859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1" name="正方形/長方形 90">
          <a:extLst>
            <a:ext uri="{FF2B5EF4-FFF2-40B4-BE49-F238E27FC236}">
              <a16:creationId xmlns:a16="http://schemas.microsoft.com/office/drawing/2014/main" id="{3D88B745-E0DF-4EE0-B816-FCFDD9953C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2" name="正方形/長方形 91">
          <a:extLst>
            <a:ext uri="{FF2B5EF4-FFF2-40B4-BE49-F238E27FC236}">
              <a16:creationId xmlns:a16="http://schemas.microsoft.com/office/drawing/2014/main" id="{69FAB64E-EC27-43D1-9518-D474D05EE6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3" name="正方形/長方形 92">
          <a:extLst>
            <a:ext uri="{FF2B5EF4-FFF2-40B4-BE49-F238E27FC236}">
              <a16:creationId xmlns:a16="http://schemas.microsoft.com/office/drawing/2014/main" id="{DE8DBBE1-7FE5-4B32-BEB9-6B10AE515B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4" name="正方形/長方形 93">
          <a:extLst>
            <a:ext uri="{FF2B5EF4-FFF2-40B4-BE49-F238E27FC236}">
              <a16:creationId xmlns:a16="http://schemas.microsoft.com/office/drawing/2014/main" id="{80C33899-6D35-4C90-9F97-16096FAA24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5" name="正方形/長方形 94">
          <a:extLst>
            <a:ext uri="{FF2B5EF4-FFF2-40B4-BE49-F238E27FC236}">
              <a16:creationId xmlns:a16="http://schemas.microsoft.com/office/drawing/2014/main" id="{771B00C9-60F0-4369-A306-60EE9A8D3C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6" name="テキスト ボックス 95">
          <a:extLst>
            <a:ext uri="{FF2B5EF4-FFF2-40B4-BE49-F238E27FC236}">
              <a16:creationId xmlns:a16="http://schemas.microsoft.com/office/drawing/2014/main" id="{C200C361-30C8-4286-B7DF-927D1E898B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7" name="直線コネクタ 96">
          <a:extLst>
            <a:ext uri="{FF2B5EF4-FFF2-40B4-BE49-F238E27FC236}">
              <a16:creationId xmlns:a16="http://schemas.microsoft.com/office/drawing/2014/main" id="{FBBD18B3-5780-45B4-820D-3366FD7550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98" name="テキスト ボックス 97">
          <a:extLst>
            <a:ext uri="{FF2B5EF4-FFF2-40B4-BE49-F238E27FC236}">
              <a16:creationId xmlns:a16="http://schemas.microsoft.com/office/drawing/2014/main" id="{DCEE0642-38A6-468F-8D3D-95700721B2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99" name="直線コネクタ 98">
          <a:extLst>
            <a:ext uri="{FF2B5EF4-FFF2-40B4-BE49-F238E27FC236}">
              <a16:creationId xmlns:a16="http://schemas.microsoft.com/office/drawing/2014/main" id="{4FEF718F-AEA9-4F0F-9949-99D0D8EDB39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0" name="テキスト ボックス 99">
          <a:extLst>
            <a:ext uri="{FF2B5EF4-FFF2-40B4-BE49-F238E27FC236}">
              <a16:creationId xmlns:a16="http://schemas.microsoft.com/office/drawing/2014/main" id="{B1A566E7-37B0-4A91-A2E3-489AB8FE023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1" name="直線コネクタ 100">
          <a:extLst>
            <a:ext uri="{FF2B5EF4-FFF2-40B4-BE49-F238E27FC236}">
              <a16:creationId xmlns:a16="http://schemas.microsoft.com/office/drawing/2014/main" id="{A6BCE311-1900-4344-8F1B-17601B707F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2" name="テキスト ボックス 101">
          <a:extLst>
            <a:ext uri="{FF2B5EF4-FFF2-40B4-BE49-F238E27FC236}">
              <a16:creationId xmlns:a16="http://schemas.microsoft.com/office/drawing/2014/main" id="{F4FBC683-1085-4BEA-9276-CE894E3AA9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3" name="直線コネクタ 102">
          <a:extLst>
            <a:ext uri="{FF2B5EF4-FFF2-40B4-BE49-F238E27FC236}">
              <a16:creationId xmlns:a16="http://schemas.microsoft.com/office/drawing/2014/main" id="{CAEF874D-7A20-433A-8BFA-7729E1F9837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4" name="テキスト ボックス 103">
          <a:extLst>
            <a:ext uri="{FF2B5EF4-FFF2-40B4-BE49-F238E27FC236}">
              <a16:creationId xmlns:a16="http://schemas.microsoft.com/office/drawing/2014/main" id="{4415250B-07BB-4260-9FC1-B700FE01704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5" name="直線コネクタ 104">
          <a:extLst>
            <a:ext uri="{FF2B5EF4-FFF2-40B4-BE49-F238E27FC236}">
              <a16:creationId xmlns:a16="http://schemas.microsoft.com/office/drawing/2014/main" id="{3813173B-0A25-4ECF-917F-5567444191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6" name="テキスト ボックス 105">
          <a:extLst>
            <a:ext uri="{FF2B5EF4-FFF2-40B4-BE49-F238E27FC236}">
              <a16:creationId xmlns:a16="http://schemas.microsoft.com/office/drawing/2014/main" id="{00843536-151C-4702-AB8D-24ABC7EB101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7" name="直線コネクタ 106">
          <a:extLst>
            <a:ext uri="{FF2B5EF4-FFF2-40B4-BE49-F238E27FC236}">
              <a16:creationId xmlns:a16="http://schemas.microsoft.com/office/drawing/2014/main" id="{B444033B-BADD-4236-A712-8535DF4AE2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8" name="テキスト ボックス 107">
          <a:extLst>
            <a:ext uri="{FF2B5EF4-FFF2-40B4-BE49-F238E27FC236}">
              <a16:creationId xmlns:a16="http://schemas.microsoft.com/office/drawing/2014/main" id="{9D2893CC-E467-4C6C-8657-39ED59F046D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9" name="直線コネクタ 108">
          <a:extLst>
            <a:ext uri="{FF2B5EF4-FFF2-40B4-BE49-F238E27FC236}">
              <a16:creationId xmlns:a16="http://schemas.microsoft.com/office/drawing/2014/main" id="{69C90DD9-F726-4980-9581-E4B27F6413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0" name="テキスト ボックス 109">
          <a:extLst>
            <a:ext uri="{FF2B5EF4-FFF2-40B4-BE49-F238E27FC236}">
              <a16:creationId xmlns:a16="http://schemas.microsoft.com/office/drawing/2014/main" id="{9F9F5F35-5E29-447E-AB93-7B3EF3192E3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1" name="【体育館・プール】&#10;有形固定資産減価償却率グラフ枠">
          <a:extLst>
            <a:ext uri="{FF2B5EF4-FFF2-40B4-BE49-F238E27FC236}">
              <a16:creationId xmlns:a16="http://schemas.microsoft.com/office/drawing/2014/main" id="{732B0BEF-7AFB-4DDB-B314-110C6E4435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12" name="直線コネクタ 111">
          <a:extLst>
            <a:ext uri="{FF2B5EF4-FFF2-40B4-BE49-F238E27FC236}">
              <a16:creationId xmlns:a16="http://schemas.microsoft.com/office/drawing/2014/main" id="{8893C81E-DAFF-4F91-BF91-FEAABF9449B8}"/>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13" name="【体育館・プール】&#10;有形固定資産減価償却率最小値テキスト">
          <a:extLst>
            <a:ext uri="{FF2B5EF4-FFF2-40B4-BE49-F238E27FC236}">
              <a16:creationId xmlns:a16="http://schemas.microsoft.com/office/drawing/2014/main" id="{662D7D40-749B-4EF5-8CBC-DF331F5DEFA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14" name="直線コネクタ 113">
          <a:extLst>
            <a:ext uri="{FF2B5EF4-FFF2-40B4-BE49-F238E27FC236}">
              <a16:creationId xmlns:a16="http://schemas.microsoft.com/office/drawing/2014/main" id="{318FC077-F473-45E9-B1BF-67A1A729A6A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15" name="【体育館・プール】&#10;有形固定資産減価償却率最大値テキスト">
          <a:extLst>
            <a:ext uri="{FF2B5EF4-FFF2-40B4-BE49-F238E27FC236}">
              <a16:creationId xmlns:a16="http://schemas.microsoft.com/office/drawing/2014/main" id="{8145560E-A882-4B94-A6B2-678746F553E4}"/>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16" name="直線コネクタ 115">
          <a:extLst>
            <a:ext uri="{FF2B5EF4-FFF2-40B4-BE49-F238E27FC236}">
              <a16:creationId xmlns:a16="http://schemas.microsoft.com/office/drawing/2014/main" id="{EB752F84-8E65-40B7-9905-52B074930900}"/>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17" name="【体育館・プール】&#10;有形固定資産減価償却率平均値テキスト">
          <a:extLst>
            <a:ext uri="{FF2B5EF4-FFF2-40B4-BE49-F238E27FC236}">
              <a16:creationId xmlns:a16="http://schemas.microsoft.com/office/drawing/2014/main" id="{56FE1A7F-733F-48F3-888B-B2C235FE1BFC}"/>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18" name="フローチャート: 判断 117">
          <a:extLst>
            <a:ext uri="{FF2B5EF4-FFF2-40B4-BE49-F238E27FC236}">
              <a16:creationId xmlns:a16="http://schemas.microsoft.com/office/drawing/2014/main" id="{8A590346-04C3-4DEA-8C53-0091ED00BA24}"/>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19" name="フローチャート: 判断 118">
          <a:extLst>
            <a:ext uri="{FF2B5EF4-FFF2-40B4-BE49-F238E27FC236}">
              <a16:creationId xmlns:a16="http://schemas.microsoft.com/office/drawing/2014/main" id="{7632FC69-D96C-4B2D-89A1-1183D0AC7D8A}"/>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20" name="フローチャート: 判断 119">
          <a:extLst>
            <a:ext uri="{FF2B5EF4-FFF2-40B4-BE49-F238E27FC236}">
              <a16:creationId xmlns:a16="http://schemas.microsoft.com/office/drawing/2014/main" id="{6254559A-D19C-461E-B65D-255EE91B5750}"/>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21" name="フローチャート: 判断 120">
          <a:extLst>
            <a:ext uri="{FF2B5EF4-FFF2-40B4-BE49-F238E27FC236}">
              <a16:creationId xmlns:a16="http://schemas.microsoft.com/office/drawing/2014/main" id="{5EF7AA50-61EB-4F97-86DD-7B075A83039F}"/>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22" name="フローチャート: 判断 121">
          <a:extLst>
            <a:ext uri="{FF2B5EF4-FFF2-40B4-BE49-F238E27FC236}">
              <a16:creationId xmlns:a16="http://schemas.microsoft.com/office/drawing/2014/main" id="{841E32C3-CD21-4688-8CA5-2E4872C00DCB}"/>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D402A0AF-2A52-48DD-BE18-D27F61F66E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2E1B97A0-BA29-487B-A2A8-65A3D88508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61AA1108-5B8F-4DCA-9B34-4C52646DB1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BED6EC63-0AC1-4C74-B349-966AFED3C0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7366C791-6A55-490F-B916-4A5BC91D87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28" name="楕円 127">
          <a:extLst>
            <a:ext uri="{FF2B5EF4-FFF2-40B4-BE49-F238E27FC236}">
              <a16:creationId xmlns:a16="http://schemas.microsoft.com/office/drawing/2014/main" id="{C72BC25B-9075-467F-8F0D-1DEB6A06F4B5}"/>
            </a:ext>
          </a:extLst>
        </xdr:cNvPr>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131462</xdr:rowOff>
    </xdr:from>
    <xdr:ext cx="405111" cy="259045"/>
    <xdr:sp macro="" textlink="">
      <xdr:nvSpPr>
        <xdr:cNvPr id="129" name="【体育館・プール】&#10;有形固定資産減価償却率該当値テキスト">
          <a:extLst>
            <a:ext uri="{FF2B5EF4-FFF2-40B4-BE49-F238E27FC236}">
              <a16:creationId xmlns:a16="http://schemas.microsoft.com/office/drawing/2014/main" id="{4E19E8B6-575D-46E3-B89C-831E31DBEEB9}"/>
            </a:ext>
          </a:extLst>
        </xdr:cNvPr>
        <xdr:cNvSpPr txBox="1"/>
      </xdr:nvSpPr>
      <xdr:spPr>
        <a:xfrm>
          <a:off x="4673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30" name="楕円 129">
          <a:extLst>
            <a:ext uri="{FF2B5EF4-FFF2-40B4-BE49-F238E27FC236}">
              <a16:creationId xmlns:a16="http://schemas.microsoft.com/office/drawing/2014/main" id="{54814F04-8260-4B20-8EBF-E6D72ED3B5C3}"/>
            </a:ext>
          </a:extLst>
        </xdr:cNvPr>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53340</xdr:rowOff>
    </xdr:to>
    <xdr:cxnSp macro="">
      <xdr:nvCxnSpPr>
        <xdr:cNvPr id="131" name="直線コネクタ 130">
          <a:extLst>
            <a:ext uri="{FF2B5EF4-FFF2-40B4-BE49-F238E27FC236}">
              <a16:creationId xmlns:a16="http://schemas.microsoft.com/office/drawing/2014/main" id="{45E888FE-9717-4276-8868-58057DD3C192}"/>
            </a:ext>
          </a:extLst>
        </xdr:cNvPr>
        <xdr:cNvCxnSpPr/>
      </xdr:nvCxnSpPr>
      <xdr:spPr>
        <a:xfrm flipV="1">
          <a:off x="3797300" y="104908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32" name="楕円 131">
          <a:extLst>
            <a:ext uri="{FF2B5EF4-FFF2-40B4-BE49-F238E27FC236}">
              <a16:creationId xmlns:a16="http://schemas.microsoft.com/office/drawing/2014/main" id="{03D72BA4-7CC5-4734-8CBB-82A09BADD6BB}"/>
            </a:ext>
          </a:extLst>
        </xdr:cNvPr>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53340</xdr:rowOff>
    </xdr:to>
    <xdr:cxnSp macro="">
      <xdr:nvCxnSpPr>
        <xdr:cNvPr id="133" name="直線コネクタ 132">
          <a:extLst>
            <a:ext uri="{FF2B5EF4-FFF2-40B4-BE49-F238E27FC236}">
              <a16:creationId xmlns:a16="http://schemas.microsoft.com/office/drawing/2014/main" id="{CF98C1AF-BB97-4C5D-934B-45897220EBCF}"/>
            </a:ext>
          </a:extLst>
        </xdr:cNvPr>
        <xdr:cNvCxnSpPr/>
      </xdr:nvCxnSpPr>
      <xdr:spPr>
        <a:xfrm>
          <a:off x="2908300" y="10471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34" name="楕円 133">
          <a:extLst>
            <a:ext uri="{FF2B5EF4-FFF2-40B4-BE49-F238E27FC236}">
              <a16:creationId xmlns:a16="http://schemas.microsoft.com/office/drawing/2014/main" id="{ABD86599-7385-4437-B23F-4B5735D2355C}"/>
            </a:ext>
          </a:extLst>
        </xdr:cNvPr>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61</xdr:row>
      <xdr:rowOff>13335</xdr:rowOff>
    </xdr:to>
    <xdr:cxnSp macro="">
      <xdr:nvCxnSpPr>
        <xdr:cNvPr id="135" name="直線コネクタ 134">
          <a:extLst>
            <a:ext uri="{FF2B5EF4-FFF2-40B4-BE49-F238E27FC236}">
              <a16:creationId xmlns:a16="http://schemas.microsoft.com/office/drawing/2014/main" id="{4C443408-BEE5-473B-B1B7-C686B0D90B6D}"/>
            </a:ext>
          </a:extLst>
        </xdr:cNvPr>
        <xdr:cNvCxnSpPr/>
      </xdr:nvCxnSpPr>
      <xdr:spPr>
        <a:xfrm>
          <a:off x="2019300" y="10427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36" name="楕円 135">
          <a:extLst>
            <a:ext uri="{FF2B5EF4-FFF2-40B4-BE49-F238E27FC236}">
              <a16:creationId xmlns:a16="http://schemas.microsoft.com/office/drawing/2014/main" id="{2C0A387D-52A9-451B-B285-2AC39B81F7E6}"/>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140970</xdr:rowOff>
    </xdr:to>
    <xdr:cxnSp macro="">
      <xdr:nvCxnSpPr>
        <xdr:cNvPr id="137" name="直線コネクタ 136">
          <a:extLst>
            <a:ext uri="{FF2B5EF4-FFF2-40B4-BE49-F238E27FC236}">
              <a16:creationId xmlns:a16="http://schemas.microsoft.com/office/drawing/2014/main" id="{A0973C90-CD3A-450D-A252-2D67651907A6}"/>
            </a:ext>
          </a:extLst>
        </xdr:cNvPr>
        <xdr:cNvCxnSpPr/>
      </xdr:nvCxnSpPr>
      <xdr:spPr>
        <a:xfrm>
          <a:off x="1130300" y="10386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138" name="n_1aveValue【体育館・プール】&#10;有形固定資産減価償却率">
          <a:extLst>
            <a:ext uri="{FF2B5EF4-FFF2-40B4-BE49-F238E27FC236}">
              <a16:creationId xmlns:a16="http://schemas.microsoft.com/office/drawing/2014/main" id="{E8C0DF05-8A7F-4CF9-9AB9-28BF46D18423}"/>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39" name="n_2aveValue【体育館・プール】&#10;有形固定資産減価償却率">
          <a:extLst>
            <a:ext uri="{FF2B5EF4-FFF2-40B4-BE49-F238E27FC236}">
              <a16:creationId xmlns:a16="http://schemas.microsoft.com/office/drawing/2014/main" id="{E5E925A2-22A0-4467-A67B-360C0D445B9A}"/>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40" name="n_3aveValue【体育館・プール】&#10;有形固定資産減価償却率">
          <a:extLst>
            <a:ext uri="{FF2B5EF4-FFF2-40B4-BE49-F238E27FC236}">
              <a16:creationId xmlns:a16="http://schemas.microsoft.com/office/drawing/2014/main" id="{36D0D5CE-1CFD-4AF1-9F39-35BEAC1684CC}"/>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41" name="n_4aveValue【体育館・プール】&#10;有形固定資産減価償却率">
          <a:extLst>
            <a:ext uri="{FF2B5EF4-FFF2-40B4-BE49-F238E27FC236}">
              <a16:creationId xmlns:a16="http://schemas.microsoft.com/office/drawing/2014/main" id="{D74F3EDA-E7CF-4ABD-8F59-FD36CDCE0B82}"/>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142" name="n_1mainValue【体育館・プール】&#10;有形固定資産減価償却率">
          <a:extLst>
            <a:ext uri="{FF2B5EF4-FFF2-40B4-BE49-F238E27FC236}">
              <a16:creationId xmlns:a16="http://schemas.microsoft.com/office/drawing/2014/main" id="{A41EFF4D-C8E2-4123-9E2A-15C60B113467}"/>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143" name="n_2mainValue【体育館・プール】&#10;有形固定資産減価償却率">
          <a:extLst>
            <a:ext uri="{FF2B5EF4-FFF2-40B4-BE49-F238E27FC236}">
              <a16:creationId xmlns:a16="http://schemas.microsoft.com/office/drawing/2014/main" id="{9DFDA6E2-268E-49E9-AA50-8DEFDE60BDE6}"/>
            </a:ext>
          </a:extLst>
        </xdr:cNvPr>
        <xdr:cNvSpPr txBox="1"/>
      </xdr:nvSpPr>
      <xdr:spPr>
        <a:xfrm>
          <a:off x="2705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144" name="n_3mainValue【体育館・プール】&#10;有形固定資産減価償却率">
          <a:extLst>
            <a:ext uri="{FF2B5EF4-FFF2-40B4-BE49-F238E27FC236}">
              <a16:creationId xmlns:a16="http://schemas.microsoft.com/office/drawing/2014/main" id="{AA94C900-E4F5-48A1-82DB-CF8F46B936D4}"/>
            </a:ext>
          </a:extLst>
        </xdr:cNvPr>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145" name="n_4mainValue【体育館・プール】&#10;有形固定資産減価償却率">
          <a:extLst>
            <a:ext uri="{FF2B5EF4-FFF2-40B4-BE49-F238E27FC236}">
              <a16:creationId xmlns:a16="http://schemas.microsoft.com/office/drawing/2014/main" id="{037B8DB7-BB46-4DCA-B693-B540B05878DD}"/>
            </a:ext>
          </a:extLst>
        </xdr:cNvPr>
        <xdr:cNvSpPr txBox="1"/>
      </xdr:nvSpPr>
      <xdr:spPr>
        <a:xfrm>
          <a:off x="927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6" name="正方形/長方形 145">
          <a:extLst>
            <a:ext uri="{FF2B5EF4-FFF2-40B4-BE49-F238E27FC236}">
              <a16:creationId xmlns:a16="http://schemas.microsoft.com/office/drawing/2014/main" id="{60EFB56F-F525-4EFC-8350-B12BB1AECD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7" name="正方形/長方形 146">
          <a:extLst>
            <a:ext uri="{FF2B5EF4-FFF2-40B4-BE49-F238E27FC236}">
              <a16:creationId xmlns:a16="http://schemas.microsoft.com/office/drawing/2014/main" id="{0AEBC954-F345-42A6-AEC4-662A04B564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8" name="正方形/長方形 147">
          <a:extLst>
            <a:ext uri="{FF2B5EF4-FFF2-40B4-BE49-F238E27FC236}">
              <a16:creationId xmlns:a16="http://schemas.microsoft.com/office/drawing/2014/main" id="{A523F89C-D4A9-431F-9E00-06A81D65F7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9" name="正方形/長方形 148">
          <a:extLst>
            <a:ext uri="{FF2B5EF4-FFF2-40B4-BE49-F238E27FC236}">
              <a16:creationId xmlns:a16="http://schemas.microsoft.com/office/drawing/2014/main" id="{169A367D-024C-46C0-8E4C-55B902ABAF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0" name="正方形/長方形 149">
          <a:extLst>
            <a:ext uri="{FF2B5EF4-FFF2-40B4-BE49-F238E27FC236}">
              <a16:creationId xmlns:a16="http://schemas.microsoft.com/office/drawing/2014/main" id="{D824FD8F-72F9-47E5-A4B2-5AF30438D6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1" name="正方形/長方形 150">
          <a:extLst>
            <a:ext uri="{FF2B5EF4-FFF2-40B4-BE49-F238E27FC236}">
              <a16:creationId xmlns:a16="http://schemas.microsoft.com/office/drawing/2014/main" id="{46FCC93D-9FAA-4932-BFA1-B77BE1B726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2" name="正方形/長方形 151">
          <a:extLst>
            <a:ext uri="{FF2B5EF4-FFF2-40B4-BE49-F238E27FC236}">
              <a16:creationId xmlns:a16="http://schemas.microsoft.com/office/drawing/2014/main" id="{32BB9262-2FD9-43D1-A6BE-17DFC94993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3" name="正方形/長方形 152">
          <a:extLst>
            <a:ext uri="{FF2B5EF4-FFF2-40B4-BE49-F238E27FC236}">
              <a16:creationId xmlns:a16="http://schemas.microsoft.com/office/drawing/2014/main" id="{35CA4AB2-5C20-43FA-B986-CAF2CF7605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4" name="テキスト ボックス 153">
          <a:extLst>
            <a:ext uri="{FF2B5EF4-FFF2-40B4-BE49-F238E27FC236}">
              <a16:creationId xmlns:a16="http://schemas.microsoft.com/office/drawing/2014/main" id="{14427852-321C-4590-8A32-FB440E0305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5" name="直線コネクタ 154">
          <a:extLst>
            <a:ext uri="{FF2B5EF4-FFF2-40B4-BE49-F238E27FC236}">
              <a16:creationId xmlns:a16="http://schemas.microsoft.com/office/drawing/2014/main" id="{A09E4889-5A35-40D2-9CB5-0DCFBC7AA2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56" name="直線コネクタ 155">
          <a:extLst>
            <a:ext uri="{FF2B5EF4-FFF2-40B4-BE49-F238E27FC236}">
              <a16:creationId xmlns:a16="http://schemas.microsoft.com/office/drawing/2014/main" id="{1F6BF00B-CCEC-4186-9661-A8D3120BF8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A71554EE-7333-4C8C-BB3E-65817EB41A3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58" name="直線コネクタ 157">
          <a:extLst>
            <a:ext uri="{FF2B5EF4-FFF2-40B4-BE49-F238E27FC236}">
              <a16:creationId xmlns:a16="http://schemas.microsoft.com/office/drawing/2014/main" id="{2536EF03-9782-48E3-96EE-4109B9C8D1D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59" name="テキスト ボックス 158">
          <a:extLst>
            <a:ext uri="{FF2B5EF4-FFF2-40B4-BE49-F238E27FC236}">
              <a16:creationId xmlns:a16="http://schemas.microsoft.com/office/drawing/2014/main" id="{DFDC9A2C-71E0-46D9-8DF1-010D009BBF3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0" name="直線コネクタ 159">
          <a:extLst>
            <a:ext uri="{FF2B5EF4-FFF2-40B4-BE49-F238E27FC236}">
              <a16:creationId xmlns:a16="http://schemas.microsoft.com/office/drawing/2014/main" id="{8E2017F6-DDD2-4210-A609-9B76B28F559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1" name="テキスト ボックス 160">
          <a:extLst>
            <a:ext uri="{FF2B5EF4-FFF2-40B4-BE49-F238E27FC236}">
              <a16:creationId xmlns:a16="http://schemas.microsoft.com/office/drawing/2014/main" id="{BC3DA67B-1DD9-4675-BB9E-F4E6BCD997A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2" name="直線コネクタ 161">
          <a:extLst>
            <a:ext uri="{FF2B5EF4-FFF2-40B4-BE49-F238E27FC236}">
              <a16:creationId xmlns:a16="http://schemas.microsoft.com/office/drawing/2014/main" id="{98A6F3B6-1932-42D5-A5A7-BA189C5FCCF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63" name="テキスト ボックス 162">
          <a:extLst>
            <a:ext uri="{FF2B5EF4-FFF2-40B4-BE49-F238E27FC236}">
              <a16:creationId xmlns:a16="http://schemas.microsoft.com/office/drawing/2014/main" id="{E3A302C8-51EC-45D1-9F2C-18DC31C31C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4" name="直線コネクタ 163">
          <a:extLst>
            <a:ext uri="{FF2B5EF4-FFF2-40B4-BE49-F238E27FC236}">
              <a16:creationId xmlns:a16="http://schemas.microsoft.com/office/drawing/2014/main" id="{1CCD58F7-1DA5-407E-A356-75F902DBA0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65" name="テキスト ボックス 164">
          <a:extLst>
            <a:ext uri="{FF2B5EF4-FFF2-40B4-BE49-F238E27FC236}">
              <a16:creationId xmlns:a16="http://schemas.microsoft.com/office/drawing/2014/main" id="{3C4F7F0C-DEED-4E76-BE65-76960A1416A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6" name="直線コネクタ 165">
          <a:extLst>
            <a:ext uri="{FF2B5EF4-FFF2-40B4-BE49-F238E27FC236}">
              <a16:creationId xmlns:a16="http://schemas.microsoft.com/office/drawing/2014/main" id="{DCDAC354-EAD5-4FAC-BA6D-C9089D9A1D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67" name="テキスト ボックス 166">
          <a:extLst>
            <a:ext uri="{FF2B5EF4-FFF2-40B4-BE49-F238E27FC236}">
              <a16:creationId xmlns:a16="http://schemas.microsoft.com/office/drawing/2014/main" id="{3C1D8621-4234-4312-8D8D-8FA2A73944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8" name="【体育館・プール】&#10;一人当たり面積グラフ枠">
          <a:extLst>
            <a:ext uri="{FF2B5EF4-FFF2-40B4-BE49-F238E27FC236}">
              <a16:creationId xmlns:a16="http://schemas.microsoft.com/office/drawing/2014/main" id="{005E1780-6904-4691-BB26-1B0A3D7129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69" name="直線コネクタ 168">
          <a:extLst>
            <a:ext uri="{FF2B5EF4-FFF2-40B4-BE49-F238E27FC236}">
              <a16:creationId xmlns:a16="http://schemas.microsoft.com/office/drawing/2014/main" id="{1D9D5766-8BA3-4160-A326-E27763011806}"/>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70" name="【体育館・プール】&#10;一人当たり面積最小値テキスト">
          <a:extLst>
            <a:ext uri="{FF2B5EF4-FFF2-40B4-BE49-F238E27FC236}">
              <a16:creationId xmlns:a16="http://schemas.microsoft.com/office/drawing/2014/main" id="{1B1AF3AF-079A-4873-91E5-E15CED7AB196}"/>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71" name="直線コネクタ 170">
          <a:extLst>
            <a:ext uri="{FF2B5EF4-FFF2-40B4-BE49-F238E27FC236}">
              <a16:creationId xmlns:a16="http://schemas.microsoft.com/office/drawing/2014/main" id="{EE9F12C1-A8BB-4BC5-B279-C0C8A7BF94FE}"/>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72" name="【体育館・プール】&#10;一人当たり面積最大値テキスト">
          <a:extLst>
            <a:ext uri="{FF2B5EF4-FFF2-40B4-BE49-F238E27FC236}">
              <a16:creationId xmlns:a16="http://schemas.microsoft.com/office/drawing/2014/main" id="{2C0736E3-66FD-4155-9021-102705FD731B}"/>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73" name="直線コネクタ 172">
          <a:extLst>
            <a:ext uri="{FF2B5EF4-FFF2-40B4-BE49-F238E27FC236}">
              <a16:creationId xmlns:a16="http://schemas.microsoft.com/office/drawing/2014/main" id="{2AF3EA82-F661-49F9-91B4-D6972FF95C46}"/>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174" name="【体育館・プール】&#10;一人当たり面積平均値テキスト">
          <a:extLst>
            <a:ext uri="{FF2B5EF4-FFF2-40B4-BE49-F238E27FC236}">
              <a16:creationId xmlns:a16="http://schemas.microsoft.com/office/drawing/2014/main" id="{968C88DD-1801-4E2F-A7C9-4C5F8442FEB3}"/>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75" name="フローチャート: 判断 174">
          <a:extLst>
            <a:ext uri="{FF2B5EF4-FFF2-40B4-BE49-F238E27FC236}">
              <a16:creationId xmlns:a16="http://schemas.microsoft.com/office/drawing/2014/main" id="{500772BE-448E-4C9A-88D9-C088EAC6A87F}"/>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76" name="フローチャート: 判断 175">
          <a:extLst>
            <a:ext uri="{FF2B5EF4-FFF2-40B4-BE49-F238E27FC236}">
              <a16:creationId xmlns:a16="http://schemas.microsoft.com/office/drawing/2014/main" id="{E23BA94B-8062-4640-8A58-1CFDCD6C3FF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77" name="フローチャート: 判断 176">
          <a:extLst>
            <a:ext uri="{FF2B5EF4-FFF2-40B4-BE49-F238E27FC236}">
              <a16:creationId xmlns:a16="http://schemas.microsoft.com/office/drawing/2014/main" id="{419364C9-B8D1-4DE4-9A14-A623F00BEF4A}"/>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178" name="フローチャート: 判断 177">
          <a:extLst>
            <a:ext uri="{FF2B5EF4-FFF2-40B4-BE49-F238E27FC236}">
              <a16:creationId xmlns:a16="http://schemas.microsoft.com/office/drawing/2014/main" id="{3487121F-96BC-4E9B-807A-5C7D315E0D96}"/>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179" name="フローチャート: 判断 178">
          <a:extLst>
            <a:ext uri="{FF2B5EF4-FFF2-40B4-BE49-F238E27FC236}">
              <a16:creationId xmlns:a16="http://schemas.microsoft.com/office/drawing/2014/main" id="{ACACC5A7-7FA7-4293-A2F0-7797A54FBF5C}"/>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2D3270D-ADCF-4720-95D1-1B4FA66FEF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9E05B8-9AF3-4B1E-B729-F1B0CD7DCF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024AA6-CA86-4E01-9E00-CCA45256DB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ACE024-F842-481B-BBE6-01956692C7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AC3C02-5208-44EC-BE2E-3AAA5BC222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92710</xdr:rowOff>
    </xdr:from>
    <xdr:to>
      <xdr:col>55</xdr:col>
      <xdr:colOff>50800</xdr:colOff>
      <xdr:row>62</xdr:row>
      <xdr:rowOff>22860</xdr:rowOff>
    </xdr:to>
    <xdr:sp macro="" textlink="">
      <xdr:nvSpPr>
        <xdr:cNvPr id="185" name="楕円 184">
          <a:extLst>
            <a:ext uri="{FF2B5EF4-FFF2-40B4-BE49-F238E27FC236}">
              <a16:creationId xmlns:a16="http://schemas.microsoft.com/office/drawing/2014/main" id="{E62BEF73-1525-4D0A-9C19-ED196704EE8C}"/>
            </a:ext>
          </a:extLst>
        </xdr:cNvPr>
        <xdr:cNvSpPr/>
      </xdr:nvSpPr>
      <xdr:spPr>
        <a:xfrm>
          <a:off x="104267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115587</xdr:rowOff>
    </xdr:from>
    <xdr:ext cx="469744" cy="259045"/>
    <xdr:sp macro="" textlink="">
      <xdr:nvSpPr>
        <xdr:cNvPr id="186" name="【体育館・プール】&#10;一人当たり面積該当値テキスト">
          <a:extLst>
            <a:ext uri="{FF2B5EF4-FFF2-40B4-BE49-F238E27FC236}">
              <a16:creationId xmlns:a16="http://schemas.microsoft.com/office/drawing/2014/main" id="{B7566F34-3A61-4E2E-81B3-D00C369427DD}"/>
            </a:ext>
          </a:extLst>
        </xdr:cNvPr>
        <xdr:cNvSpPr txBox="1"/>
      </xdr:nvSpPr>
      <xdr:spPr>
        <a:xfrm>
          <a:off x="10515600" y="104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49530</xdr:rowOff>
    </xdr:from>
    <xdr:to>
      <xdr:col>50</xdr:col>
      <xdr:colOff>165100</xdr:colOff>
      <xdr:row>61</xdr:row>
      <xdr:rowOff>151130</xdr:rowOff>
    </xdr:to>
    <xdr:sp macro="" textlink="">
      <xdr:nvSpPr>
        <xdr:cNvPr id="187" name="楕円 186">
          <a:extLst>
            <a:ext uri="{FF2B5EF4-FFF2-40B4-BE49-F238E27FC236}">
              <a16:creationId xmlns:a16="http://schemas.microsoft.com/office/drawing/2014/main" id="{B9325FA7-8088-41ED-B6B4-F39C1BF99260}"/>
            </a:ext>
          </a:extLst>
        </xdr:cNvPr>
        <xdr:cNvSpPr/>
      </xdr:nvSpPr>
      <xdr:spPr>
        <a:xfrm>
          <a:off x="9588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100330</xdr:rowOff>
    </xdr:from>
    <xdr:to>
      <xdr:col>55</xdr:col>
      <xdr:colOff>0</xdr:colOff>
      <xdr:row>61</xdr:row>
      <xdr:rowOff>143510</xdr:rowOff>
    </xdr:to>
    <xdr:cxnSp macro="">
      <xdr:nvCxnSpPr>
        <xdr:cNvPr id="188" name="直線コネクタ 187">
          <a:extLst>
            <a:ext uri="{FF2B5EF4-FFF2-40B4-BE49-F238E27FC236}">
              <a16:creationId xmlns:a16="http://schemas.microsoft.com/office/drawing/2014/main" id="{8EA6DFCF-B2E1-4C6F-A9CF-45D87EAA15EC}"/>
            </a:ext>
          </a:extLst>
        </xdr:cNvPr>
        <xdr:cNvCxnSpPr/>
      </xdr:nvCxnSpPr>
      <xdr:spPr>
        <a:xfrm>
          <a:off x="9639300" y="1055878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60960</xdr:rowOff>
    </xdr:from>
    <xdr:to>
      <xdr:col>46</xdr:col>
      <xdr:colOff>38100</xdr:colOff>
      <xdr:row>61</xdr:row>
      <xdr:rowOff>162560</xdr:rowOff>
    </xdr:to>
    <xdr:sp macro="" textlink="">
      <xdr:nvSpPr>
        <xdr:cNvPr id="189" name="楕円 188">
          <a:extLst>
            <a:ext uri="{FF2B5EF4-FFF2-40B4-BE49-F238E27FC236}">
              <a16:creationId xmlns:a16="http://schemas.microsoft.com/office/drawing/2014/main" id="{7A9233C0-6E71-4699-89B9-E6618DDAC237}"/>
            </a:ext>
          </a:extLst>
        </xdr:cNvPr>
        <xdr:cNvSpPr/>
      </xdr:nvSpPr>
      <xdr:spPr>
        <a:xfrm>
          <a:off x="8699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100330</xdr:rowOff>
    </xdr:from>
    <xdr:to>
      <xdr:col>50</xdr:col>
      <xdr:colOff>114300</xdr:colOff>
      <xdr:row>61</xdr:row>
      <xdr:rowOff>111760</xdr:rowOff>
    </xdr:to>
    <xdr:cxnSp macro="">
      <xdr:nvCxnSpPr>
        <xdr:cNvPr id="190" name="直線コネクタ 189">
          <a:extLst>
            <a:ext uri="{FF2B5EF4-FFF2-40B4-BE49-F238E27FC236}">
              <a16:creationId xmlns:a16="http://schemas.microsoft.com/office/drawing/2014/main" id="{24F2E7DC-C6F5-4432-ABCF-86E82C05515E}"/>
            </a:ext>
          </a:extLst>
        </xdr:cNvPr>
        <xdr:cNvCxnSpPr/>
      </xdr:nvCxnSpPr>
      <xdr:spPr>
        <a:xfrm flipV="1">
          <a:off x="8750300" y="10558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73660</xdr:rowOff>
    </xdr:from>
    <xdr:to>
      <xdr:col>41</xdr:col>
      <xdr:colOff>101600</xdr:colOff>
      <xdr:row>62</xdr:row>
      <xdr:rowOff>3810</xdr:rowOff>
    </xdr:to>
    <xdr:sp macro="" textlink="">
      <xdr:nvSpPr>
        <xdr:cNvPr id="191" name="楕円 190">
          <a:extLst>
            <a:ext uri="{FF2B5EF4-FFF2-40B4-BE49-F238E27FC236}">
              <a16:creationId xmlns:a16="http://schemas.microsoft.com/office/drawing/2014/main" id="{BDC6FB37-6AA3-449F-A201-5A9E955AE082}"/>
            </a:ext>
          </a:extLst>
        </xdr:cNvPr>
        <xdr:cNvSpPr/>
      </xdr:nvSpPr>
      <xdr:spPr>
        <a:xfrm>
          <a:off x="78105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111760</xdr:rowOff>
    </xdr:from>
    <xdr:to>
      <xdr:col>45</xdr:col>
      <xdr:colOff>177800</xdr:colOff>
      <xdr:row>61</xdr:row>
      <xdr:rowOff>124460</xdr:rowOff>
    </xdr:to>
    <xdr:cxnSp macro="">
      <xdr:nvCxnSpPr>
        <xdr:cNvPr id="192" name="直線コネクタ 191">
          <a:extLst>
            <a:ext uri="{FF2B5EF4-FFF2-40B4-BE49-F238E27FC236}">
              <a16:creationId xmlns:a16="http://schemas.microsoft.com/office/drawing/2014/main" id="{DB99F487-A3E6-4C50-8A7F-3BB6E8A64281}"/>
            </a:ext>
          </a:extLst>
        </xdr:cNvPr>
        <xdr:cNvCxnSpPr/>
      </xdr:nvCxnSpPr>
      <xdr:spPr>
        <a:xfrm flipV="1">
          <a:off x="7861300" y="105702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87630</xdr:rowOff>
    </xdr:from>
    <xdr:to>
      <xdr:col>36</xdr:col>
      <xdr:colOff>165100</xdr:colOff>
      <xdr:row>62</xdr:row>
      <xdr:rowOff>17780</xdr:rowOff>
    </xdr:to>
    <xdr:sp macro="" textlink="">
      <xdr:nvSpPr>
        <xdr:cNvPr id="193" name="楕円 192">
          <a:extLst>
            <a:ext uri="{FF2B5EF4-FFF2-40B4-BE49-F238E27FC236}">
              <a16:creationId xmlns:a16="http://schemas.microsoft.com/office/drawing/2014/main" id="{34F8E16D-28B3-49C7-9743-A0B2E0552573}"/>
            </a:ext>
          </a:extLst>
        </xdr:cNvPr>
        <xdr:cNvSpPr/>
      </xdr:nvSpPr>
      <xdr:spPr>
        <a:xfrm>
          <a:off x="69215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124460</xdr:rowOff>
    </xdr:from>
    <xdr:to>
      <xdr:col>41</xdr:col>
      <xdr:colOff>50800</xdr:colOff>
      <xdr:row>61</xdr:row>
      <xdr:rowOff>138430</xdr:rowOff>
    </xdr:to>
    <xdr:cxnSp macro="">
      <xdr:nvCxnSpPr>
        <xdr:cNvPr id="194" name="直線コネクタ 193">
          <a:extLst>
            <a:ext uri="{FF2B5EF4-FFF2-40B4-BE49-F238E27FC236}">
              <a16:creationId xmlns:a16="http://schemas.microsoft.com/office/drawing/2014/main" id="{50B9FF5B-5485-4896-A50B-5E9F111E91A2}"/>
            </a:ext>
          </a:extLst>
        </xdr:cNvPr>
        <xdr:cNvCxnSpPr/>
      </xdr:nvCxnSpPr>
      <xdr:spPr>
        <a:xfrm flipV="1">
          <a:off x="6972300" y="1058291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195" name="n_1aveValue【体育館・プール】&#10;一人当たり面積">
          <a:extLst>
            <a:ext uri="{FF2B5EF4-FFF2-40B4-BE49-F238E27FC236}">
              <a16:creationId xmlns:a16="http://schemas.microsoft.com/office/drawing/2014/main" id="{6497ABBF-98C8-49B0-B884-AB2379FEC39A}"/>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196" name="n_2aveValue【体育館・プール】&#10;一人当たり面積">
          <a:extLst>
            <a:ext uri="{FF2B5EF4-FFF2-40B4-BE49-F238E27FC236}">
              <a16:creationId xmlns:a16="http://schemas.microsoft.com/office/drawing/2014/main" id="{73E54296-00DA-4431-9A5E-40023E0891DD}"/>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197" name="n_3aveValue【体育館・プール】&#10;一人当たり面積">
          <a:extLst>
            <a:ext uri="{FF2B5EF4-FFF2-40B4-BE49-F238E27FC236}">
              <a16:creationId xmlns:a16="http://schemas.microsoft.com/office/drawing/2014/main" id="{6613DF7F-2CAD-4763-A97E-54E4FFAA0E9E}"/>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198" name="n_4aveValue【体育館・プール】&#10;一人当たり面積">
          <a:extLst>
            <a:ext uri="{FF2B5EF4-FFF2-40B4-BE49-F238E27FC236}">
              <a16:creationId xmlns:a16="http://schemas.microsoft.com/office/drawing/2014/main" id="{7D920F1C-9837-4AF1-8953-599F5B784CED}"/>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167657</xdr:rowOff>
    </xdr:from>
    <xdr:ext cx="469744" cy="259045"/>
    <xdr:sp macro="" textlink="">
      <xdr:nvSpPr>
        <xdr:cNvPr id="199" name="n_1mainValue【体育館・プール】&#10;一人当たり面積">
          <a:extLst>
            <a:ext uri="{FF2B5EF4-FFF2-40B4-BE49-F238E27FC236}">
              <a16:creationId xmlns:a16="http://schemas.microsoft.com/office/drawing/2014/main" id="{B8FB5279-115D-4987-B9D7-F52F9A8CB217}"/>
            </a:ext>
          </a:extLst>
        </xdr:cNvPr>
        <xdr:cNvSpPr txBox="1"/>
      </xdr:nvSpPr>
      <xdr:spPr>
        <a:xfrm>
          <a:off x="9391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7637</xdr:rowOff>
    </xdr:from>
    <xdr:ext cx="469744" cy="259045"/>
    <xdr:sp macro="" textlink="">
      <xdr:nvSpPr>
        <xdr:cNvPr id="200" name="n_2mainValue【体育館・プール】&#10;一人当たり面積">
          <a:extLst>
            <a:ext uri="{FF2B5EF4-FFF2-40B4-BE49-F238E27FC236}">
              <a16:creationId xmlns:a16="http://schemas.microsoft.com/office/drawing/2014/main" id="{42FE3E89-648F-49BF-BD85-7374B5BD2431}"/>
            </a:ext>
          </a:extLst>
        </xdr:cNvPr>
        <xdr:cNvSpPr txBox="1"/>
      </xdr:nvSpPr>
      <xdr:spPr>
        <a:xfrm>
          <a:off x="8515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20337</xdr:rowOff>
    </xdr:from>
    <xdr:ext cx="469744" cy="259045"/>
    <xdr:sp macro="" textlink="">
      <xdr:nvSpPr>
        <xdr:cNvPr id="201" name="n_3mainValue【体育館・プール】&#10;一人当たり面積">
          <a:extLst>
            <a:ext uri="{FF2B5EF4-FFF2-40B4-BE49-F238E27FC236}">
              <a16:creationId xmlns:a16="http://schemas.microsoft.com/office/drawing/2014/main" id="{F63C9633-BC85-4F25-99E5-D34E88A9DDBF}"/>
            </a:ext>
          </a:extLst>
        </xdr:cNvPr>
        <xdr:cNvSpPr txBox="1"/>
      </xdr:nvSpPr>
      <xdr:spPr>
        <a:xfrm>
          <a:off x="76264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34307</xdr:rowOff>
    </xdr:from>
    <xdr:ext cx="469744" cy="259045"/>
    <xdr:sp macro="" textlink="">
      <xdr:nvSpPr>
        <xdr:cNvPr id="202" name="n_4mainValue【体育館・プール】&#10;一人当たり面積">
          <a:extLst>
            <a:ext uri="{FF2B5EF4-FFF2-40B4-BE49-F238E27FC236}">
              <a16:creationId xmlns:a16="http://schemas.microsoft.com/office/drawing/2014/main" id="{6EE47C48-70EA-4C74-9C6C-C14B1DE2B98B}"/>
            </a:ext>
          </a:extLst>
        </xdr:cNvPr>
        <xdr:cNvSpPr txBox="1"/>
      </xdr:nvSpPr>
      <xdr:spPr>
        <a:xfrm>
          <a:off x="6737427" y="1032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a:extLst>
            <a:ext uri="{FF2B5EF4-FFF2-40B4-BE49-F238E27FC236}">
              <a16:creationId xmlns:a16="http://schemas.microsoft.com/office/drawing/2014/main" id="{B52A7EE3-3173-40F6-8DC4-7CCD79F786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a:extLst>
            <a:ext uri="{FF2B5EF4-FFF2-40B4-BE49-F238E27FC236}">
              <a16:creationId xmlns:a16="http://schemas.microsoft.com/office/drawing/2014/main" id="{B24C7811-B1A3-4D3D-9C6E-C1742299BC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a:extLst>
            <a:ext uri="{FF2B5EF4-FFF2-40B4-BE49-F238E27FC236}">
              <a16:creationId xmlns:a16="http://schemas.microsoft.com/office/drawing/2014/main" id="{E1A3A62F-1CFB-4A2B-B87D-2B09DA4DDB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a:extLst>
            <a:ext uri="{FF2B5EF4-FFF2-40B4-BE49-F238E27FC236}">
              <a16:creationId xmlns:a16="http://schemas.microsoft.com/office/drawing/2014/main" id="{A105C5B0-B6B7-4661-923A-29715D36B3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a:extLst>
            <a:ext uri="{FF2B5EF4-FFF2-40B4-BE49-F238E27FC236}">
              <a16:creationId xmlns:a16="http://schemas.microsoft.com/office/drawing/2014/main" id="{E29FBBDA-8FCC-49E9-B727-2E55B915DE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a:extLst>
            <a:ext uri="{FF2B5EF4-FFF2-40B4-BE49-F238E27FC236}">
              <a16:creationId xmlns:a16="http://schemas.microsoft.com/office/drawing/2014/main" id="{075F1B7D-15B5-479A-9D49-41E321155C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a:extLst>
            <a:ext uri="{FF2B5EF4-FFF2-40B4-BE49-F238E27FC236}">
              <a16:creationId xmlns:a16="http://schemas.microsoft.com/office/drawing/2014/main" id="{3BE282C1-180E-4A27-9228-51FABE1C05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a:extLst>
            <a:ext uri="{FF2B5EF4-FFF2-40B4-BE49-F238E27FC236}">
              <a16:creationId xmlns:a16="http://schemas.microsoft.com/office/drawing/2014/main" id="{80F2EC9C-80B9-4820-8823-96C878CAAF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a:extLst>
            <a:ext uri="{FF2B5EF4-FFF2-40B4-BE49-F238E27FC236}">
              <a16:creationId xmlns:a16="http://schemas.microsoft.com/office/drawing/2014/main" id="{061AA9B3-63EA-4DB9-8E68-AFD0D7F3B7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a:extLst>
            <a:ext uri="{FF2B5EF4-FFF2-40B4-BE49-F238E27FC236}">
              <a16:creationId xmlns:a16="http://schemas.microsoft.com/office/drawing/2014/main" id="{1A586BE1-2C6F-4F37-B19E-827D25C463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3" name="テキスト ボックス 212">
          <a:extLst>
            <a:ext uri="{FF2B5EF4-FFF2-40B4-BE49-F238E27FC236}">
              <a16:creationId xmlns:a16="http://schemas.microsoft.com/office/drawing/2014/main" id="{A96568DB-258E-4751-91AD-EAAAC8F95C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4" name="直線コネクタ 213">
          <a:extLst>
            <a:ext uri="{FF2B5EF4-FFF2-40B4-BE49-F238E27FC236}">
              <a16:creationId xmlns:a16="http://schemas.microsoft.com/office/drawing/2014/main" id="{393695C0-E4F6-44BB-B647-C72488B8959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15" name="テキスト ボックス 214">
          <a:extLst>
            <a:ext uri="{FF2B5EF4-FFF2-40B4-BE49-F238E27FC236}">
              <a16:creationId xmlns:a16="http://schemas.microsoft.com/office/drawing/2014/main" id="{390E15C2-4F99-4BBF-ADC0-26222B2AC0C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6" name="直線コネクタ 215">
          <a:extLst>
            <a:ext uri="{FF2B5EF4-FFF2-40B4-BE49-F238E27FC236}">
              <a16:creationId xmlns:a16="http://schemas.microsoft.com/office/drawing/2014/main" id="{68A0E58A-231B-4031-903A-83383B218F1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7" name="テキスト ボックス 216">
          <a:extLst>
            <a:ext uri="{FF2B5EF4-FFF2-40B4-BE49-F238E27FC236}">
              <a16:creationId xmlns:a16="http://schemas.microsoft.com/office/drawing/2014/main" id="{1B8E3C50-0EA5-442F-9545-DC64DBAFD1F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8" name="直線コネクタ 217">
          <a:extLst>
            <a:ext uri="{FF2B5EF4-FFF2-40B4-BE49-F238E27FC236}">
              <a16:creationId xmlns:a16="http://schemas.microsoft.com/office/drawing/2014/main" id="{0D81C3B8-6F33-46F7-9D0E-85A1E7FF264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9" name="テキスト ボックス 218">
          <a:extLst>
            <a:ext uri="{FF2B5EF4-FFF2-40B4-BE49-F238E27FC236}">
              <a16:creationId xmlns:a16="http://schemas.microsoft.com/office/drawing/2014/main" id="{340DDE11-8EC3-49B2-B864-DB71DA3C822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0" name="直線コネクタ 219">
          <a:extLst>
            <a:ext uri="{FF2B5EF4-FFF2-40B4-BE49-F238E27FC236}">
              <a16:creationId xmlns:a16="http://schemas.microsoft.com/office/drawing/2014/main" id="{09E57F1F-A2AE-470A-9F7D-F0ABA7371E2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1" name="テキスト ボックス 220">
          <a:extLst>
            <a:ext uri="{FF2B5EF4-FFF2-40B4-BE49-F238E27FC236}">
              <a16:creationId xmlns:a16="http://schemas.microsoft.com/office/drawing/2014/main" id="{6B365B71-73D7-47AE-857C-0363C7071D0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a:extLst>
            <a:ext uri="{FF2B5EF4-FFF2-40B4-BE49-F238E27FC236}">
              <a16:creationId xmlns:a16="http://schemas.microsoft.com/office/drawing/2014/main" id="{D79406E3-52EC-425D-A00C-17C1E1E940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3" name="テキスト ボックス 222">
          <a:extLst>
            <a:ext uri="{FF2B5EF4-FFF2-40B4-BE49-F238E27FC236}">
              <a16:creationId xmlns:a16="http://schemas.microsoft.com/office/drawing/2014/main" id="{AA03C13C-B212-4111-A80B-87543F340F2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福祉施設】&#10;有形固定資産減価償却率グラフ枠">
          <a:extLst>
            <a:ext uri="{FF2B5EF4-FFF2-40B4-BE49-F238E27FC236}">
              <a16:creationId xmlns:a16="http://schemas.microsoft.com/office/drawing/2014/main" id="{6162D455-B280-4B87-B02D-3E535229FC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25" name="直線コネクタ 224">
          <a:extLst>
            <a:ext uri="{FF2B5EF4-FFF2-40B4-BE49-F238E27FC236}">
              <a16:creationId xmlns:a16="http://schemas.microsoft.com/office/drawing/2014/main" id="{8861048F-8435-4118-AB29-38A2C54D2C79}"/>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26" name="【福祉施設】&#10;有形固定資産減価償却率最小値テキスト">
          <a:extLst>
            <a:ext uri="{FF2B5EF4-FFF2-40B4-BE49-F238E27FC236}">
              <a16:creationId xmlns:a16="http://schemas.microsoft.com/office/drawing/2014/main" id="{692DCDF5-ABBE-4BD0-BDDC-473C9DA87D77}"/>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27" name="直線コネクタ 226">
          <a:extLst>
            <a:ext uri="{FF2B5EF4-FFF2-40B4-BE49-F238E27FC236}">
              <a16:creationId xmlns:a16="http://schemas.microsoft.com/office/drawing/2014/main" id="{C88DCBC4-4D80-4993-92E0-D1F82178964C}"/>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28" name="【福祉施設】&#10;有形固定資産減価償却率最大値テキスト">
          <a:extLst>
            <a:ext uri="{FF2B5EF4-FFF2-40B4-BE49-F238E27FC236}">
              <a16:creationId xmlns:a16="http://schemas.microsoft.com/office/drawing/2014/main" id="{3A14BC42-AB34-4F41-898D-F3FBEDA7578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29" name="直線コネクタ 228">
          <a:extLst>
            <a:ext uri="{FF2B5EF4-FFF2-40B4-BE49-F238E27FC236}">
              <a16:creationId xmlns:a16="http://schemas.microsoft.com/office/drawing/2014/main" id="{4C4A63E8-CDA8-477D-B942-3B8221D51892}"/>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30" name="【福祉施設】&#10;有形固定資産減価償却率平均値テキスト">
          <a:extLst>
            <a:ext uri="{FF2B5EF4-FFF2-40B4-BE49-F238E27FC236}">
              <a16:creationId xmlns:a16="http://schemas.microsoft.com/office/drawing/2014/main" id="{A6E57AEF-1AC1-4C4D-8F94-CEA65FBB0E4C}"/>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31" name="フローチャート: 判断 230">
          <a:extLst>
            <a:ext uri="{FF2B5EF4-FFF2-40B4-BE49-F238E27FC236}">
              <a16:creationId xmlns:a16="http://schemas.microsoft.com/office/drawing/2014/main" id="{3FA10709-E095-4A97-980C-1772D5790022}"/>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32" name="フローチャート: 判断 231">
          <a:extLst>
            <a:ext uri="{FF2B5EF4-FFF2-40B4-BE49-F238E27FC236}">
              <a16:creationId xmlns:a16="http://schemas.microsoft.com/office/drawing/2014/main" id="{B465EE87-063E-43E8-882C-D9E364360C6D}"/>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33" name="フローチャート: 判断 232">
          <a:extLst>
            <a:ext uri="{FF2B5EF4-FFF2-40B4-BE49-F238E27FC236}">
              <a16:creationId xmlns:a16="http://schemas.microsoft.com/office/drawing/2014/main" id="{E121BD59-0133-4486-BAB4-94B35A452E6A}"/>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34" name="フローチャート: 判断 233">
          <a:extLst>
            <a:ext uri="{FF2B5EF4-FFF2-40B4-BE49-F238E27FC236}">
              <a16:creationId xmlns:a16="http://schemas.microsoft.com/office/drawing/2014/main" id="{8FE8D789-6EB6-49CF-A657-14C34459C75F}"/>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35" name="フローチャート: 判断 234">
          <a:extLst>
            <a:ext uri="{FF2B5EF4-FFF2-40B4-BE49-F238E27FC236}">
              <a16:creationId xmlns:a16="http://schemas.microsoft.com/office/drawing/2014/main" id="{77F99FAA-A5FB-43EE-B341-FFD083C6DD37}"/>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4936634C-52DB-491D-AB35-1561690B94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97B261F9-AEFE-41B5-835E-C9D5406E9A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6A151DD0-5D3B-445D-8D41-E40649E592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D35980F-338C-4C5D-8FB7-91B2698D77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8F2FB7BD-2789-4339-87AC-F731B5E0A8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41" name="楕円 240">
          <a:extLst>
            <a:ext uri="{FF2B5EF4-FFF2-40B4-BE49-F238E27FC236}">
              <a16:creationId xmlns:a16="http://schemas.microsoft.com/office/drawing/2014/main" id="{5C3B0162-3E50-462A-8A58-7B9ACBF35912}"/>
            </a:ext>
          </a:extLst>
        </xdr:cNvPr>
        <xdr:cNvSpPr/>
      </xdr:nvSpPr>
      <xdr:spPr>
        <a:xfrm>
          <a:off x="4584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98314</xdr:rowOff>
    </xdr:from>
    <xdr:ext cx="405111" cy="259045"/>
    <xdr:sp macro="" textlink="">
      <xdr:nvSpPr>
        <xdr:cNvPr id="242" name="【福祉施設】&#10;有形固定資産減価償却率該当値テキスト">
          <a:extLst>
            <a:ext uri="{FF2B5EF4-FFF2-40B4-BE49-F238E27FC236}">
              <a16:creationId xmlns:a16="http://schemas.microsoft.com/office/drawing/2014/main" id="{E29A319C-EC23-4452-9EFF-72811221BADF}"/>
            </a:ext>
          </a:extLst>
        </xdr:cNvPr>
        <xdr:cNvSpPr txBox="1"/>
      </xdr:nvSpPr>
      <xdr:spPr>
        <a:xfrm>
          <a:off x="4673600"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81026</xdr:rowOff>
    </xdr:from>
    <xdr:to>
      <xdr:col>20</xdr:col>
      <xdr:colOff>38100</xdr:colOff>
      <xdr:row>83</xdr:row>
      <xdr:rowOff>11176</xdr:rowOff>
    </xdr:to>
    <xdr:sp macro="" textlink="">
      <xdr:nvSpPr>
        <xdr:cNvPr id="243" name="楕円 242">
          <a:extLst>
            <a:ext uri="{FF2B5EF4-FFF2-40B4-BE49-F238E27FC236}">
              <a16:creationId xmlns:a16="http://schemas.microsoft.com/office/drawing/2014/main" id="{8C2AAFE4-DB6D-45F3-95AE-3A9E0BE84FAE}"/>
            </a:ext>
          </a:extLst>
        </xdr:cNvPr>
        <xdr:cNvSpPr/>
      </xdr:nvSpPr>
      <xdr:spPr>
        <a:xfrm>
          <a:off x="3746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131826</xdr:rowOff>
    </xdr:from>
    <xdr:to>
      <xdr:col>24</xdr:col>
      <xdr:colOff>63500</xdr:colOff>
      <xdr:row>82</xdr:row>
      <xdr:rowOff>170687</xdr:rowOff>
    </xdr:to>
    <xdr:cxnSp macro="">
      <xdr:nvCxnSpPr>
        <xdr:cNvPr id="244" name="直線コネクタ 243">
          <a:extLst>
            <a:ext uri="{FF2B5EF4-FFF2-40B4-BE49-F238E27FC236}">
              <a16:creationId xmlns:a16="http://schemas.microsoft.com/office/drawing/2014/main" id="{D0827E2A-4773-48FE-8DED-63FFF363AE51}"/>
            </a:ext>
          </a:extLst>
        </xdr:cNvPr>
        <xdr:cNvCxnSpPr/>
      </xdr:nvCxnSpPr>
      <xdr:spPr>
        <a:xfrm>
          <a:off x="3797300" y="14190726"/>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60452</xdr:rowOff>
    </xdr:from>
    <xdr:to>
      <xdr:col>15</xdr:col>
      <xdr:colOff>101600</xdr:colOff>
      <xdr:row>82</xdr:row>
      <xdr:rowOff>162052</xdr:rowOff>
    </xdr:to>
    <xdr:sp macro="" textlink="">
      <xdr:nvSpPr>
        <xdr:cNvPr id="245" name="楕円 244">
          <a:extLst>
            <a:ext uri="{FF2B5EF4-FFF2-40B4-BE49-F238E27FC236}">
              <a16:creationId xmlns:a16="http://schemas.microsoft.com/office/drawing/2014/main" id="{D1CCAD6B-F641-4CAE-81E4-9271B5542A43}"/>
            </a:ext>
          </a:extLst>
        </xdr:cNvPr>
        <xdr:cNvSpPr/>
      </xdr:nvSpPr>
      <xdr:spPr>
        <a:xfrm>
          <a:off x="2857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111252</xdr:rowOff>
    </xdr:from>
    <xdr:to>
      <xdr:col>19</xdr:col>
      <xdr:colOff>177800</xdr:colOff>
      <xdr:row>82</xdr:row>
      <xdr:rowOff>131826</xdr:rowOff>
    </xdr:to>
    <xdr:cxnSp macro="">
      <xdr:nvCxnSpPr>
        <xdr:cNvPr id="246" name="直線コネクタ 245">
          <a:extLst>
            <a:ext uri="{FF2B5EF4-FFF2-40B4-BE49-F238E27FC236}">
              <a16:creationId xmlns:a16="http://schemas.microsoft.com/office/drawing/2014/main" id="{04B844EF-16F1-40B4-9757-89B4538313FC}"/>
            </a:ext>
          </a:extLst>
        </xdr:cNvPr>
        <xdr:cNvCxnSpPr/>
      </xdr:nvCxnSpPr>
      <xdr:spPr>
        <a:xfrm>
          <a:off x="2908300" y="141701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47" name="楕円 246">
          <a:extLst>
            <a:ext uri="{FF2B5EF4-FFF2-40B4-BE49-F238E27FC236}">
              <a16:creationId xmlns:a16="http://schemas.microsoft.com/office/drawing/2014/main" id="{10103112-002B-49D9-9708-9D491590D907}"/>
            </a:ext>
          </a:extLst>
        </xdr:cNvPr>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111252</xdr:rowOff>
    </xdr:to>
    <xdr:cxnSp macro="">
      <xdr:nvCxnSpPr>
        <xdr:cNvPr id="248" name="直線コネクタ 247">
          <a:extLst>
            <a:ext uri="{FF2B5EF4-FFF2-40B4-BE49-F238E27FC236}">
              <a16:creationId xmlns:a16="http://schemas.microsoft.com/office/drawing/2014/main" id="{B4A6DCFF-2C68-4A06-865A-C385035AFDFA}"/>
            </a:ext>
          </a:extLst>
        </xdr:cNvPr>
        <xdr:cNvCxnSpPr/>
      </xdr:nvCxnSpPr>
      <xdr:spPr>
        <a:xfrm>
          <a:off x="2019300" y="141312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156463</xdr:rowOff>
    </xdr:from>
    <xdr:to>
      <xdr:col>6</xdr:col>
      <xdr:colOff>38100</xdr:colOff>
      <xdr:row>82</xdr:row>
      <xdr:rowOff>86613</xdr:rowOff>
    </xdr:to>
    <xdr:sp macro="" textlink="">
      <xdr:nvSpPr>
        <xdr:cNvPr id="249" name="楕円 248">
          <a:extLst>
            <a:ext uri="{FF2B5EF4-FFF2-40B4-BE49-F238E27FC236}">
              <a16:creationId xmlns:a16="http://schemas.microsoft.com/office/drawing/2014/main" id="{ABF7C4C0-2F09-4B8E-9C3C-8CB5B98DE7FD}"/>
            </a:ext>
          </a:extLst>
        </xdr:cNvPr>
        <xdr:cNvSpPr/>
      </xdr:nvSpPr>
      <xdr:spPr>
        <a:xfrm>
          <a:off x="1079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35813</xdr:rowOff>
    </xdr:from>
    <xdr:to>
      <xdr:col>10</xdr:col>
      <xdr:colOff>114300</xdr:colOff>
      <xdr:row>82</xdr:row>
      <xdr:rowOff>72389</xdr:rowOff>
    </xdr:to>
    <xdr:cxnSp macro="">
      <xdr:nvCxnSpPr>
        <xdr:cNvPr id="250" name="直線コネクタ 249">
          <a:extLst>
            <a:ext uri="{FF2B5EF4-FFF2-40B4-BE49-F238E27FC236}">
              <a16:creationId xmlns:a16="http://schemas.microsoft.com/office/drawing/2014/main" id="{1BB7532B-6786-444F-8EE4-6FC2BD5BA84F}"/>
            </a:ext>
          </a:extLst>
        </xdr:cNvPr>
        <xdr:cNvCxnSpPr/>
      </xdr:nvCxnSpPr>
      <xdr:spPr>
        <a:xfrm>
          <a:off x="1130300" y="140947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51" name="n_1aveValue【福祉施設】&#10;有形固定資産減価償却率">
          <a:extLst>
            <a:ext uri="{FF2B5EF4-FFF2-40B4-BE49-F238E27FC236}">
              <a16:creationId xmlns:a16="http://schemas.microsoft.com/office/drawing/2014/main" id="{F6AF7D54-8CD5-4618-A501-E955378AF4D2}"/>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52" name="n_2aveValue【福祉施設】&#10;有形固定資産減価償却率">
          <a:extLst>
            <a:ext uri="{FF2B5EF4-FFF2-40B4-BE49-F238E27FC236}">
              <a16:creationId xmlns:a16="http://schemas.microsoft.com/office/drawing/2014/main" id="{A64427B5-EAE1-471D-9F21-72F5065131F6}"/>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253" name="n_3aveValue【福祉施設】&#10;有形固定資産減価償却率">
          <a:extLst>
            <a:ext uri="{FF2B5EF4-FFF2-40B4-BE49-F238E27FC236}">
              <a16:creationId xmlns:a16="http://schemas.microsoft.com/office/drawing/2014/main" id="{A719A610-CB4B-4249-801A-F0C37492418B}"/>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254" name="n_4aveValue【福祉施設】&#10;有形固定資産減価償却率">
          <a:extLst>
            <a:ext uri="{FF2B5EF4-FFF2-40B4-BE49-F238E27FC236}">
              <a16:creationId xmlns:a16="http://schemas.microsoft.com/office/drawing/2014/main" id="{4823ABF2-31E8-434E-BD77-9224CE57BCB8}"/>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2303</xdr:rowOff>
    </xdr:from>
    <xdr:ext cx="405111" cy="259045"/>
    <xdr:sp macro="" textlink="">
      <xdr:nvSpPr>
        <xdr:cNvPr id="255" name="n_1mainValue【福祉施設】&#10;有形固定資産減価償却率">
          <a:extLst>
            <a:ext uri="{FF2B5EF4-FFF2-40B4-BE49-F238E27FC236}">
              <a16:creationId xmlns:a16="http://schemas.microsoft.com/office/drawing/2014/main" id="{7290CA85-7A10-47AC-9C84-DABF5B3D9E25}"/>
            </a:ext>
          </a:extLst>
        </xdr:cNvPr>
        <xdr:cNvSpPr txBox="1"/>
      </xdr:nvSpPr>
      <xdr:spPr>
        <a:xfrm>
          <a:off x="35820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256" name="n_2mainValue【福祉施設】&#10;有形固定資産減価償却率">
          <a:extLst>
            <a:ext uri="{FF2B5EF4-FFF2-40B4-BE49-F238E27FC236}">
              <a16:creationId xmlns:a16="http://schemas.microsoft.com/office/drawing/2014/main" id="{9E3BAE2F-836D-4205-A394-9DC5F755C187}"/>
            </a:ext>
          </a:extLst>
        </xdr:cNvPr>
        <xdr:cNvSpPr txBox="1"/>
      </xdr:nvSpPr>
      <xdr:spPr>
        <a:xfrm>
          <a:off x="2705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257" name="n_3mainValue【福祉施設】&#10;有形固定資産減価償却率">
          <a:extLst>
            <a:ext uri="{FF2B5EF4-FFF2-40B4-BE49-F238E27FC236}">
              <a16:creationId xmlns:a16="http://schemas.microsoft.com/office/drawing/2014/main" id="{4F9C3392-A434-452B-9511-7D7DBB0EBB94}"/>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77740</xdr:rowOff>
    </xdr:from>
    <xdr:ext cx="405111" cy="259045"/>
    <xdr:sp macro="" textlink="">
      <xdr:nvSpPr>
        <xdr:cNvPr id="258" name="n_4mainValue【福祉施設】&#10;有形固定資産減価償却率">
          <a:extLst>
            <a:ext uri="{FF2B5EF4-FFF2-40B4-BE49-F238E27FC236}">
              <a16:creationId xmlns:a16="http://schemas.microsoft.com/office/drawing/2014/main" id="{A8B5848A-0ACC-41E5-B5D8-24188CDCDEAB}"/>
            </a:ext>
          </a:extLst>
        </xdr:cNvPr>
        <xdr:cNvSpPr txBox="1"/>
      </xdr:nvSpPr>
      <xdr:spPr>
        <a:xfrm>
          <a:off x="927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258532F3-D80B-4F9D-B1DC-1D50A7E453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1A244B87-C57D-401C-AC6E-B2B07DC930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82925018-08CA-4DC5-8F73-751FCC8BC6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C147535B-814C-4438-9987-F6FE69B40E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F33D19EE-4694-44A7-A80A-A0A4DC74C9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01F3E7F9-CE70-4C70-AB9F-EE884064BB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8316A0F1-60A4-4AE7-9259-D2B1C5A661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C03E44DC-B170-4462-9895-28006F077D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a:extLst>
            <a:ext uri="{FF2B5EF4-FFF2-40B4-BE49-F238E27FC236}">
              <a16:creationId xmlns:a16="http://schemas.microsoft.com/office/drawing/2014/main" id="{11D226E9-B543-449C-94A6-FE3618931A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a:extLst>
            <a:ext uri="{FF2B5EF4-FFF2-40B4-BE49-F238E27FC236}">
              <a16:creationId xmlns:a16="http://schemas.microsoft.com/office/drawing/2014/main" id="{A5385368-EE2D-422C-A04D-F6B2B50479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a:extLst>
            <a:ext uri="{FF2B5EF4-FFF2-40B4-BE49-F238E27FC236}">
              <a16:creationId xmlns:a16="http://schemas.microsoft.com/office/drawing/2014/main" id="{F563C2EA-4584-4BFF-BB69-D6DC8CC9BA8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id="{FA152146-EB27-4AFA-B426-ACDBB7D521A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a:extLst>
            <a:ext uri="{FF2B5EF4-FFF2-40B4-BE49-F238E27FC236}">
              <a16:creationId xmlns:a16="http://schemas.microsoft.com/office/drawing/2014/main" id="{BA8DACB3-354B-46DE-9240-EE18FE3991E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a:extLst>
            <a:ext uri="{FF2B5EF4-FFF2-40B4-BE49-F238E27FC236}">
              <a16:creationId xmlns:a16="http://schemas.microsoft.com/office/drawing/2014/main" id="{FE1CA1E2-D828-42F8-9D9B-A3AA4F95022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a:extLst>
            <a:ext uri="{FF2B5EF4-FFF2-40B4-BE49-F238E27FC236}">
              <a16:creationId xmlns:a16="http://schemas.microsoft.com/office/drawing/2014/main" id="{C287D909-507C-4C12-93FC-F6D23353DA2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a:extLst>
            <a:ext uri="{FF2B5EF4-FFF2-40B4-BE49-F238E27FC236}">
              <a16:creationId xmlns:a16="http://schemas.microsoft.com/office/drawing/2014/main" id="{18495813-6AAF-47BF-8DE3-9738FFBD7CA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a:extLst>
            <a:ext uri="{FF2B5EF4-FFF2-40B4-BE49-F238E27FC236}">
              <a16:creationId xmlns:a16="http://schemas.microsoft.com/office/drawing/2014/main" id="{A3713DDC-7D5E-495F-8E20-636147EF51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a:extLst>
            <a:ext uri="{FF2B5EF4-FFF2-40B4-BE49-F238E27FC236}">
              <a16:creationId xmlns:a16="http://schemas.microsoft.com/office/drawing/2014/main" id="{8BDF38A3-0290-42D2-B179-7A7B4F4C8B8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a:extLst>
            <a:ext uri="{FF2B5EF4-FFF2-40B4-BE49-F238E27FC236}">
              <a16:creationId xmlns:a16="http://schemas.microsoft.com/office/drawing/2014/main" id="{967B66F0-02A8-4327-8AA1-DB5F8644D4F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a:extLst>
            <a:ext uri="{FF2B5EF4-FFF2-40B4-BE49-F238E27FC236}">
              <a16:creationId xmlns:a16="http://schemas.microsoft.com/office/drawing/2014/main" id="{7F1458A4-813B-4EEF-AB04-94166BC1056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a:extLst>
            <a:ext uri="{FF2B5EF4-FFF2-40B4-BE49-F238E27FC236}">
              <a16:creationId xmlns:a16="http://schemas.microsoft.com/office/drawing/2014/main" id="{AAF9CC40-B878-43A9-9C19-225D4D3B9DA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a:extLst>
            <a:ext uri="{FF2B5EF4-FFF2-40B4-BE49-F238E27FC236}">
              <a16:creationId xmlns:a16="http://schemas.microsoft.com/office/drawing/2014/main" id="{DF681914-D9EE-49E6-A66E-60A1F4FF415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a:extLst>
            <a:ext uri="{FF2B5EF4-FFF2-40B4-BE49-F238E27FC236}">
              <a16:creationId xmlns:a16="http://schemas.microsoft.com/office/drawing/2014/main" id="{435519E4-D32A-4169-BFB0-A3BC220651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a:extLst>
            <a:ext uri="{FF2B5EF4-FFF2-40B4-BE49-F238E27FC236}">
              <a16:creationId xmlns:a16="http://schemas.microsoft.com/office/drawing/2014/main" id="{85124795-3249-4494-B22F-A8B3CE92A0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a:extLst>
            <a:ext uri="{FF2B5EF4-FFF2-40B4-BE49-F238E27FC236}">
              <a16:creationId xmlns:a16="http://schemas.microsoft.com/office/drawing/2014/main" id="{54CDE9E4-5073-450D-8667-4609C5E8FB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84" name="直線コネクタ 283">
          <a:extLst>
            <a:ext uri="{FF2B5EF4-FFF2-40B4-BE49-F238E27FC236}">
              <a16:creationId xmlns:a16="http://schemas.microsoft.com/office/drawing/2014/main" id="{3DD54714-939D-46E0-A7AA-ACDC29EAD713}"/>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85" name="【福祉施設】&#10;一人当たり面積最小値テキスト">
          <a:extLst>
            <a:ext uri="{FF2B5EF4-FFF2-40B4-BE49-F238E27FC236}">
              <a16:creationId xmlns:a16="http://schemas.microsoft.com/office/drawing/2014/main" id="{197FF609-730B-4354-A512-DC4B7CE20E95}"/>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86" name="直線コネクタ 285">
          <a:extLst>
            <a:ext uri="{FF2B5EF4-FFF2-40B4-BE49-F238E27FC236}">
              <a16:creationId xmlns:a16="http://schemas.microsoft.com/office/drawing/2014/main" id="{CC479898-AC32-4182-ABCD-B6BD18C19AA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87" name="【福祉施設】&#10;一人当たり面積最大値テキスト">
          <a:extLst>
            <a:ext uri="{FF2B5EF4-FFF2-40B4-BE49-F238E27FC236}">
              <a16:creationId xmlns:a16="http://schemas.microsoft.com/office/drawing/2014/main" id="{775B1D19-722E-44B8-BE06-FFB9BEF27E14}"/>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88" name="直線コネクタ 287">
          <a:extLst>
            <a:ext uri="{FF2B5EF4-FFF2-40B4-BE49-F238E27FC236}">
              <a16:creationId xmlns:a16="http://schemas.microsoft.com/office/drawing/2014/main" id="{DC334E6F-1747-43A8-88BF-7E9B9AEC41F9}"/>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289" name="【福祉施設】&#10;一人当たり面積平均値テキスト">
          <a:extLst>
            <a:ext uri="{FF2B5EF4-FFF2-40B4-BE49-F238E27FC236}">
              <a16:creationId xmlns:a16="http://schemas.microsoft.com/office/drawing/2014/main" id="{5F3CACFE-E98B-4318-9202-35E120A5BD51}"/>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90" name="フローチャート: 判断 289">
          <a:extLst>
            <a:ext uri="{FF2B5EF4-FFF2-40B4-BE49-F238E27FC236}">
              <a16:creationId xmlns:a16="http://schemas.microsoft.com/office/drawing/2014/main" id="{BE9708DA-3E44-4A86-8C42-A28009AF5D63}"/>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91" name="フローチャート: 判断 290">
          <a:extLst>
            <a:ext uri="{FF2B5EF4-FFF2-40B4-BE49-F238E27FC236}">
              <a16:creationId xmlns:a16="http://schemas.microsoft.com/office/drawing/2014/main" id="{D6C51572-9B1B-486F-B918-4DFAAC665A99}"/>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92" name="フローチャート: 判断 291">
          <a:extLst>
            <a:ext uri="{FF2B5EF4-FFF2-40B4-BE49-F238E27FC236}">
              <a16:creationId xmlns:a16="http://schemas.microsoft.com/office/drawing/2014/main" id="{C047337D-73AA-41CB-995F-5D6C6E692325}"/>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293" name="フローチャート: 判断 292">
          <a:extLst>
            <a:ext uri="{FF2B5EF4-FFF2-40B4-BE49-F238E27FC236}">
              <a16:creationId xmlns:a16="http://schemas.microsoft.com/office/drawing/2014/main" id="{ECDB61A2-5710-4D52-BBD2-7121B609D864}"/>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294" name="フローチャート: 判断 293">
          <a:extLst>
            <a:ext uri="{FF2B5EF4-FFF2-40B4-BE49-F238E27FC236}">
              <a16:creationId xmlns:a16="http://schemas.microsoft.com/office/drawing/2014/main" id="{81274DF3-07CB-4862-BCF9-5AC56B2C1F7C}"/>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7D84DFE-6478-4630-975C-4111C829E3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9447F68-4C33-4DE7-BB3D-A1AD7456A6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461E38-DB58-4B95-AB58-B0492520BB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59658C2-959B-4705-B6A3-6E1B6D8F3C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A71EC84-3451-41C3-885F-D6E40BC87B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300" name="楕円 299">
          <a:extLst>
            <a:ext uri="{FF2B5EF4-FFF2-40B4-BE49-F238E27FC236}">
              <a16:creationId xmlns:a16="http://schemas.microsoft.com/office/drawing/2014/main" id="{8964B396-611D-4240-86CD-9A07E0ABD0E6}"/>
            </a:ext>
          </a:extLst>
        </xdr:cNvPr>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96719</xdr:rowOff>
    </xdr:from>
    <xdr:ext cx="469744" cy="259045"/>
    <xdr:sp macro="" textlink="">
      <xdr:nvSpPr>
        <xdr:cNvPr id="301" name="【福祉施設】&#10;一人当たり面積該当値テキスト">
          <a:extLst>
            <a:ext uri="{FF2B5EF4-FFF2-40B4-BE49-F238E27FC236}">
              <a16:creationId xmlns:a16="http://schemas.microsoft.com/office/drawing/2014/main" id="{06203308-E62E-4392-8D42-8D2A243FCEC6}"/>
            </a:ext>
          </a:extLst>
        </xdr:cNvPr>
        <xdr:cNvSpPr txBox="1"/>
      </xdr:nvSpPr>
      <xdr:spPr>
        <a:xfrm>
          <a:off x="10515600"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02" name="楕円 301">
          <a:extLst>
            <a:ext uri="{FF2B5EF4-FFF2-40B4-BE49-F238E27FC236}">
              <a16:creationId xmlns:a16="http://schemas.microsoft.com/office/drawing/2014/main" id="{18A46064-0CD9-4B13-BD7F-EF2A9337BBE1}"/>
            </a:ext>
          </a:extLst>
        </xdr:cNvPr>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124642</xdr:rowOff>
    </xdr:from>
    <xdr:to>
      <xdr:col>55</xdr:col>
      <xdr:colOff>0</xdr:colOff>
      <xdr:row>85</xdr:row>
      <xdr:rowOff>131173</xdr:rowOff>
    </xdr:to>
    <xdr:cxnSp macro="">
      <xdr:nvCxnSpPr>
        <xdr:cNvPr id="303" name="直線コネクタ 302">
          <a:extLst>
            <a:ext uri="{FF2B5EF4-FFF2-40B4-BE49-F238E27FC236}">
              <a16:creationId xmlns:a16="http://schemas.microsoft.com/office/drawing/2014/main" id="{F381724D-A9B7-4F03-864B-4B69A4D84544}"/>
            </a:ext>
          </a:extLst>
        </xdr:cNvPr>
        <xdr:cNvCxnSpPr/>
      </xdr:nvCxnSpPr>
      <xdr:spPr>
        <a:xfrm flipV="1">
          <a:off x="9639300" y="146978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70576</xdr:rowOff>
    </xdr:from>
    <xdr:to>
      <xdr:col>46</xdr:col>
      <xdr:colOff>38100</xdr:colOff>
      <xdr:row>86</xdr:row>
      <xdr:rowOff>726</xdr:rowOff>
    </xdr:to>
    <xdr:sp macro="" textlink="">
      <xdr:nvSpPr>
        <xdr:cNvPr id="304" name="楕円 303">
          <a:extLst>
            <a:ext uri="{FF2B5EF4-FFF2-40B4-BE49-F238E27FC236}">
              <a16:creationId xmlns:a16="http://schemas.microsoft.com/office/drawing/2014/main" id="{BE026108-DA88-48DC-A77D-8CE1A5BE5F23}"/>
            </a:ext>
          </a:extLst>
        </xdr:cNvPr>
        <xdr:cNvSpPr/>
      </xdr:nvSpPr>
      <xdr:spPr>
        <a:xfrm>
          <a:off x="8699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121376</xdr:rowOff>
    </xdr:from>
    <xdr:to>
      <xdr:col>50</xdr:col>
      <xdr:colOff>114300</xdr:colOff>
      <xdr:row>85</xdr:row>
      <xdr:rowOff>131173</xdr:rowOff>
    </xdr:to>
    <xdr:cxnSp macro="">
      <xdr:nvCxnSpPr>
        <xdr:cNvPr id="305" name="直線コネクタ 304">
          <a:extLst>
            <a:ext uri="{FF2B5EF4-FFF2-40B4-BE49-F238E27FC236}">
              <a16:creationId xmlns:a16="http://schemas.microsoft.com/office/drawing/2014/main" id="{5556F7CF-597B-44EE-8A40-8AFE2E7A742A}"/>
            </a:ext>
          </a:extLst>
        </xdr:cNvPr>
        <xdr:cNvCxnSpPr/>
      </xdr:nvCxnSpPr>
      <xdr:spPr>
        <a:xfrm>
          <a:off x="8750300" y="146946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76019</xdr:rowOff>
    </xdr:from>
    <xdr:to>
      <xdr:col>41</xdr:col>
      <xdr:colOff>101600</xdr:colOff>
      <xdr:row>86</xdr:row>
      <xdr:rowOff>6169</xdr:rowOff>
    </xdr:to>
    <xdr:sp macro="" textlink="">
      <xdr:nvSpPr>
        <xdr:cNvPr id="306" name="楕円 305">
          <a:extLst>
            <a:ext uri="{FF2B5EF4-FFF2-40B4-BE49-F238E27FC236}">
              <a16:creationId xmlns:a16="http://schemas.microsoft.com/office/drawing/2014/main" id="{C06CDDB3-CC18-42A5-B8A2-F47BAB547E9C}"/>
            </a:ext>
          </a:extLst>
        </xdr:cNvPr>
        <xdr:cNvSpPr/>
      </xdr:nvSpPr>
      <xdr:spPr>
        <a:xfrm>
          <a:off x="7810500" y="146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121376</xdr:rowOff>
    </xdr:from>
    <xdr:to>
      <xdr:col>45</xdr:col>
      <xdr:colOff>177800</xdr:colOff>
      <xdr:row>85</xdr:row>
      <xdr:rowOff>126819</xdr:rowOff>
    </xdr:to>
    <xdr:cxnSp macro="">
      <xdr:nvCxnSpPr>
        <xdr:cNvPr id="307" name="直線コネクタ 306">
          <a:extLst>
            <a:ext uri="{FF2B5EF4-FFF2-40B4-BE49-F238E27FC236}">
              <a16:creationId xmlns:a16="http://schemas.microsoft.com/office/drawing/2014/main" id="{D596AC50-E99A-40EA-A89C-CB52A1291D27}"/>
            </a:ext>
          </a:extLst>
        </xdr:cNvPr>
        <xdr:cNvCxnSpPr/>
      </xdr:nvCxnSpPr>
      <xdr:spPr>
        <a:xfrm flipV="1">
          <a:off x="7861300" y="146946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60779</xdr:rowOff>
    </xdr:from>
    <xdr:to>
      <xdr:col>36</xdr:col>
      <xdr:colOff>165100</xdr:colOff>
      <xdr:row>85</xdr:row>
      <xdr:rowOff>162379</xdr:rowOff>
    </xdr:to>
    <xdr:sp macro="" textlink="">
      <xdr:nvSpPr>
        <xdr:cNvPr id="308" name="楕円 307">
          <a:extLst>
            <a:ext uri="{FF2B5EF4-FFF2-40B4-BE49-F238E27FC236}">
              <a16:creationId xmlns:a16="http://schemas.microsoft.com/office/drawing/2014/main" id="{468B3518-EEAB-4178-B74A-FEFDCD890B40}"/>
            </a:ext>
          </a:extLst>
        </xdr:cNvPr>
        <xdr:cNvSpPr/>
      </xdr:nvSpPr>
      <xdr:spPr>
        <a:xfrm>
          <a:off x="6921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111579</xdr:rowOff>
    </xdr:from>
    <xdr:to>
      <xdr:col>41</xdr:col>
      <xdr:colOff>50800</xdr:colOff>
      <xdr:row>85</xdr:row>
      <xdr:rowOff>126819</xdr:rowOff>
    </xdr:to>
    <xdr:cxnSp macro="">
      <xdr:nvCxnSpPr>
        <xdr:cNvPr id="309" name="直線コネクタ 308">
          <a:extLst>
            <a:ext uri="{FF2B5EF4-FFF2-40B4-BE49-F238E27FC236}">
              <a16:creationId xmlns:a16="http://schemas.microsoft.com/office/drawing/2014/main" id="{60CDAB99-8E03-4E57-86CA-58C8D14D301B}"/>
            </a:ext>
          </a:extLst>
        </xdr:cNvPr>
        <xdr:cNvCxnSpPr/>
      </xdr:nvCxnSpPr>
      <xdr:spPr>
        <a:xfrm>
          <a:off x="6972300" y="1468482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10" name="n_1aveValue【福祉施設】&#10;一人当たり面積">
          <a:extLst>
            <a:ext uri="{FF2B5EF4-FFF2-40B4-BE49-F238E27FC236}">
              <a16:creationId xmlns:a16="http://schemas.microsoft.com/office/drawing/2014/main" id="{6A003770-1255-40C3-98BC-58D5869C65FD}"/>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11" name="n_2aveValue【福祉施設】&#10;一人当たり面積">
          <a:extLst>
            <a:ext uri="{FF2B5EF4-FFF2-40B4-BE49-F238E27FC236}">
              <a16:creationId xmlns:a16="http://schemas.microsoft.com/office/drawing/2014/main" id="{68F7AB88-1DA0-4422-92C6-2A973EB5BD2D}"/>
            </a:ext>
          </a:extLst>
        </xdr:cNvPr>
        <xdr:cNvSpPr txBox="1"/>
      </xdr:nvSpPr>
      <xdr:spPr>
        <a:xfrm>
          <a:off x="85154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12" name="n_3aveValue【福祉施設】&#10;一人当たり面積">
          <a:extLst>
            <a:ext uri="{FF2B5EF4-FFF2-40B4-BE49-F238E27FC236}">
              <a16:creationId xmlns:a16="http://schemas.microsoft.com/office/drawing/2014/main" id="{AE8A30F9-2764-49D7-9710-FF6136342E8C}"/>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13" name="n_4aveValue【福祉施設】&#10;一人当たり面積">
          <a:extLst>
            <a:ext uri="{FF2B5EF4-FFF2-40B4-BE49-F238E27FC236}">
              <a16:creationId xmlns:a16="http://schemas.microsoft.com/office/drawing/2014/main" id="{7766DD26-D81D-412A-A4A6-5AEBEF979A68}"/>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27050</xdr:rowOff>
    </xdr:from>
    <xdr:ext cx="469744" cy="259045"/>
    <xdr:sp macro="" textlink="">
      <xdr:nvSpPr>
        <xdr:cNvPr id="314" name="n_1mainValue【福祉施設】&#10;一人当たり面積">
          <a:extLst>
            <a:ext uri="{FF2B5EF4-FFF2-40B4-BE49-F238E27FC236}">
              <a16:creationId xmlns:a16="http://schemas.microsoft.com/office/drawing/2014/main" id="{C1FD3989-A469-46A1-926E-6182BD6781DE}"/>
            </a:ext>
          </a:extLst>
        </xdr:cNvPr>
        <xdr:cNvSpPr txBox="1"/>
      </xdr:nvSpPr>
      <xdr:spPr>
        <a:xfrm>
          <a:off x="9391727" y="1442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17253</xdr:rowOff>
    </xdr:from>
    <xdr:ext cx="469744" cy="259045"/>
    <xdr:sp macro="" textlink="">
      <xdr:nvSpPr>
        <xdr:cNvPr id="315" name="n_2mainValue【福祉施設】&#10;一人当たり面積">
          <a:extLst>
            <a:ext uri="{FF2B5EF4-FFF2-40B4-BE49-F238E27FC236}">
              <a16:creationId xmlns:a16="http://schemas.microsoft.com/office/drawing/2014/main" id="{C4587520-DFE8-437B-A8B5-52E69359AE23}"/>
            </a:ext>
          </a:extLst>
        </xdr:cNvPr>
        <xdr:cNvSpPr txBox="1"/>
      </xdr:nvSpPr>
      <xdr:spPr>
        <a:xfrm>
          <a:off x="8515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22696</xdr:rowOff>
    </xdr:from>
    <xdr:ext cx="469744" cy="259045"/>
    <xdr:sp macro="" textlink="">
      <xdr:nvSpPr>
        <xdr:cNvPr id="316" name="n_3mainValue【福祉施設】&#10;一人当たり面積">
          <a:extLst>
            <a:ext uri="{FF2B5EF4-FFF2-40B4-BE49-F238E27FC236}">
              <a16:creationId xmlns:a16="http://schemas.microsoft.com/office/drawing/2014/main" id="{B0155689-5ACF-4192-A934-1E5CAF06BD1D}"/>
            </a:ext>
          </a:extLst>
        </xdr:cNvPr>
        <xdr:cNvSpPr txBox="1"/>
      </xdr:nvSpPr>
      <xdr:spPr>
        <a:xfrm>
          <a:off x="7626427" y="1442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7456</xdr:rowOff>
    </xdr:from>
    <xdr:ext cx="469744" cy="259045"/>
    <xdr:sp macro="" textlink="">
      <xdr:nvSpPr>
        <xdr:cNvPr id="317" name="n_4mainValue【福祉施設】&#10;一人当たり面積">
          <a:extLst>
            <a:ext uri="{FF2B5EF4-FFF2-40B4-BE49-F238E27FC236}">
              <a16:creationId xmlns:a16="http://schemas.microsoft.com/office/drawing/2014/main" id="{F8D21AE6-857A-4107-8EA4-5DE006921801}"/>
            </a:ext>
          </a:extLst>
        </xdr:cNvPr>
        <xdr:cNvSpPr txBox="1"/>
      </xdr:nvSpPr>
      <xdr:spPr>
        <a:xfrm>
          <a:off x="67374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3F9FC918-A927-4637-AE37-7624309DDE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F3FB408B-7F97-4DC1-BD17-D9DF84184E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7307376E-1C4B-4FC3-ADC4-C41C1B05B7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7081FDA6-3D7F-48F8-BE1F-6FDA0EAC12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61536B51-3244-4DF0-8CB2-89CF4BC866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1A08A62-FB2F-4225-A25E-ED3AF82BA1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24DCFCE4-5F74-42F2-B98D-897C6BBAB6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F5219040-879F-4D73-8FBC-1111F3F883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91EB5F22-B43E-4307-809A-AEEF063F48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a:extLst>
            <a:ext uri="{FF2B5EF4-FFF2-40B4-BE49-F238E27FC236}">
              <a16:creationId xmlns:a16="http://schemas.microsoft.com/office/drawing/2014/main" id="{5123C859-FED8-4BA9-943F-980324131B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8" name="テキスト ボックス 327">
          <a:extLst>
            <a:ext uri="{FF2B5EF4-FFF2-40B4-BE49-F238E27FC236}">
              <a16:creationId xmlns:a16="http://schemas.microsoft.com/office/drawing/2014/main" id="{B7904C2B-35D1-4F47-977C-1709C401CFC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a16="http://schemas.microsoft.com/office/drawing/2014/main" id="{C6C5E190-7A9B-4EB1-B165-8D919BF8DD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2E0FAB9C-6F3E-42C9-9EFE-8603BE033A9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a16="http://schemas.microsoft.com/office/drawing/2014/main" id="{10C71CEC-5496-4BCA-914D-F73AB65AEF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a16="http://schemas.microsoft.com/office/drawing/2014/main" id="{CD378BB6-23CB-4739-89D9-9D9281D62B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a16="http://schemas.microsoft.com/office/drawing/2014/main" id="{2093A682-3097-4C1E-8E04-CB9BA68E359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a16="http://schemas.microsoft.com/office/drawing/2014/main" id="{248A21F0-0907-435D-A3C6-A5F7AAF3D59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a16="http://schemas.microsoft.com/office/drawing/2014/main" id="{568E80E2-0E96-4F13-85E9-DFCC508A9A8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a16="http://schemas.microsoft.com/office/drawing/2014/main" id="{C6D066A2-5713-47BB-999D-611BF97A2E3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a16="http://schemas.microsoft.com/office/drawing/2014/main" id="{AEEBE2F2-FC8A-4D8D-96B8-029342B1594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a16="http://schemas.microsoft.com/office/drawing/2014/main" id="{D26656E7-BD39-4A44-B900-F0EAE9FF8D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a16="http://schemas.microsoft.com/office/drawing/2014/main" id="{64461765-143A-41F7-A4AD-DD6E757D671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0" name="テキスト ボックス 339">
          <a:extLst>
            <a:ext uri="{FF2B5EF4-FFF2-40B4-BE49-F238E27FC236}">
              <a16:creationId xmlns:a16="http://schemas.microsoft.com/office/drawing/2014/main" id="{82EA9B76-86B0-4D28-89DE-3B4C117EE97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a16="http://schemas.microsoft.com/office/drawing/2014/main" id="{ECE5F9E8-004F-45EC-A8D8-934F6CB459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市民会館】&#10;有形固定資産減価償却率グラフ枠">
          <a:extLst>
            <a:ext uri="{FF2B5EF4-FFF2-40B4-BE49-F238E27FC236}">
              <a16:creationId xmlns:a16="http://schemas.microsoft.com/office/drawing/2014/main" id="{630E0F99-0AEF-44A0-883C-E0CAFFD59A0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43" name="直線コネクタ 342">
          <a:extLst>
            <a:ext uri="{FF2B5EF4-FFF2-40B4-BE49-F238E27FC236}">
              <a16:creationId xmlns:a16="http://schemas.microsoft.com/office/drawing/2014/main" id="{9BD99D53-C527-42E4-B24C-4C68B774AFC2}"/>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4" name="【市民会館】&#10;有形固定資産減価償却率最小値テキスト">
          <a:extLst>
            <a:ext uri="{FF2B5EF4-FFF2-40B4-BE49-F238E27FC236}">
              <a16:creationId xmlns:a16="http://schemas.microsoft.com/office/drawing/2014/main" id="{A4796E9D-5A12-4AF3-9A58-3E287059F3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5" name="直線コネクタ 344">
          <a:extLst>
            <a:ext uri="{FF2B5EF4-FFF2-40B4-BE49-F238E27FC236}">
              <a16:creationId xmlns:a16="http://schemas.microsoft.com/office/drawing/2014/main" id="{37CF3AE3-E0E3-47E8-9438-451E05FC430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46" name="【市民会館】&#10;有形固定資産減価償却率最大値テキスト">
          <a:extLst>
            <a:ext uri="{FF2B5EF4-FFF2-40B4-BE49-F238E27FC236}">
              <a16:creationId xmlns:a16="http://schemas.microsoft.com/office/drawing/2014/main" id="{929980D9-F202-49C7-8A6F-9CB970701BFF}"/>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47" name="直線コネクタ 346">
          <a:extLst>
            <a:ext uri="{FF2B5EF4-FFF2-40B4-BE49-F238E27FC236}">
              <a16:creationId xmlns:a16="http://schemas.microsoft.com/office/drawing/2014/main" id="{086C5C9E-7CBE-416A-B6F5-4063EB37FF46}"/>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348" name="【市民会館】&#10;有形固定資産減価償却率平均値テキスト">
          <a:extLst>
            <a:ext uri="{FF2B5EF4-FFF2-40B4-BE49-F238E27FC236}">
              <a16:creationId xmlns:a16="http://schemas.microsoft.com/office/drawing/2014/main" id="{23EB4933-3EB0-4CA2-9D8F-9A19C4FDA4C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49" name="フローチャート: 判断 348">
          <a:extLst>
            <a:ext uri="{FF2B5EF4-FFF2-40B4-BE49-F238E27FC236}">
              <a16:creationId xmlns:a16="http://schemas.microsoft.com/office/drawing/2014/main" id="{6A7118DA-2D48-4400-A4B0-6287DB8A47CC}"/>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50" name="フローチャート: 判断 349">
          <a:extLst>
            <a:ext uri="{FF2B5EF4-FFF2-40B4-BE49-F238E27FC236}">
              <a16:creationId xmlns:a16="http://schemas.microsoft.com/office/drawing/2014/main" id="{40696B23-170F-4401-9540-6BCE030BDD07}"/>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51" name="フローチャート: 判断 350">
          <a:extLst>
            <a:ext uri="{FF2B5EF4-FFF2-40B4-BE49-F238E27FC236}">
              <a16:creationId xmlns:a16="http://schemas.microsoft.com/office/drawing/2014/main" id="{C160F0F5-E0DF-4677-A44B-666236FFAD94}"/>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352" name="フローチャート: 判断 351">
          <a:extLst>
            <a:ext uri="{FF2B5EF4-FFF2-40B4-BE49-F238E27FC236}">
              <a16:creationId xmlns:a16="http://schemas.microsoft.com/office/drawing/2014/main" id="{BCA3DF2A-63B3-4A20-9C33-42D7FA98DC8C}"/>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353" name="フローチャート: 判断 352">
          <a:extLst>
            <a:ext uri="{FF2B5EF4-FFF2-40B4-BE49-F238E27FC236}">
              <a16:creationId xmlns:a16="http://schemas.microsoft.com/office/drawing/2014/main" id="{B01CADD7-F009-4E52-9316-29631D82EB63}"/>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C1A095D6-BC05-4891-A24C-895760BAF78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3B9ED151-924E-4862-B744-E1098BB3E69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8C49BE0-3532-45F9-9843-C9ABB28EB25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25D8FB6A-657E-4A9E-A2E0-46A9854417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C107DB6D-EAA8-4CB6-8BEB-A357104F09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59" name="楕円 358">
          <a:extLst>
            <a:ext uri="{FF2B5EF4-FFF2-40B4-BE49-F238E27FC236}">
              <a16:creationId xmlns:a16="http://schemas.microsoft.com/office/drawing/2014/main" id="{2A85F8FA-BCE3-4C03-9C2F-99DF2BFB37DA}"/>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60" name="【市民会館】&#10;有形固定資産減価償却率該当値テキスト">
          <a:extLst>
            <a:ext uri="{FF2B5EF4-FFF2-40B4-BE49-F238E27FC236}">
              <a16:creationId xmlns:a16="http://schemas.microsoft.com/office/drawing/2014/main" id="{41465FF9-A183-4B26-B39D-14D4263B0F04}"/>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134801</xdr:rowOff>
    </xdr:from>
    <xdr:to>
      <xdr:col>20</xdr:col>
      <xdr:colOff>38100</xdr:colOff>
      <xdr:row>109</xdr:row>
      <xdr:rowOff>64951</xdr:rowOff>
    </xdr:to>
    <xdr:sp macro="" textlink="">
      <xdr:nvSpPr>
        <xdr:cNvPr id="361" name="楕円 360">
          <a:extLst>
            <a:ext uri="{FF2B5EF4-FFF2-40B4-BE49-F238E27FC236}">
              <a16:creationId xmlns:a16="http://schemas.microsoft.com/office/drawing/2014/main" id="{7A434A16-19F7-43B2-9C78-E86C0EC8FD32}"/>
            </a:ext>
          </a:extLst>
        </xdr:cNvPr>
        <xdr:cNvSpPr/>
      </xdr:nvSpPr>
      <xdr:spPr>
        <a:xfrm>
          <a:off x="37465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14151</xdr:rowOff>
    </xdr:from>
    <xdr:to>
      <xdr:col>24</xdr:col>
      <xdr:colOff>63500</xdr:colOff>
      <xdr:row>109</xdr:row>
      <xdr:rowOff>35379</xdr:rowOff>
    </xdr:to>
    <xdr:cxnSp macro="">
      <xdr:nvCxnSpPr>
        <xdr:cNvPr id="362" name="直線コネクタ 361">
          <a:extLst>
            <a:ext uri="{FF2B5EF4-FFF2-40B4-BE49-F238E27FC236}">
              <a16:creationId xmlns:a16="http://schemas.microsoft.com/office/drawing/2014/main" id="{4B4C4707-FA2F-492F-A1DF-2449F524C85C}"/>
            </a:ext>
          </a:extLst>
        </xdr:cNvPr>
        <xdr:cNvCxnSpPr/>
      </xdr:nvCxnSpPr>
      <xdr:spPr>
        <a:xfrm>
          <a:off x="3797300" y="1870220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115207</xdr:rowOff>
    </xdr:from>
    <xdr:to>
      <xdr:col>15</xdr:col>
      <xdr:colOff>101600</xdr:colOff>
      <xdr:row>109</xdr:row>
      <xdr:rowOff>45357</xdr:rowOff>
    </xdr:to>
    <xdr:sp macro="" textlink="">
      <xdr:nvSpPr>
        <xdr:cNvPr id="363" name="楕円 362">
          <a:extLst>
            <a:ext uri="{FF2B5EF4-FFF2-40B4-BE49-F238E27FC236}">
              <a16:creationId xmlns:a16="http://schemas.microsoft.com/office/drawing/2014/main" id="{11024090-817A-4E4B-98F4-9456D60ED7E9}"/>
            </a:ext>
          </a:extLst>
        </xdr:cNvPr>
        <xdr:cNvSpPr/>
      </xdr:nvSpPr>
      <xdr:spPr>
        <a:xfrm>
          <a:off x="2857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166007</xdr:rowOff>
    </xdr:from>
    <xdr:to>
      <xdr:col>19</xdr:col>
      <xdr:colOff>177800</xdr:colOff>
      <xdr:row>109</xdr:row>
      <xdr:rowOff>14151</xdr:rowOff>
    </xdr:to>
    <xdr:cxnSp macro="">
      <xdr:nvCxnSpPr>
        <xdr:cNvPr id="364" name="直線コネクタ 363">
          <a:extLst>
            <a:ext uri="{FF2B5EF4-FFF2-40B4-BE49-F238E27FC236}">
              <a16:creationId xmlns:a16="http://schemas.microsoft.com/office/drawing/2014/main" id="{E422C45C-8D1E-4F4C-81DF-5E282C3650F9}"/>
            </a:ext>
          </a:extLst>
        </xdr:cNvPr>
        <xdr:cNvCxnSpPr/>
      </xdr:nvCxnSpPr>
      <xdr:spPr>
        <a:xfrm>
          <a:off x="2908300" y="186826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95613</xdr:rowOff>
    </xdr:from>
    <xdr:to>
      <xdr:col>10</xdr:col>
      <xdr:colOff>165100</xdr:colOff>
      <xdr:row>109</xdr:row>
      <xdr:rowOff>25763</xdr:rowOff>
    </xdr:to>
    <xdr:sp macro="" textlink="">
      <xdr:nvSpPr>
        <xdr:cNvPr id="365" name="楕円 364">
          <a:extLst>
            <a:ext uri="{FF2B5EF4-FFF2-40B4-BE49-F238E27FC236}">
              <a16:creationId xmlns:a16="http://schemas.microsoft.com/office/drawing/2014/main" id="{E060E0E0-FCE6-439E-86E8-057150EB9295}"/>
            </a:ext>
          </a:extLst>
        </xdr:cNvPr>
        <xdr:cNvSpPr/>
      </xdr:nvSpPr>
      <xdr:spPr>
        <a:xfrm>
          <a:off x="1968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146413</xdr:rowOff>
    </xdr:from>
    <xdr:to>
      <xdr:col>15</xdr:col>
      <xdr:colOff>50800</xdr:colOff>
      <xdr:row>108</xdr:row>
      <xdr:rowOff>166007</xdr:rowOff>
    </xdr:to>
    <xdr:cxnSp macro="">
      <xdr:nvCxnSpPr>
        <xdr:cNvPr id="366" name="直線コネクタ 365">
          <a:extLst>
            <a:ext uri="{FF2B5EF4-FFF2-40B4-BE49-F238E27FC236}">
              <a16:creationId xmlns:a16="http://schemas.microsoft.com/office/drawing/2014/main" id="{7AEE16BD-A30E-432E-8631-B82D83040FCF}"/>
            </a:ext>
          </a:extLst>
        </xdr:cNvPr>
        <xdr:cNvCxnSpPr/>
      </xdr:nvCxnSpPr>
      <xdr:spPr>
        <a:xfrm>
          <a:off x="2019300" y="186630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76019</xdr:rowOff>
    </xdr:from>
    <xdr:to>
      <xdr:col>6</xdr:col>
      <xdr:colOff>38100</xdr:colOff>
      <xdr:row>109</xdr:row>
      <xdr:rowOff>6169</xdr:rowOff>
    </xdr:to>
    <xdr:sp macro="" textlink="">
      <xdr:nvSpPr>
        <xdr:cNvPr id="367" name="楕円 366">
          <a:extLst>
            <a:ext uri="{FF2B5EF4-FFF2-40B4-BE49-F238E27FC236}">
              <a16:creationId xmlns:a16="http://schemas.microsoft.com/office/drawing/2014/main" id="{01D828DA-A786-41AE-A8A8-9D49613D7A7B}"/>
            </a:ext>
          </a:extLst>
        </xdr:cNvPr>
        <xdr:cNvSpPr/>
      </xdr:nvSpPr>
      <xdr:spPr>
        <a:xfrm>
          <a:off x="1079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126819</xdr:rowOff>
    </xdr:from>
    <xdr:to>
      <xdr:col>10</xdr:col>
      <xdr:colOff>114300</xdr:colOff>
      <xdr:row>108</xdr:row>
      <xdr:rowOff>146413</xdr:rowOff>
    </xdr:to>
    <xdr:cxnSp macro="">
      <xdr:nvCxnSpPr>
        <xdr:cNvPr id="368" name="直線コネクタ 367">
          <a:extLst>
            <a:ext uri="{FF2B5EF4-FFF2-40B4-BE49-F238E27FC236}">
              <a16:creationId xmlns:a16="http://schemas.microsoft.com/office/drawing/2014/main" id="{57BAB176-7939-4B49-8CDE-2B7CF8806094}"/>
            </a:ext>
          </a:extLst>
        </xdr:cNvPr>
        <xdr:cNvCxnSpPr/>
      </xdr:nvCxnSpPr>
      <xdr:spPr>
        <a:xfrm>
          <a:off x="1130300" y="186434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69" name="n_1aveValue【市民会館】&#10;有形固定資産減価償却率">
          <a:extLst>
            <a:ext uri="{FF2B5EF4-FFF2-40B4-BE49-F238E27FC236}">
              <a16:creationId xmlns:a16="http://schemas.microsoft.com/office/drawing/2014/main" id="{1CCCBC1C-BD57-4682-A23D-855119CF9303}"/>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70" name="n_2aveValue【市民会館】&#10;有形固定資産減価償却率">
          <a:extLst>
            <a:ext uri="{FF2B5EF4-FFF2-40B4-BE49-F238E27FC236}">
              <a16:creationId xmlns:a16="http://schemas.microsoft.com/office/drawing/2014/main" id="{B7169DD3-BF1A-473A-9310-ADED23C7143F}"/>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371" name="n_3aveValue【市民会館】&#10;有形固定資産減価償却率">
          <a:extLst>
            <a:ext uri="{FF2B5EF4-FFF2-40B4-BE49-F238E27FC236}">
              <a16:creationId xmlns:a16="http://schemas.microsoft.com/office/drawing/2014/main" id="{D14B00F6-3F8F-4C3F-B4C1-3CDDC0932DF3}"/>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372" name="n_4aveValue【市民会館】&#10;有形固定資産減価償却率">
          <a:extLst>
            <a:ext uri="{FF2B5EF4-FFF2-40B4-BE49-F238E27FC236}">
              <a16:creationId xmlns:a16="http://schemas.microsoft.com/office/drawing/2014/main" id="{AEB8494F-F835-480C-98FA-AAEC5ACC13AC}"/>
            </a:ext>
          </a:extLst>
        </xdr:cNvPr>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56078</xdr:rowOff>
    </xdr:from>
    <xdr:ext cx="405111" cy="259045"/>
    <xdr:sp macro="" textlink="">
      <xdr:nvSpPr>
        <xdr:cNvPr id="373" name="n_1mainValue【市民会館】&#10;有形固定資産減価償却率">
          <a:extLst>
            <a:ext uri="{FF2B5EF4-FFF2-40B4-BE49-F238E27FC236}">
              <a16:creationId xmlns:a16="http://schemas.microsoft.com/office/drawing/2014/main" id="{80E21985-8B4C-4BF3-BDEA-B0805037E68A}"/>
            </a:ext>
          </a:extLst>
        </xdr:cNvPr>
        <xdr:cNvSpPr txBox="1"/>
      </xdr:nvSpPr>
      <xdr:spPr>
        <a:xfrm>
          <a:off x="3582044" y="187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36484</xdr:rowOff>
    </xdr:from>
    <xdr:ext cx="405111" cy="259045"/>
    <xdr:sp macro="" textlink="">
      <xdr:nvSpPr>
        <xdr:cNvPr id="374" name="n_2mainValue【市民会館】&#10;有形固定資産減価償却率">
          <a:extLst>
            <a:ext uri="{FF2B5EF4-FFF2-40B4-BE49-F238E27FC236}">
              <a16:creationId xmlns:a16="http://schemas.microsoft.com/office/drawing/2014/main" id="{E16D8F8E-9011-4471-B598-4CA46EE47759}"/>
            </a:ext>
          </a:extLst>
        </xdr:cNvPr>
        <xdr:cNvSpPr txBox="1"/>
      </xdr:nvSpPr>
      <xdr:spPr>
        <a:xfrm>
          <a:off x="2705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16890</xdr:rowOff>
    </xdr:from>
    <xdr:ext cx="405111" cy="259045"/>
    <xdr:sp macro="" textlink="">
      <xdr:nvSpPr>
        <xdr:cNvPr id="375" name="n_3mainValue【市民会館】&#10;有形固定資産減価償却率">
          <a:extLst>
            <a:ext uri="{FF2B5EF4-FFF2-40B4-BE49-F238E27FC236}">
              <a16:creationId xmlns:a16="http://schemas.microsoft.com/office/drawing/2014/main" id="{F9B4D1BD-3D81-4848-A179-408FBF6DCB7C}"/>
            </a:ext>
          </a:extLst>
        </xdr:cNvPr>
        <xdr:cNvSpPr txBox="1"/>
      </xdr:nvSpPr>
      <xdr:spPr>
        <a:xfrm>
          <a:off x="1816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168746</xdr:rowOff>
    </xdr:from>
    <xdr:ext cx="405111" cy="259045"/>
    <xdr:sp macro="" textlink="">
      <xdr:nvSpPr>
        <xdr:cNvPr id="376" name="n_4mainValue【市民会館】&#10;有形固定資産減価償却率">
          <a:extLst>
            <a:ext uri="{FF2B5EF4-FFF2-40B4-BE49-F238E27FC236}">
              <a16:creationId xmlns:a16="http://schemas.microsoft.com/office/drawing/2014/main" id="{9CF37CB5-810D-435E-B51C-FE88262D1876}"/>
            </a:ext>
          </a:extLst>
        </xdr:cNvPr>
        <xdr:cNvSpPr txBox="1"/>
      </xdr:nvSpPr>
      <xdr:spPr>
        <a:xfrm>
          <a:off x="927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3F161224-CEC4-481F-AE2A-75F95BA800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DB41D874-7D68-4821-8E41-CB15F76BBF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B4E9DFD3-D357-4325-AC9E-19D25B3186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863003FB-80F8-4E17-B39B-FCCFA366B0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C8AD9F29-2EA6-4631-A225-3C8AB88C20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42E753B1-FE21-4747-AD08-94B11F8899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56CBC2C4-F387-40A9-98AE-7B6D3B09B7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5A0D82FC-455F-40F7-A8E3-811CA183D43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82D1A057-BBF4-4CE3-BCAA-AA842ED6D6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9E9CA519-11CC-405C-B04C-48FC26A4A1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a:extLst>
            <a:ext uri="{FF2B5EF4-FFF2-40B4-BE49-F238E27FC236}">
              <a16:creationId xmlns:a16="http://schemas.microsoft.com/office/drawing/2014/main" id="{19594DE9-E9C8-4591-A9C9-FB9BF4D311D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6B793409-363E-4FC5-B4BE-5E58D8E9110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a:extLst>
            <a:ext uri="{FF2B5EF4-FFF2-40B4-BE49-F238E27FC236}">
              <a16:creationId xmlns:a16="http://schemas.microsoft.com/office/drawing/2014/main" id="{1FF04280-970D-43B7-A426-F0C606BD9AF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a:extLst>
            <a:ext uri="{FF2B5EF4-FFF2-40B4-BE49-F238E27FC236}">
              <a16:creationId xmlns:a16="http://schemas.microsoft.com/office/drawing/2014/main" id="{1F08B8F4-A63A-4849-8955-3FE6CAD114B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a:extLst>
            <a:ext uri="{FF2B5EF4-FFF2-40B4-BE49-F238E27FC236}">
              <a16:creationId xmlns:a16="http://schemas.microsoft.com/office/drawing/2014/main" id="{6A6728FA-F4B3-40D7-B498-BE7DFB1581D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a:extLst>
            <a:ext uri="{FF2B5EF4-FFF2-40B4-BE49-F238E27FC236}">
              <a16:creationId xmlns:a16="http://schemas.microsoft.com/office/drawing/2014/main" id="{3BA1E87F-77D0-4DD0-9ED3-6E4EE580EE5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a:extLst>
            <a:ext uri="{FF2B5EF4-FFF2-40B4-BE49-F238E27FC236}">
              <a16:creationId xmlns:a16="http://schemas.microsoft.com/office/drawing/2014/main" id="{3989B684-95C8-4685-95FD-26DB46882C2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a:extLst>
            <a:ext uri="{FF2B5EF4-FFF2-40B4-BE49-F238E27FC236}">
              <a16:creationId xmlns:a16="http://schemas.microsoft.com/office/drawing/2014/main" id="{E5953407-2128-4E24-8D02-0A181809C1C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a:extLst>
            <a:ext uri="{FF2B5EF4-FFF2-40B4-BE49-F238E27FC236}">
              <a16:creationId xmlns:a16="http://schemas.microsoft.com/office/drawing/2014/main" id="{BF5BC65C-5E97-4C4F-8B74-54ABF6E7126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a:extLst>
            <a:ext uri="{FF2B5EF4-FFF2-40B4-BE49-F238E27FC236}">
              <a16:creationId xmlns:a16="http://schemas.microsoft.com/office/drawing/2014/main" id="{B0F050E2-B18C-4007-81B2-9A1B2DB6C62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a:extLst>
            <a:ext uri="{FF2B5EF4-FFF2-40B4-BE49-F238E27FC236}">
              <a16:creationId xmlns:a16="http://schemas.microsoft.com/office/drawing/2014/main" id="{5931FD9B-D733-4C2F-A2BA-AC15BAB1FC5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a:extLst>
            <a:ext uri="{FF2B5EF4-FFF2-40B4-BE49-F238E27FC236}">
              <a16:creationId xmlns:a16="http://schemas.microsoft.com/office/drawing/2014/main" id="{C13FD9E5-7A6C-4A84-996B-20A8ABF5A6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a:extLst>
            <a:ext uri="{FF2B5EF4-FFF2-40B4-BE49-F238E27FC236}">
              <a16:creationId xmlns:a16="http://schemas.microsoft.com/office/drawing/2014/main" id="{3B14F7BA-D1CF-414D-A063-84D3B3ADBD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00" name="直線コネクタ 399">
          <a:extLst>
            <a:ext uri="{FF2B5EF4-FFF2-40B4-BE49-F238E27FC236}">
              <a16:creationId xmlns:a16="http://schemas.microsoft.com/office/drawing/2014/main" id="{F17B03A8-E4CF-4619-93FE-8C32A7AB6F30}"/>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01" name="【市民会館】&#10;一人当たり面積最小値テキスト">
          <a:extLst>
            <a:ext uri="{FF2B5EF4-FFF2-40B4-BE49-F238E27FC236}">
              <a16:creationId xmlns:a16="http://schemas.microsoft.com/office/drawing/2014/main" id="{18D427FE-DB49-43FA-B1F7-4F424ADB60BE}"/>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02" name="直線コネクタ 401">
          <a:extLst>
            <a:ext uri="{FF2B5EF4-FFF2-40B4-BE49-F238E27FC236}">
              <a16:creationId xmlns:a16="http://schemas.microsoft.com/office/drawing/2014/main" id="{0A20C877-2A79-40AD-A182-E37D7FB80BD7}"/>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03" name="【市民会館】&#10;一人当たり面積最大値テキスト">
          <a:extLst>
            <a:ext uri="{FF2B5EF4-FFF2-40B4-BE49-F238E27FC236}">
              <a16:creationId xmlns:a16="http://schemas.microsoft.com/office/drawing/2014/main" id="{029A1D51-17C1-4016-BB94-72B267F9A919}"/>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04" name="直線コネクタ 403">
          <a:extLst>
            <a:ext uri="{FF2B5EF4-FFF2-40B4-BE49-F238E27FC236}">
              <a16:creationId xmlns:a16="http://schemas.microsoft.com/office/drawing/2014/main" id="{A5092088-69ED-4F34-975F-11285E4BB8E2}"/>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05" name="【市民会館】&#10;一人当たり面積平均値テキスト">
          <a:extLst>
            <a:ext uri="{FF2B5EF4-FFF2-40B4-BE49-F238E27FC236}">
              <a16:creationId xmlns:a16="http://schemas.microsoft.com/office/drawing/2014/main" id="{9168B68C-5676-44A5-A27E-491C17E71437}"/>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06" name="フローチャート: 判断 405">
          <a:extLst>
            <a:ext uri="{FF2B5EF4-FFF2-40B4-BE49-F238E27FC236}">
              <a16:creationId xmlns:a16="http://schemas.microsoft.com/office/drawing/2014/main" id="{0608568D-5EC9-49B8-BB7B-091503E16CE4}"/>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07" name="フローチャート: 判断 406">
          <a:extLst>
            <a:ext uri="{FF2B5EF4-FFF2-40B4-BE49-F238E27FC236}">
              <a16:creationId xmlns:a16="http://schemas.microsoft.com/office/drawing/2014/main" id="{85D77D29-5162-4ED4-8615-26A0955F35F9}"/>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08" name="フローチャート: 判断 407">
          <a:extLst>
            <a:ext uri="{FF2B5EF4-FFF2-40B4-BE49-F238E27FC236}">
              <a16:creationId xmlns:a16="http://schemas.microsoft.com/office/drawing/2014/main" id="{FC3B493F-5953-4BD2-AFFF-49E8D974CF27}"/>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09" name="フローチャート: 判断 408">
          <a:extLst>
            <a:ext uri="{FF2B5EF4-FFF2-40B4-BE49-F238E27FC236}">
              <a16:creationId xmlns:a16="http://schemas.microsoft.com/office/drawing/2014/main" id="{9BFBAC5E-DF2A-4445-8B53-C8A0DEFAC8F3}"/>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10" name="フローチャート: 判断 409">
          <a:extLst>
            <a:ext uri="{FF2B5EF4-FFF2-40B4-BE49-F238E27FC236}">
              <a16:creationId xmlns:a16="http://schemas.microsoft.com/office/drawing/2014/main" id="{0711D7E1-458E-4F0C-9EC0-C020D4C48D4D}"/>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E6BDF73-5429-4039-AE8D-AA5E0E1A43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96EF43D-D578-42B6-B404-EC57C6EB4F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814E324-76AD-4416-981E-26A8859C1B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376C413-274A-4D01-BC3E-DF23F014AF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21F0497-BE38-4F65-B95F-80F3BE3B04C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72389</xdr:rowOff>
    </xdr:from>
    <xdr:to>
      <xdr:col>55</xdr:col>
      <xdr:colOff>50800</xdr:colOff>
      <xdr:row>109</xdr:row>
      <xdr:rowOff>2539</xdr:rowOff>
    </xdr:to>
    <xdr:sp macro="" textlink="">
      <xdr:nvSpPr>
        <xdr:cNvPr id="416" name="楕円 415">
          <a:extLst>
            <a:ext uri="{FF2B5EF4-FFF2-40B4-BE49-F238E27FC236}">
              <a16:creationId xmlns:a16="http://schemas.microsoft.com/office/drawing/2014/main" id="{024524C1-2623-4203-9E45-2A602DE1B4E8}"/>
            </a:ext>
          </a:extLst>
        </xdr:cNvPr>
        <xdr:cNvSpPr/>
      </xdr:nvSpPr>
      <xdr:spPr>
        <a:xfrm>
          <a:off x="104267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158766</xdr:rowOff>
    </xdr:from>
    <xdr:ext cx="469744" cy="259045"/>
    <xdr:sp macro="" textlink="">
      <xdr:nvSpPr>
        <xdr:cNvPr id="417" name="【市民会館】&#10;一人当たり面積該当値テキスト">
          <a:extLst>
            <a:ext uri="{FF2B5EF4-FFF2-40B4-BE49-F238E27FC236}">
              <a16:creationId xmlns:a16="http://schemas.microsoft.com/office/drawing/2014/main" id="{6F3743E1-9F92-4112-AC41-65C83655355A}"/>
            </a:ext>
          </a:extLst>
        </xdr:cNvPr>
        <xdr:cNvSpPr txBox="1"/>
      </xdr:nvSpPr>
      <xdr:spPr>
        <a:xfrm>
          <a:off x="10515600" y="185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72389</xdr:rowOff>
    </xdr:from>
    <xdr:to>
      <xdr:col>50</xdr:col>
      <xdr:colOff>165100</xdr:colOff>
      <xdr:row>109</xdr:row>
      <xdr:rowOff>2539</xdr:rowOff>
    </xdr:to>
    <xdr:sp macro="" textlink="">
      <xdr:nvSpPr>
        <xdr:cNvPr id="418" name="楕円 417">
          <a:extLst>
            <a:ext uri="{FF2B5EF4-FFF2-40B4-BE49-F238E27FC236}">
              <a16:creationId xmlns:a16="http://schemas.microsoft.com/office/drawing/2014/main" id="{00F6A08C-B249-4229-A73A-97CC2D67C1BD}"/>
            </a:ext>
          </a:extLst>
        </xdr:cNvPr>
        <xdr:cNvSpPr/>
      </xdr:nvSpPr>
      <xdr:spPr>
        <a:xfrm>
          <a:off x="9588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123189</xdr:rowOff>
    </xdr:from>
    <xdr:to>
      <xdr:col>55</xdr:col>
      <xdr:colOff>0</xdr:colOff>
      <xdr:row>108</xdr:row>
      <xdr:rowOff>123189</xdr:rowOff>
    </xdr:to>
    <xdr:cxnSp macro="">
      <xdr:nvCxnSpPr>
        <xdr:cNvPr id="419" name="直線コネクタ 418">
          <a:extLst>
            <a:ext uri="{FF2B5EF4-FFF2-40B4-BE49-F238E27FC236}">
              <a16:creationId xmlns:a16="http://schemas.microsoft.com/office/drawing/2014/main" id="{37C9EACF-B176-4863-BF22-CE16E26B7AFD}"/>
            </a:ext>
          </a:extLst>
        </xdr:cNvPr>
        <xdr:cNvCxnSpPr/>
      </xdr:nvCxnSpPr>
      <xdr:spPr>
        <a:xfrm>
          <a:off x="9639300" y="1863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73661</xdr:rowOff>
    </xdr:from>
    <xdr:to>
      <xdr:col>46</xdr:col>
      <xdr:colOff>38100</xdr:colOff>
      <xdr:row>109</xdr:row>
      <xdr:rowOff>3811</xdr:rowOff>
    </xdr:to>
    <xdr:sp macro="" textlink="">
      <xdr:nvSpPr>
        <xdr:cNvPr id="420" name="楕円 419">
          <a:extLst>
            <a:ext uri="{FF2B5EF4-FFF2-40B4-BE49-F238E27FC236}">
              <a16:creationId xmlns:a16="http://schemas.microsoft.com/office/drawing/2014/main" id="{46248AE4-78C0-4D56-89F0-978339509504}"/>
            </a:ext>
          </a:extLst>
        </xdr:cNvPr>
        <xdr:cNvSpPr/>
      </xdr:nvSpPr>
      <xdr:spPr>
        <a:xfrm>
          <a:off x="8699500" y="185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123189</xdr:rowOff>
    </xdr:from>
    <xdr:to>
      <xdr:col>50</xdr:col>
      <xdr:colOff>114300</xdr:colOff>
      <xdr:row>108</xdr:row>
      <xdr:rowOff>124461</xdr:rowOff>
    </xdr:to>
    <xdr:cxnSp macro="">
      <xdr:nvCxnSpPr>
        <xdr:cNvPr id="421" name="直線コネクタ 420">
          <a:extLst>
            <a:ext uri="{FF2B5EF4-FFF2-40B4-BE49-F238E27FC236}">
              <a16:creationId xmlns:a16="http://schemas.microsoft.com/office/drawing/2014/main" id="{55B4A930-95A4-4D5A-A2B8-262FC1D798EF}"/>
            </a:ext>
          </a:extLst>
        </xdr:cNvPr>
        <xdr:cNvCxnSpPr/>
      </xdr:nvCxnSpPr>
      <xdr:spPr>
        <a:xfrm flipV="1">
          <a:off x="8750300" y="186397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73661</xdr:rowOff>
    </xdr:from>
    <xdr:to>
      <xdr:col>41</xdr:col>
      <xdr:colOff>101600</xdr:colOff>
      <xdr:row>109</xdr:row>
      <xdr:rowOff>3811</xdr:rowOff>
    </xdr:to>
    <xdr:sp macro="" textlink="">
      <xdr:nvSpPr>
        <xdr:cNvPr id="422" name="楕円 421">
          <a:extLst>
            <a:ext uri="{FF2B5EF4-FFF2-40B4-BE49-F238E27FC236}">
              <a16:creationId xmlns:a16="http://schemas.microsoft.com/office/drawing/2014/main" id="{FA8AB8A0-0C8A-464D-8BE8-2727E90FA70E}"/>
            </a:ext>
          </a:extLst>
        </xdr:cNvPr>
        <xdr:cNvSpPr/>
      </xdr:nvSpPr>
      <xdr:spPr>
        <a:xfrm>
          <a:off x="7810500" y="185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124461</xdr:rowOff>
    </xdr:from>
    <xdr:to>
      <xdr:col>45</xdr:col>
      <xdr:colOff>177800</xdr:colOff>
      <xdr:row>108</xdr:row>
      <xdr:rowOff>124461</xdr:rowOff>
    </xdr:to>
    <xdr:cxnSp macro="">
      <xdr:nvCxnSpPr>
        <xdr:cNvPr id="423" name="直線コネクタ 422">
          <a:extLst>
            <a:ext uri="{FF2B5EF4-FFF2-40B4-BE49-F238E27FC236}">
              <a16:creationId xmlns:a16="http://schemas.microsoft.com/office/drawing/2014/main" id="{3B6FC292-96E1-4ED7-9D65-E19D77EF9895}"/>
            </a:ext>
          </a:extLst>
        </xdr:cNvPr>
        <xdr:cNvCxnSpPr/>
      </xdr:nvCxnSpPr>
      <xdr:spPr>
        <a:xfrm>
          <a:off x="7861300" y="1864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74930</xdr:rowOff>
    </xdr:from>
    <xdr:to>
      <xdr:col>36</xdr:col>
      <xdr:colOff>165100</xdr:colOff>
      <xdr:row>109</xdr:row>
      <xdr:rowOff>5080</xdr:rowOff>
    </xdr:to>
    <xdr:sp macro="" textlink="">
      <xdr:nvSpPr>
        <xdr:cNvPr id="424" name="楕円 423">
          <a:extLst>
            <a:ext uri="{FF2B5EF4-FFF2-40B4-BE49-F238E27FC236}">
              <a16:creationId xmlns:a16="http://schemas.microsoft.com/office/drawing/2014/main" id="{2E739358-6A8A-43FE-A596-82E85F510987}"/>
            </a:ext>
          </a:extLst>
        </xdr:cNvPr>
        <xdr:cNvSpPr/>
      </xdr:nvSpPr>
      <xdr:spPr>
        <a:xfrm>
          <a:off x="6921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124461</xdr:rowOff>
    </xdr:from>
    <xdr:to>
      <xdr:col>41</xdr:col>
      <xdr:colOff>50800</xdr:colOff>
      <xdr:row>108</xdr:row>
      <xdr:rowOff>125730</xdr:rowOff>
    </xdr:to>
    <xdr:cxnSp macro="">
      <xdr:nvCxnSpPr>
        <xdr:cNvPr id="425" name="直線コネクタ 424">
          <a:extLst>
            <a:ext uri="{FF2B5EF4-FFF2-40B4-BE49-F238E27FC236}">
              <a16:creationId xmlns:a16="http://schemas.microsoft.com/office/drawing/2014/main" id="{13FCA34D-99DD-494E-9375-4CE190FA2A46}"/>
            </a:ext>
          </a:extLst>
        </xdr:cNvPr>
        <xdr:cNvCxnSpPr/>
      </xdr:nvCxnSpPr>
      <xdr:spPr>
        <a:xfrm flipV="1">
          <a:off x="6972300" y="186410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26" name="n_1aveValue【市民会館】&#10;一人当たり面積">
          <a:extLst>
            <a:ext uri="{FF2B5EF4-FFF2-40B4-BE49-F238E27FC236}">
              <a16:creationId xmlns:a16="http://schemas.microsoft.com/office/drawing/2014/main" id="{922B4F55-1F70-4558-8A93-4E8C35FAEBB6}"/>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27" name="n_2aveValue【市民会館】&#10;一人当たり面積">
          <a:extLst>
            <a:ext uri="{FF2B5EF4-FFF2-40B4-BE49-F238E27FC236}">
              <a16:creationId xmlns:a16="http://schemas.microsoft.com/office/drawing/2014/main" id="{1D9AB134-D8A9-4F32-9301-8DE4662E7484}"/>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28" name="n_3aveValue【市民会館】&#10;一人当たり面積">
          <a:extLst>
            <a:ext uri="{FF2B5EF4-FFF2-40B4-BE49-F238E27FC236}">
              <a16:creationId xmlns:a16="http://schemas.microsoft.com/office/drawing/2014/main" id="{61C36BA7-2C17-482D-AFA3-E54C0A18026C}"/>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29" name="n_4aveValue【市民会館】&#10;一人当たり面積">
          <a:extLst>
            <a:ext uri="{FF2B5EF4-FFF2-40B4-BE49-F238E27FC236}">
              <a16:creationId xmlns:a16="http://schemas.microsoft.com/office/drawing/2014/main" id="{B246AEA3-2B7B-4A28-9E48-C5209DBCDA55}"/>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165116</xdr:rowOff>
    </xdr:from>
    <xdr:ext cx="469744" cy="259045"/>
    <xdr:sp macro="" textlink="">
      <xdr:nvSpPr>
        <xdr:cNvPr id="430" name="n_1mainValue【市民会館】&#10;一人当たり面積">
          <a:extLst>
            <a:ext uri="{FF2B5EF4-FFF2-40B4-BE49-F238E27FC236}">
              <a16:creationId xmlns:a16="http://schemas.microsoft.com/office/drawing/2014/main" id="{131BB914-8227-4C72-A39D-DF7D02858463}"/>
            </a:ext>
          </a:extLst>
        </xdr:cNvPr>
        <xdr:cNvSpPr txBox="1"/>
      </xdr:nvSpPr>
      <xdr:spPr>
        <a:xfrm>
          <a:off x="93917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166388</xdr:rowOff>
    </xdr:from>
    <xdr:ext cx="469744" cy="259045"/>
    <xdr:sp macro="" textlink="">
      <xdr:nvSpPr>
        <xdr:cNvPr id="431" name="n_2mainValue【市民会館】&#10;一人当たり面積">
          <a:extLst>
            <a:ext uri="{FF2B5EF4-FFF2-40B4-BE49-F238E27FC236}">
              <a16:creationId xmlns:a16="http://schemas.microsoft.com/office/drawing/2014/main" id="{3FD9F565-A308-4BF8-B2AE-045E55DB041A}"/>
            </a:ext>
          </a:extLst>
        </xdr:cNvPr>
        <xdr:cNvSpPr txBox="1"/>
      </xdr:nvSpPr>
      <xdr:spPr>
        <a:xfrm>
          <a:off x="8515427" y="186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166388</xdr:rowOff>
    </xdr:from>
    <xdr:ext cx="469744" cy="259045"/>
    <xdr:sp macro="" textlink="">
      <xdr:nvSpPr>
        <xdr:cNvPr id="432" name="n_3mainValue【市民会館】&#10;一人当たり面積">
          <a:extLst>
            <a:ext uri="{FF2B5EF4-FFF2-40B4-BE49-F238E27FC236}">
              <a16:creationId xmlns:a16="http://schemas.microsoft.com/office/drawing/2014/main" id="{7821A991-1A75-4AD9-A7CB-20C77916E9AD}"/>
            </a:ext>
          </a:extLst>
        </xdr:cNvPr>
        <xdr:cNvSpPr txBox="1"/>
      </xdr:nvSpPr>
      <xdr:spPr>
        <a:xfrm>
          <a:off x="7626427" y="186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167657</xdr:rowOff>
    </xdr:from>
    <xdr:ext cx="469744" cy="259045"/>
    <xdr:sp macro="" textlink="">
      <xdr:nvSpPr>
        <xdr:cNvPr id="433" name="n_4mainValue【市民会館】&#10;一人当たり面積">
          <a:extLst>
            <a:ext uri="{FF2B5EF4-FFF2-40B4-BE49-F238E27FC236}">
              <a16:creationId xmlns:a16="http://schemas.microsoft.com/office/drawing/2014/main" id="{DCF1629A-1750-4E56-BBF4-87970BF27BF3}"/>
            </a:ext>
          </a:extLst>
        </xdr:cNvPr>
        <xdr:cNvSpPr txBox="1"/>
      </xdr:nvSpPr>
      <xdr:spPr>
        <a:xfrm>
          <a:off x="67374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4" name="正方形/長方形 433">
          <a:extLst>
            <a:ext uri="{FF2B5EF4-FFF2-40B4-BE49-F238E27FC236}">
              <a16:creationId xmlns:a16="http://schemas.microsoft.com/office/drawing/2014/main" id="{D69BB927-9161-4D5F-AC69-70647B47AF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5" name="正方形/長方形 434">
          <a:extLst>
            <a:ext uri="{FF2B5EF4-FFF2-40B4-BE49-F238E27FC236}">
              <a16:creationId xmlns:a16="http://schemas.microsoft.com/office/drawing/2014/main" id="{7B33960C-41A4-42ED-8B5C-827C464A09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6" name="正方形/長方形 435">
          <a:extLst>
            <a:ext uri="{FF2B5EF4-FFF2-40B4-BE49-F238E27FC236}">
              <a16:creationId xmlns:a16="http://schemas.microsoft.com/office/drawing/2014/main" id="{32D3D312-B69F-4616-9B64-B189EA5C7C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7" name="正方形/長方形 436">
          <a:extLst>
            <a:ext uri="{FF2B5EF4-FFF2-40B4-BE49-F238E27FC236}">
              <a16:creationId xmlns:a16="http://schemas.microsoft.com/office/drawing/2014/main" id="{33640BFD-99A5-4784-AD80-7A7EEBEE25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8" name="正方形/長方形 437">
          <a:extLst>
            <a:ext uri="{FF2B5EF4-FFF2-40B4-BE49-F238E27FC236}">
              <a16:creationId xmlns:a16="http://schemas.microsoft.com/office/drawing/2014/main" id="{E55090D4-3B26-4630-9F84-1D7AC60690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9" name="正方形/長方形 438">
          <a:extLst>
            <a:ext uri="{FF2B5EF4-FFF2-40B4-BE49-F238E27FC236}">
              <a16:creationId xmlns:a16="http://schemas.microsoft.com/office/drawing/2014/main" id="{335EBA62-3DB9-4439-9629-60BBAB71E5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0" name="正方形/長方形 439">
          <a:extLst>
            <a:ext uri="{FF2B5EF4-FFF2-40B4-BE49-F238E27FC236}">
              <a16:creationId xmlns:a16="http://schemas.microsoft.com/office/drawing/2014/main" id="{73B55124-90DA-40C7-A88A-B70EDA6208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1" name="正方形/長方形 440">
          <a:extLst>
            <a:ext uri="{FF2B5EF4-FFF2-40B4-BE49-F238E27FC236}">
              <a16:creationId xmlns:a16="http://schemas.microsoft.com/office/drawing/2014/main" id="{0CCCC1C0-3346-4E6E-8106-F9AE573770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2" name="テキスト ボックス 441">
          <a:extLst>
            <a:ext uri="{FF2B5EF4-FFF2-40B4-BE49-F238E27FC236}">
              <a16:creationId xmlns:a16="http://schemas.microsoft.com/office/drawing/2014/main" id="{4319D6A6-9365-4581-B255-4680B9D2D3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3" name="直線コネクタ 442">
          <a:extLst>
            <a:ext uri="{FF2B5EF4-FFF2-40B4-BE49-F238E27FC236}">
              <a16:creationId xmlns:a16="http://schemas.microsoft.com/office/drawing/2014/main" id="{F068A3CC-EDCF-4E38-BA54-9EE6995FDC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4" name="テキスト ボックス 443">
          <a:extLst>
            <a:ext uri="{FF2B5EF4-FFF2-40B4-BE49-F238E27FC236}">
              <a16:creationId xmlns:a16="http://schemas.microsoft.com/office/drawing/2014/main" id="{56A4BA6D-B778-4184-A164-5918B8CE54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5" name="直線コネクタ 444">
          <a:extLst>
            <a:ext uri="{FF2B5EF4-FFF2-40B4-BE49-F238E27FC236}">
              <a16:creationId xmlns:a16="http://schemas.microsoft.com/office/drawing/2014/main" id="{30177B0F-8ADC-4A16-9362-3FF7B099252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6" name="テキスト ボックス 445">
          <a:extLst>
            <a:ext uri="{FF2B5EF4-FFF2-40B4-BE49-F238E27FC236}">
              <a16:creationId xmlns:a16="http://schemas.microsoft.com/office/drawing/2014/main" id="{0242EA0B-C3C0-4E63-973B-C7A74034A9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7" name="直線コネクタ 446">
          <a:extLst>
            <a:ext uri="{FF2B5EF4-FFF2-40B4-BE49-F238E27FC236}">
              <a16:creationId xmlns:a16="http://schemas.microsoft.com/office/drawing/2014/main" id="{B174F846-5FB0-4526-A455-9C2BF57A4ED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8" name="テキスト ボックス 447">
          <a:extLst>
            <a:ext uri="{FF2B5EF4-FFF2-40B4-BE49-F238E27FC236}">
              <a16:creationId xmlns:a16="http://schemas.microsoft.com/office/drawing/2014/main" id="{3CE68A52-CF92-4267-A56E-51DDDD63D8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9" name="直線コネクタ 448">
          <a:extLst>
            <a:ext uri="{FF2B5EF4-FFF2-40B4-BE49-F238E27FC236}">
              <a16:creationId xmlns:a16="http://schemas.microsoft.com/office/drawing/2014/main" id="{287C8476-1FCD-4762-9C23-2D963742D5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0" name="テキスト ボックス 449">
          <a:extLst>
            <a:ext uri="{FF2B5EF4-FFF2-40B4-BE49-F238E27FC236}">
              <a16:creationId xmlns:a16="http://schemas.microsoft.com/office/drawing/2014/main" id="{DF2E2158-F6CC-4479-94C0-F079432636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1" name="直線コネクタ 450">
          <a:extLst>
            <a:ext uri="{FF2B5EF4-FFF2-40B4-BE49-F238E27FC236}">
              <a16:creationId xmlns:a16="http://schemas.microsoft.com/office/drawing/2014/main" id="{19E6E454-B9B2-4A84-8F89-AB30F5B53A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2" name="テキスト ボックス 451">
          <a:extLst>
            <a:ext uri="{FF2B5EF4-FFF2-40B4-BE49-F238E27FC236}">
              <a16:creationId xmlns:a16="http://schemas.microsoft.com/office/drawing/2014/main" id="{D5358D6F-FAC3-40C5-96E5-EAE623E720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3" name="直線コネクタ 452">
          <a:extLst>
            <a:ext uri="{FF2B5EF4-FFF2-40B4-BE49-F238E27FC236}">
              <a16:creationId xmlns:a16="http://schemas.microsoft.com/office/drawing/2014/main" id="{54EFE945-C767-4321-9ABB-04B3A63A86F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4" name="テキスト ボックス 453">
          <a:extLst>
            <a:ext uri="{FF2B5EF4-FFF2-40B4-BE49-F238E27FC236}">
              <a16:creationId xmlns:a16="http://schemas.microsoft.com/office/drawing/2014/main" id="{FBD69722-E48B-45E3-88CE-60C1A39983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5" name="直線コネクタ 454">
          <a:extLst>
            <a:ext uri="{FF2B5EF4-FFF2-40B4-BE49-F238E27FC236}">
              <a16:creationId xmlns:a16="http://schemas.microsoft.com/office/drawing/2014/main" id="{C7F3D694-CB9A-4DFB-B133-B580D7DBF0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6" name="テキスト ボックス 455">
          <a:extLst>
            <a:ext uri="{FF2B5EF4-FFF2-40B4-BE49-F238E27FC236}">
              <a16:creationId xmlns:a16="http://schemas.microsoft.com/office/drawing/2014/main" id="{A43235A6-0EAC-4A79-AC7F-D79366C41C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7" name="【一般廃棄物処理施設】&#10;有形固定資産減価償却率グラフ枠">
          <a:extLst>
            <a:ext uri="{FF2B5EF4-FFF2-40B4-BE49-F238E27FC236}">
              <a16:creationId xmlns:a16="http://schemas.microsoft.com/office/drawing/2014/main" id="{A114E117-2613-4F9E-8716-78C42D2531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58" name="直線コネクタ 457">
          <a:extLst>
            <a:ext uri="{FF2B5EF4-FFF2-40B4-BE49-F238E27FC236}">
              <a16:creationId xmlns:a16="http://schemas.microsoft.com/office/drawing/2014/main" id="{8836ADBC-3227-4938-99E8-A51A88ACE4A1}"/>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9" name="【一般廃棄物処理施設】&#10;有形固定資産減価償却率最小値テキスト">
          <a:extLst>
            <a:ext uri="{FF2B5EF4-FFF2-40B4-BE49-F238E27FC236}">
              <a16:creationId xmlns:a16="http://schemas.microsoft.com/office/drawing/2014/main" id="{7851242D-ED39-4371-91FD-7B37D906E9F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0" name="直線コネクタ 459">
          <a:extLst>
            <a:ext uri="{FF2B5EF4-FFF2-40B4-BE49-F238E27FC236}">
              <a16:creationId xmlns:a16="http://schemas.microsoft.com/office/drawing/2014/main" id="{E04E94CD-164F-4A37-8DF5-EDD68C017FE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61" name="【一般廃棄物処理施設】&#10;有形固定資産減価償却率最大値テキスト">
          <a:extLst>
            <a:ext uri="{FF2B5EF4-FFF2-40B4-BE49-F238E27FC236}">
              <a16:creationId xmlns:a16="http://schemas.microsoft.com/office/drawing/2014/main" id="{2D86CE23-8B3F-4D37-936E-3CB740AA2FE4}"/>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62" name="直線コネクタ 461">
          <a:extLst>
            <a:ext uri="{FF2B5EF4-FFF2-40B4-BE49-F238E27FC236}">
              <a16:creationId xmlns:a16="http://schemas.microsoft.com/office/drawing/2014/main" id="{87A7B80E-3AC3-4D90-B9F9-153E39923F0A}"/>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463" name="【一般廃棄物処理施設】&#10;有形固定資産減価償却率平均値テキスト">
          <a:extLst>
            <a:ext uri="{FF2B5EF4-FFF2-40B4-BE49-F238E27FC236}">
              <a16:creationId xmlns:a16="http://schemas.microsoft.com/office/drawing/2014/main" id="{925071CB-2384-49B9-948C-82C75DD7AC46}"/>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64" name="フローチャート: 判断 463">
          <a:extLst>
            <a:ext uri="{FF2B5EF4-FFF2-40B4-BE49-F238E27FC236}">
              <a16:creationId xmlns:a16="http://schemas.microsoft.com/office/drawing/2014/main" id="{5C6C35A7-8E08-44D9-BDC2-E345AD638BE4}"/>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65" name="フローチャート: 判断 464">
          <a:extLst>
            <a:ext uri="{FF2B5EF4-FFF2-40B4-BE49-F238E27FC236}">
              <a16:creationId xmlns:a16="http://schemas.microsoft.com/office/drawing/2014/main" id="{971C6331-B6E9-4EA3-969C-B6D1F6A6E1D2}"/>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66" name="フローチャート: 判断 465">
          <a:extLst>
            <a:ext uri="{FF2B5EF4-FFF2-40B4-BE49-F238E27FC236}">
              <a16:creationId xmlns:a16="http://schemas.microsoft.com/office/drawing/2014/main" id="{108BE4F5-DF73-49EE-BE34-B57683910B53}"/>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67" name="フローチャート: 判断 466">
          <a:extLst>
            <a:ext uri="{FF2B5EF4-FFF2-40B4-BE49-F238E27FC236}">
              <a16:creationId xmlns:a16="http://schemas.microsoft.com/office/drawing/2014/main" id="{25CA974F-F473-4051-9519-1D67F2EEAFA7}"/>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68" name="フローチャート: 判断 467">
          <a:extLst>
            <a:ext uri="{FF2B5EF4-FFF2-40B4-BE49-F238E27FC236}">
              <a16:creationId xmlns:a16="http://schemas.microsoft.com/office/drawing/2014/main" id="{A193A2FB-6A75-4596-9E51-C9137CF9A072}"/>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1999624-BBC0-4421-B0DE-1C2DAB84A7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BA25CCB6-CBB6-4F6E-9D85-7DF5E595AC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D27C7D99-3130-47B9-8160-ABE141CF36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49F3B095-9F8D-4FBC-AFEE-15D86D236C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6BBFA8D8-E52F-4F33-868C-F4394C37E7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122555</xdr:rowOff>
    </xdr:from>
    <xdr:to>
      <xdr:col>85</xdr:col>
      <xdr:colOff>177800</xdr:colOff>
      <xdr:row>40</xdr:row>
      <xdr:rowOff>52705</xdr:rowOff>
    </xdr:to>
    <xdr:sp macro="" textlink="">
      <xdr:nvSpPr>
        <xdr:cNvPr id="474" name="楕円 473">
          <a:extLst>
            <a:ext uri="{FF2B5EF4-FFF2-40B4-BE49-F238E27FC236}">
              <a16:creationId xmlns:a16="http://schemas.microsoft.com/office/drawing/2014/main" id="{AD3E5530-B484-4F87-89D0-09E09E598461}"/>
            </a:ext>
          </a:extLst>
        </xdr:cNvPr>
        <xdr:cNvSpPr/>
      </xdr:nvSpPr>
      <xdr:spPr>
        <a:xfrm>
          <a:off x="16268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100982</xdr:rowOff>
    </xdr:from>
    <xdr:ext cx="405111" cy="259045"/>
    <xdr:sp macro="" textlink="">
      <xdr:nvSpPr>
        <xdr:cNvPr id="475" name="【一般廃棄物処理施設】&#10;有形固定資産減価償却率該当値テキスト">
          <a:extLst>
            <a:ext uri="{FF2B5EF4-FFF2-40B4-BE49-F238E27FC236}">
              <a16:creationId xmlns:a16="http://schemas.microsoft.com/office/drawing/2014/main" id="{27FE9D9F-A794-4383-BCD5-F1AED1AAAAAB}"/>
            </a:ext>
          </a:extLst>
        </xdr:cNvPr>
        <xdr:cNvSpPr txBox="1"/>
      </xdr:nvSpPr>
      <xdr:spPr>
        <a:xfrm>
          <a:off x="16357600"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476" name="楕円 475">
          <a:extLst>
            <a:ext uri="{FF2B5EF4-FFF2-40B4-BE49-F238E27FC236}">
              <a16:creationId xmlns:a16="http://schemas.microsoft.com/office/drawing/2014/main" id="{FE5E9D9E-2DC0-4250-A68C-FCA10077A512}"/>
            </a:ext>
          </a:extLst>
        </xdr:cNvPr>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40</xdr:row>
      <xdr:rowOff>1905</xdr:rowOff>
    </xdr:to>
    <xdr:cxnSp macro="">
      <xdr:nvCxnSpPr>
        <xdr:cNvPr id="477" name="直線コネクタ 476">
          <a:extLst>
            <a:ext uri="{FF2B5EF4-FFF2-40B4-BE49-F238E27FC236}">
              <a16:creationId xmlns:a16="http://schemas.microsoft.com/office/drawing/2014/main" id="{2F327A28-84D1-441E-8AD4-38AC699F5ACE}"/>
            </a:ext>
          </a:extLst>
        </xdr:cNvPr>
        <xdr:cNvCxnSpPr/>
      </xdr:nvCxnSpPr>
      <xdr:spPr>
        <a:xfrm>
          <a:off x="15481300" y="6829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57785</xdr:rowOff>
    </xdr:from>
    <xdr:to>
      <xdr:col>76</xdr:col>
      <xdr:colOff>165100</xdr:colOff>
      <xdr:row>39</xdr:row>
      <xdr:rowOff>159385</xdr:rowOff>
    </xdr:to>
    <xdr:sp macro="" textlink="">
      <xdr:nvSpPr>
        <xdr:cNvPr id="478" name="楕円 477">
          <a:extLst>
            <a:ext uri="{FF2B5EF4-FFF2-40B4-BE49-F238E27FC236}">
              <a16:creationId xmlns:a16="http://schemas.microsoft.com/office/drawing/2014/main" id="{1D8537A1-C4B6-4F5D-B76D-5FD8CE125748}"/>
            </a:ext>
          </a:extLst>
        </xdr:cNvPr>
        <xdr:cNvSpPr/>
      </xdr:nvSpPr>
      <xdr:spPr>
        <a:xfrm>
          <a:off x="14541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108585</xdr:rowOff>
    </xdr:from>
    <xdr:to>
      <xdr:col>81</xdr:col>
      <xdr:colOff>50800</xdr:colOff>
      <xdr:row>39</xdr:row>
      <xdr:rowOff>142875</xdr:rowOff>
    </xdr:to>
    <xdr:cxnSp macro="">
      <xdr:nvCxnSpPr>
        <xdr:cNvPr id="479" name="直線コネクタ 478">
          <a:extLst>
            <a:ext uri="{FF2B5EF4-FFF2-40B4-BE49-F238E27FC236}">
              <a16:creationId xmlns:a16="http://schemas.microsoft.com/office/drawing/2014/main" id="{4B37814B-0ACF-4018-B95D-45F134BC90AA}"/>
            </a:ext>
          </a:extLst>
        </xdr:cNvPr>
        <xdr:cNvCxnSpPr/>
      </xdr:nvCxnSpPr>
      <xdr:spPr>
        <a:xfrm>
          <a:off x="14592300" y="6795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170180</xdr:rowOff>
    </xdr:from>
    <xdr:to>
      <xdr:col>72</xdr:col>
      <xdr:colOff>38100</xdr:colOff>
      <xdr:row>39</xdr:row>
      <xdr:rowOff>100330</xdr:rowOff>
    </xdr:to>
    <xdr:sp macro="" textlink="">
      <xdr:nvSpPr>
        <xdr:cNvPr id="480" name="楕円 479">
          <a:extLst>
            <a:ext uri="{FF2B5EF4-FFF2-40B4-BE49-F238E27FC236}">
              <a16:creationId xmlns:a16="http://schemas.microsoft.com/office/drawing/2014/main" id="{0203344C-4CFB-48CD-B597-EA25AFA489C3}"/>
            </a:ext>
          </a:extLst>
        </xdr:cNvPr>
        <xdr:cNvSpPr/>
      </xdr:nvSpPr>
      <xdr:spPr>
        <a:xfrm>
          <a:off x="13652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39</xdr:row>
      <xdr:rowOff>108585</xdr:rowOff>
    </xdr:to>
    <xdr:cxnSp macro="">
      <xdr:nvCxnSpPr>
        <xdr:cNvPr id="481" name="直線コネクタ 480">
          <a:extLst>
            <a:ext uri="{FF2B5EF4-FFF2-40B4-BE49-F238E27FC236}">
              <a16:creationId xmlns:a16="http://schemas.microsoft.com/office/drawing/2014/main" id="{4ED7D5A9-B467-460A-BED9-6998976E1D05}"/>
            </a:ext>
          </a:extLst>
        </xdr:cNvPr>
        <xdr:cNvCxnSpPr/>
      </xdr:nvCxnSpPr>
      <xdr:spPr>
        <a:xfrm>
          <a:off x="13703300" y="67360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137795</xdr:rowOff>
    </xdr:from>
    <xdr:to>
      <xdr:col>67</xdr:col>
      <xdr:colOff>101600</xdr:colOff>
      <xdr:row>40</xdr:row>
      <xdr:rowOff>67945</xdr:rowOff>
    </xdr:to>
    <xdr:sp macro="" textlink="">
      <xdr:nvSpPr>
        <xdr:cNvPr id="482" name="楕円 481">
          <a:extLst>
            <a:ext uri="{FF2B5EF4-FFF2-40B4-BE49-F238E27FC236}">
              <a16:creationId xmlns:a16="http://schemas.microsoft.com/office/drawing/2014/main" id="{88A5097D-62F2-49EE-B1BB-3D230722BCF6}"/>
            </a:ext>
          </a:extLst>
        </xdr:cNvPr>
        <xdr:cNvSpPr/>
      </xdr:nvSpPr>
      <xdr:spPr>
        <a:xfrm>
          <a:off x="12763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49530</xdr:rowOff>
    </xdr:from>
    <xdr:to>
      <xdr:col>71</xdr:col>
      <xdr:colOff>177800</xdr:colOff>
      <xdr:row>40</xdr:row>
      <xdr:rowOff>17145</xdr:rowOff>
    </xdr:to>
    <xdr:cxnSp macro="">
      <xdr:nvCxnSpPr>
        <xdr:cNvPr id="483" name="直線コネクタ 482">
          <a:extLst>
            <a:ext uri="{FF2B5EF4-FFF2-40B4-BE49-F238E27FC236}">
              <a16:creationId xmlns:a16="http://schemas.microsoft.com/office/drawing/2014/main" id="{00A005C1-4755-47D1-A59A-2CA23120D801}"/>
            </a:ext>
          </a:extLst>
        </xdr:cNvPr>
        <xdr:cNvCxnSpPr/>
      </xdr:nvCxnSpPr>
      <xdr:spPr>
        <a:xfrm flipV="1">
          <a:off x="12814300" y="673608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484" name="n_1aveValue【一般廃棄物処理施設】&#10;有形固定資産減価償却率">
          <a:extLst>
            <a:ext uri="{FF2B5EF4-FFF2-40B4-BE49-F238E27FC236}">
              <a16:creationId xmlns:a16="http://schemas.microsoft.com/office/drawing/2014/main" id="{89807B7B-1943-42F0-A73C-B08928A8AD49}"/>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85" name="n_2aveValue【一般廃棄物処理施設】&#10;有形固定資産減価償却率">
          <a:extLst>
            <a:ext uri="{FF2B5EF4-FFF2-40B4-BE49-F238E27FC236}">
              <a16:creationId xmlns:a16="http://schemas.microsoft.com/office/drawing/2014/main" id="{C4B4634E-FF32-4AA7-9800-3E11F668B4B5}"/>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486" name="n_3aveValue【一般廃棄物処理施設】&#10;有形固定資産減価償却率">
          <a:extLst>
            <a:ext uri="{FF2B5EF4-FFF2-40B4-BE49-F238E27FC236}">
              <a16:creationId xmlns:a16="http://schemas.microsoft.com/office/drawing/2014/main" id="{5C4FAF97-4FF4-4E36-ACC3-C579C1D43F6E}"/>
            </a:ext>
          </a:extLst>
        </xdr:cNvPr>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87" name="n_4aveValue【一般廃棄物処理施設】&#10;有形固定資産減価償却率">
          <a:extLst>
            <a:ext uri="{FF2B5EF4-FFF2-40B4-BE49-F238E27FC236}">
              <a16:creationId xmlns:a16="http://schemas.microsoft.com/office/drawing/2014/main" id="{BD139EC4-65E3-43D6-9137-61CDA2CD60BD}"/>
            </a:ext>
          </a:extLst>
        </xdr:cNvPr>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488" name="n_1mainValue【一般廃棄物処理施設】&#10;有形固定資産減価償却率">
          <a:extLst>
            <a:ext uri="{FF2B5EF4-FFF2-40B4-BE49-F238E27FC236}">
              <a16:creationId xmlns:a16="http://schemas.microsoft.com/office/drawing/2014/main" id="{3FC5B125-19EB-44C6-ACA8-467AA6379F26}"/>
            </a:ext>
          </a:extLst>
        </xdr:cNvPr>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150512</xdr:rowOff>
    </xdr:from>
    <xdr:ext cx="405111" cy="259045"/>
    <xdr:sp macro="" textlink="">
      <xdr:nvSpPr>
        <xdr:cNvPr id="489" name="n_2mainValue【一般廃棄物処理施設】&#10;有形固定資産減価償却率">
          <a:extLst>
            <a:ext uri="{FF2B5EF4-FFF2-40B4-BE49-F238E27FC236}">
              <a16:creationId xmlns:a16="http://schemas.microsoft.com/office/drawing/2014/main" id="{F3B1A5C4-8170-4835-BEF2-2CCE5B1E0F92}"/>
            </a:ext>
          </a:extLst>
        </xdr:cNvPr>
        <xdr:cNvSpPr txBox="1"/>
      </xdr:nvSpPr>
      <xdr:spPr>
        <a:xfrm>
          <a:off x="14389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91457</xdr:rowOff>
    </xdr:from>
    <xdr:ext cx="405111" cy="259045"/>
    <xdr:sp macro="" textlink="">
      <xdr:nvSpPr>
        <xdr:cNvPr id="490" name="n_3mainValue【一般廃棄物処理施設】&#10;有形固定資産減価償却率">
          <a:extLst>
            <a:ext uri="{FF2B5EF4-FFF2-40B4-BE49-F238E27FC236}">
              <a16:creationId xmlns:a16="http://schemas.microsoft.com/office/drawing/2014/main" id="{564412FB-2D70-45A6-B11D-A537A2163ECC}"/>
            </a:ext>
          </a:extLst>
        </xdr:cNvPr>
        <xdr:cNvSpPr txBox="1"/>
      </xdr:nvSpPr>
      <xdr:spPr>
        <a:xfrm>
          <a:off x="13500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59072</xdr:rowOff>
    </xdr:from>
    <xdr:ext cx="405111" cy="259045"/>
    <xdr:sp macro="" textlink="">
      <xdr:nvSpPr>
        <xdr:cNvPr id="491" name="n_4mainValue【一般廃棄物処理施設】&#10;有形固定資産減価償却率">
          <a:extLst>
            <a:ext uri="{FF2B5EF4-FFF2-40B4-BE49-F238E27FC236}">
              <a16:creationId xmlns:a16="http://schemas.microsoft.com/office/drawing/2014/main" id="{DE75DC8C-7DBD-4FA8-AF89-A76135E12BF2}"/>
            </a:ext>
          </a:extLst>
        </xdr:cNvPr>
        <xdr:cNvSpPr txBox="1"/>
      </xdr:nvSpPr>
      <xdr:spPr>
        <a:xfrm>
          <a:off x="12611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a:extLst>
            <a:ext uri="{FF2B5EF4-FFF2-40B4-BE49-F238E27FC236}">
              <a16:creationId xmlns:a16="http://schemas.microsoft.com/office/drawing/2014/main" id="{AD07FCA7-70B0-451C-ADB4-6F8D98ACAF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a:extLst>
            <a:ext uri="{FF2B5EF4-FFF2-40B4-BE49-F238E27FC236}">
              <a16:creationId xmlns:a16="http://schemas.microsoft.com/office/drawing/2014/main" id="{83907C03-06F0-4EAE-933E-FFE6FD6275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a:extLst>
            <a:ext uri="{FF2B5EF4-FFF2-40B4-BE49-F238E27FC236}">
              <a16:creationId xmlns:a16="http://schemas.microsoft.com/office/drawing/2014/main" id="{46A77AB2-C130-4B1A-8C94-D6290D5FD4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a:extLst>
            <a:ext uri="{FF2B5EF4-FFF2-40B4-BE49-F238E27FC236}">
              <a16:creationId xmlns:a16="http://schemas.microsoft.com/office/drawing/2014/main" id="{214A51D0-7EDD-4930-9E2E-6A1D8B9F30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a:extLst>
            <a:ext uri="{FF2B5EF4-FFF2-40B4-BE49-F238E27FC236}">
              <a16:creationId xmlns:a16="http://schemas.microsoft.com/office/drawing/2014/main" id="{A0275C52-9249-4155-B618-D221FD9D01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a:extLst>
            <a:ext uri="{FF2B5EF4-FFF2-40B4-BE49-F238E27FC236}">
              <a16:creationId xmlns:a16="http://schemas.microsoft.com/office/drawing/2014/main" id="{23DF7124-98AF-4DBE-B939-391D630EAF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a:extLst>
            <a:ext uri="{FF2B5EF4-FFF2-40B4-BE49-F238E27FC236}">
              <a16:creationId xmlns:a16="http://schemas.microsoft.com/office/drawing/2014/main" id="{BD71653B-A7EF-4A9C-9053-FD01FB503A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a:extLst>
            <a:ext uri="{FF2B5EF4-FFF2-40B4-BE49-F238E27FC236}">
              <a16:creationId xmlns:a16="http://schemas.microsoft.com/office/drawing/2014/main" id="{B990684F-44DA-428F-81DD-D6D320FB81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a:extLst>
            <a:ext uri="{FF2B5EF4-FFF2-40B4-BE49-F238E27FC236}">
              <a16:creationId xmlns:a16="http://schemas.microsoft.com/office/drawing/2014/main" id="{DB1CBFD0-AEE9-4AD5-A53F-818C8176F4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a:extLst>
            <a:ext uri="{FF2B5EF4-FFF2-40B4-BE49-F238E27FC236}">
              <a16:creationId xmlns:a16="http://schemas.microsoft.com/office/drawing/2014/main" id="{89543EB9-093A-4D42-8C69-F4E28689AC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2" name="直線コネクタ 501">
          <a:extLst>
            <a:ext uri="{FF2B5EF4-FFF2-40B4-BE49-F238E27FC236}">
              <a16:creationId xmlns:a16="http://schemas.microsoft.com/office/drawing/2014/main" id="{B49969CE-E7F5-4E2F-8148-B2EB9A7131A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3" name="テキスト ボックス 502">
          <a:extLst>
            <a:ext uri="{FF2B5EF4-FFF2-40B4-BE49-F238E27FC236}">
              <a16:creationId xmlns:a16="http://schemas.microsoft.com/office/drawing/2014/main" id="{C74C3D76-C87C-4EE1-BF37-5F4CE61D1E2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4" name="直線コネクタ 503">
          <a:extLst>
            <a:ext uri="{FF2B5EF4-FFF2-40B4-BE49-F238E27FC236}">
              <a16:creationId xmlns:a16="http://schemas.microsoft.com/office/drawing/2014/main" id="{C3F64ED1-38D3-4BEE-B7B4-83602345EF1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5" name="テキスト ボックス 504">
          <a:extLst>
            <a:ext uri="{FF2B5EF4-FFF2-40B4-BE49-F238E27FC236}">
              <a16:creationId xmlns:a16="http://schemas.microsoft.com/office/drawing/2014/main" id="{39463F7F-CF17-48F2-8A24-0FF917C446D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6" name="直線コネクタ 505">
          <a:extLst>
            <a:ext uri="{FF2B5EF4-FFF2-40B4-BE49-F238E27FC236}">
              <a16:creationId xmlns:a16="http://schemas.microsoft.com/office/drawing/2014/main" id="{5A950DFD-6A85-4360-9A71-0A78F3DAAB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7" name="テキスト ボックス 506">
          <a:extLst>
            <a:ext uri="{FF2B5EF4-FFF2-40B4-BE49-F238E27FC236}">
              <a16:creationId xmlns:a16="http://schemas.microsoft.com/office/drawing/2014/main" id="{BE9FA40D-2D03-4D57-B7D4-C8861C64554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8" name="直線コネクタ 507">
          <a:extLst>
            <a:ext uri="{FF2B5EF4-FFF2-40B4-BE49-F238E27FC236}">
              <a16:creationId xmlns:a16="http://schemas.microsoft.com/office/drawing/2014/main" id="{9096881C-4342-4196-9A79-78A19D5FDB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9" name="テキスト ボックス 508">
          <a:extLst>
            <a:ext uri="{FF2B5EF4-FFF2-40B4-BE49-F238E27FC236}">
              <a16:creationId xmlns:a16="http://schemas.microsoft.com/office/drawing/2014/main" id="{216564CA-1EE6-457E-9FCC-A1819E9A093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0" name="直線コネクタ 509">
          <a:extLst>
            <a:ext uri="{FF2B5EF4-FFF2-40B4-BE49-F238E27FC236}">
              <a16:creationId xmlns:a16="http://schemas.microsoft.com/office/drawing/2014/main" id="{81466180-2147-4896-9DB3-5DC414919CF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1" name="テキスト ボックス 510">
          <a:extLst>
            <a:ext uri="{FF2B5EF4-FFF2-40B4-BE49-F238E27FC236}">
              <a16:creationId xmlns:a16="http://schemas.microsoft.com/office/drawing/2014/main" id="{DB565A50-71F5-4549-BBF3-5380C643543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a:extLst>
            <a:ext uri="{FF2B5EF4-FFF2-40B4-BE49-F238E27FC236}">
              <a16:creationId xmlns:a16="http://schemas.microsoft.com/office/drawing/2014/main" id="{A67AA819-955F-440F-8312-DD6C9BB2F8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3" name="テキスト ボックス 512">
          <a:extLst>
            <a:ext uri="{FF2B5EF4-FFF2-40B4-BE49-F238E27FC236}">
              <a16:creationId xmlns:a16="http://schemas.microsoft.com/office/drawing/2014/main" id="{5B6F05F2-5F52-4E52-90FD-FF3BAF1228A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一般廃棄物処理施設】&#10;一人当たり有形固定資産（償却資産）額グラフ枠">
          <a:extLst>
            <a:ext uri="{FF2B5EF4-FFF2-40B4-BE49-F238E27FC236}">
              <a16:creationId xmlns:a16="http://schemas.microsoft.com/office/drawing/2014/main" id="{E97E65D2-C343-4FAB-952A-112C2FD090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15" name="直線コネクタ 514">
          <a:extLst>
            <a:ext uri="{FF2B5EF4-FFF2-40B4-BE49-F238E27FC236}">
              <a16:creationId xmlns:a16="http://schemas.microsoft.com/office/drawing/2014/main" id="{E4666701-ACC7-4446-9D0C-CF404A53FD27}"/>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16" name="【一般廃棄物処理施設】&#10;一人当たり有形固定資産（償却資産）額最小値テキスト">
          <a:extLst>
            <a:ext uri="{FF2B5EF4-FFF2-40B4-BE49-F238E27FC236}">
              <a16:creationId xmlns:a16="http://schemas.microsoft.com/office/drawing/2014/main" id="{646DB166-7D17-4EBB-B88C-417587593158}"/>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17" name="直線コネクタ 516">
          <a:extLst>
            <a:ext uri="{FF2B5EF4-FFF2-40B4-BE49-F238E27FC236}">
              <a16:creationId xmlns:a16="http://schemas.microsoft.com/office/drawing/2014/main" id="{86D447A4-9E78-4652-B68E-A21833E05327}"/>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18" name="【一般廃棄物処理施設】&#10;一人当たり有形固定資産（償却資産）額最大値テキスト">
          <a:extLst>
            <a:ext uri="{FF2B5EF4-FFF2-40B4-BE49-F238E27FC236}">
              <a16:creationId xmlns:a16="http://schemas.microsoft.com/office/drawing/2014/main" id="{18F4C210-A2F4-4080-8153-E983A8D83E5F}"/>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19" name="直線コネクタ 518">
          <a:extLst>
            <a:ext uri="{FF2B5EF4-FFF2-40B4-BE49-F238E27FC236}">
              <a16:creationId xmlns:a16="http://schemas.microsoft.com/office/drawing/2014/main" id="{A0EA723B-3B51-47F5-8A13-65DB64299222}"/>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20" name="【一般廃棄物処理施設】&#10;一人当たり有形固定資産（償却資産）額平均値テキスト">
          <a:extLst>
            <a:ext uri="{FF2B5EF4-FFF2-40B4-BE49-F238E27FC236}">
              <a16:creationId xmlns:a16="http://schemas.microsoft.com/office/drawing/2014/main" id="{D04B596C-61E1-403B-AF1D-B9E79EC4B416}"/>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21" name="フローチャート: 判断 520">
          <a:extLst>
            <a:ext uri="{FF2B5EF4-FFF2-40B4-BE49-F238E27FC236}">
              <a16:creationId xmlns:a16="http://schemas.microsoft.com/office/drawing/2014/main" id="{C7192FD4-D204-47A4-9F27-0CF228D9D4F9}"/>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22" name="フローチャート: 判断 521">
          <a:extLst>
            <a:ext uri="{FF2B5EF4-FFF2-40B4-BE49-F238E27FC236}">
              <a16:creationId xmlns:a16="http://schemas.microsoft.com/office/drawing/2014/main" id="{4558596E-D09E-4D98-9CDB-52965192E3F5}"/>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23" name="フローチャート: 判断 522">
          <a:extLst>
            <a:ext uri="{FF2B5EF4-FFF2-40B4-BE49-F238E27FC236}">
              <a16:creationId xmlns:a16="http://schemas.microsoft.com/office/drawing/2014/main" id="{A3423904-17BF-473B-8EEA-5B3BD97217EF}"/>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24" name="フローチャート: 判断 523">
          <a:extLst>
            <a:ext uri="{FF2B5EF4-FFF2-40B4-BE49-F238E27FC236}">
              <a16:creationId xmlns:a16="http://schemas.microsoft.com/office/drawing/2014/main" id="{F4BA9979-0485-4538-9425-0D5D0100E335}"/>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25" name="フローチャート: 判断 524">
          <a:extLst>
            <a:ext uri="{FF2B5EF4-FFF2-40B4-BE49-F238E27FC236}">
              <a16:creationId xmlns:a16="http://schemas.microsoft.com/office/drawing/2014/main" id="{E2366319-0494-42B8-BE73-9C2D28BA2E52}"/>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BF26A2A-49CE-40B6-990B-9B058CC907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271962B-AE10-4E71-96F4-DEAF2BFCA0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F1CC63-DDFB-4CBD-8969-FD34E2753B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1E37805-8172-4640-B4B0-2EFFFEB466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8DF37F5-E0D1-452A-A39B-65FC5A3F9A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114144</xdr:rowOff>
    </xdr:from>
    <xdr:to>
      <xdr:col>116</xdr:col>
      <xdr:colOff>114300</xdr:colOff>
      <xdr:row>40</xdr:row>
      <xdr:rowOff>44294</xdr:rowOff>
    </xdr:to>
    <xdr:sp macro="" textlink="">
      <xdr:nvSpPr>
        <xdr:cNvPr id="531" name="楕円 530">
          <a:extLst>
            <a:ext uri="{FF2B5EF4-FFF2-40B4-BE49-F238E27FC236}">
              <a16:creationId xmlns:a16="http://schemas.microsoft.com/office/drawing/2014/main" id="{D3DF0992-252E-46F2-B75F-F908D4FE8BA9}"/>
            </a:ext>
          </a:extLst>
        </xdr:cNvPr>
        <xdr:cNvSpPr/>
      </xdr:nvSpPr>
      <xdr:spPr>
        <a:xfrm>
          <a:off x="22110700" y="68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137021</xdr:rowOff>
    </xdr:from>
    <xdr:ext cx="599010" cy="259045"/>
    <xdr:sp macro="" textlink="">
      <xdr:nvSpPr>
        <xdr:cNvPr id="532" name="【一般廃棄物処理施設】&#10;一人当たり有形固定資産（償却資産）額該当値テキスト">
          <a:extLst>
            <a:ext uri="{FF2B5EF4-FFF2-40B4-BE49-F238E27FC236}">
              <a16:creationId xmlns:a16="http://schemas.microsoft.com/office/drawing/2014/main" id="{23B6F4A5-DAC7-4A83-A60F-394C9817481B}"/>
            </a:ext>
          </a:extLst>
        </xdr:cNvPr>
        <xdr:cNvSpPr txBox="1"/>
      </xdr:nvSpPr>
      <xdr:spPr>
        <a:xfrm>
          <a:off x="22199600" y="665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123106</xdr:rowOff>
    </xdr:from>
    <xdr:to>
      <xdr:col>112</xdr:col>
      <xdr:colOff>38100</xdr:colOff>
      <xdr:row>40</xdr:row>
      <xdr:rowOff>53256</xdr:rowOff>
    </xdr:to>
    <xdr:sp macro="" textlink="">
      <xdr:nvSpPr>
        <xdr:cNvPr id="533" name="楕円 532">
          <a:extLst>
            <a:ext uri="{FF2B5EF4-FFF2-40B4-BE49-F238E27FC236}">
              <a16:creationId xmlns:a16="http://schemas.microsoft.com/office/drawing/2014/main" id="{94F1E8CE-1D8C-479C-9477-05091F316ABC}"/>
            </a:ext>
          </a:extLst>
        </xdr:cNvPr>
        <xdr:cNvSpPr/>
      </xdr:nvSpPr>
      <xdr:spPr>
        <a:xfrm>
          <a:off x="21272500" y="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164944</xdr:rowOff>
    </xdr:from>
    <xdr:to>
      <xdr:col>116</xdr:col>
      <xdr:colOff>63500</xdr:colOff>
      <xdr:row>40</xdr:row>
      <xdr:rowOff>2456</xdr:rowOff>
    </xdr:to>
    <xdr:cxnSp macro="">
      <xdr:nvCxnSpPr>
        <xdr:cNvPr id="534" name="直線コネクタ 533">
          <a:extLst>
            <a:ext uri="{FF2B5EF4-FFF2-40B4-BE49-F238E27FC236}">
              <a16:creationId xmlns:a16="http://schemas.microsoft.com/office/drawing/2014/main" id="{18B1BBE3-5FD8-4875-832E-92FE89E48A6F}"/>
            </a:ext>
          </a:extLst>
        </xdr:cNvPr>
        <xdr:cNvCxnSpPr/>
      </xdr:nvCxnSpPr>
      <xdr:spPr>
        <a:xfrm flipV="1">
          <a:off x="21323300" y="6851494"/>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114792</xdr:rowOff>
    </xdr:from>
    <xdr:to>
      <xdr:col>107</xdr:col>
      <xdr:colOff>101600</xdr:colOff>
      <xdr:row>40</xdr:row>
      <xdr:rowOff>44942</xdr:rowOff>
    </xdr:to>
    <xdr:sp macro="" textlink="">
      <xdr:nvSpPr>
        <xdr:cNvPr id="535" name="楕円 534">
          <a:extLst>
            <a:ext uri="{FF2B5EF4-FFF2-40B4-BE49-F238E27FC236}">
              <a16:creationId xmlns:a16="http://schemas.microsoft.com/office/drawing/2014/main" id="{24A22D8B-4951-4914-9E1F-F899BE025907}"/>
            </a:ext>
          </a:extLst>
        </xdr:cNvPr>
        <xdr:cNvSpPr/>
      </xdr:nvSpPr>
      <xdr:spPr>
        <a:xfrm>
          <a:off x="20383500" y="68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165592</xdr:rowOff>
    </xdr:from>
    <xdr:to>
      <xdr:col>111</xdr:col>
      <xdr:colOff>177800</xdr:colOff>
      <xdr:row>40</xdr:row>
      <xdr:rowOff>2456</xdr:rowOff>
    </xdr:to>
    <xdr:cxnSp macro="">
      <xdr:nvCxnSpPr>
        <xdr:cNvPr id="536" name="直線コネクタ 535">
          <a:extLst>
            <a:ext uri="{FF2B5EF4-FFF2-40B4-BE49-F238E27FC236}">
              <a16:creationId xmlns:a16="http://schemas.microsoft.com/office/drawing/2014/main" id="{DB56F20B-F8B0-492B-BFC0-7E3596BA2222}"/>
            </a:ext>
          </a:extLst>
        </xdr:cNvPr>
        <xdr:cNvCxnSpPr/>
      </xdr:nvCxnSpPr>
      <xdr:spPr>
        <a:xfrm>
          <a:off x="20434300" y="6852142"/>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123565</xdr:rowOff>
    </xdr:from>
    <xdr:to>
      <xdr:col>102</xdr:col>
      <xdr:colOff>165100</xdr:colOff>
      <xdr:row>40</xdr:row>
      <xdr:rowOff>53715</xdr:rowOff>
    </xdr:to>
    <xdr:sp macro="" textlink="">
      <xdr:nvSpPr>
        <xdr:cNvPr id="537" name="楕円 536">
          <a:extLst>
            <a:ext uri="{FF2B5EF4-FFF2-40B4-BE49-F238E27FC236}">
              <a16:creationId xmlns:a16="http://schemas.microsoft.com/office/drawing/2014/main" id="{685193BA-D189-4607-8A47-EA0AE246B04D}"/>
            </a:ext>
          </a:extLst>
        </xdr:cNvPr>
        <xdr:cNvSpPr/>
      </xdr:nvSpPr>
      <xdr:spPr>
        <a:xfrm>
          <a:off x="19494500" y="6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165592</xdr:rowOff>
    </xdr:from>
    <xdr:to>
      <xdr:col>107</xdr:col>
      <xdr:colOff>50800</xdr:colOff>
      <xdr:row>40</xdr:row>
      <xdr:rowOff>2915</xdr:rowOff>
    </xdr:to>
    <xdr:cxnSp macro="">
      <xdr:nvCxnSpPr>
        <xdr:cNvPr id="538" name="直線コネクタ 537">
          <a:extLst>
            <a:ext uri="{FF2B5EF4-FFF2-40B4-BE49-F238E27FC236}">
              <a16:creationId xmlns:a16="http://schemas.microsoft.com/office/drawing/2014/main" id="{C2742263-ACF8-4AB4-AF92-53D6EC94679C}"/>
            </a:ext>
          </a:extLst>
        </xdr:cNvPr>
        <xdr:cNvCxnSpPr/>
      </xdr:nvCxnSpPr>
      <xdr:spPr>
        <a:xfrm flipV="1">
          <a:off x="19545300" y="6852142"/>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7192</xdr:rowOff>
    </xdr:from>
    <xdr:to>
      <xdr:col>98</xdr:col>
      <xdr:colOff>38100</xdr:colOff>
      <xdr:row>40</xdr:row>
      <xdr:rowOff>108792</xdr:rowOff>
    </xdr:to>
    <xdr:sp macro="" textlink="">
      <xdr:nvSpPr>
        <xdr:cNvPr id="539" name="楕円 538">
          <a:extLst>
            <a:ext uri="{FF2B5EF4-FFF2-40B4-BE49-F238E27FC236}">
              <a16:creationId xmlns:a16="http://schemas.microsoft.com/office/drawing/2014/main" id="{0DE81586-27A7-42CC-A332-53FD25E1F913}"/>
            </a:ext>
          </a:extLst>
        </xdr:cNvPr>
        <xdr:cNvSpPr/>
      </xdr:nvSpPr>
      <xdr:spPr>
        <a:xfrm>
          <a:off x="18605500" y="68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2915</xdr:rowOff>
    </xdr:from>
    <xdr:to>
      <xdr:col>102</xdr:col>
      <xdr:colOff>114300</xdr:colOff>
      <xdr:row>40</xdr:row>
      <xdr:rowOff>57992</xdr:rowOff>
    </xdr:to>
    <xdr:cxnSp macro="">
      <xdr:nvCxnSpPr>
        <xdr:cNvPr id="540" name="直線コネクタ 539">
          <a:extLst>
            <a:ext uri="{FF2B5EF4-FFF2-40B4-BE49-F238E27FC236}">
              <a16:creationId xmlns:a16="http://schemas.microsoft.com/office/drawing/2014/main" id="{D8225477-BBD3-45FF-8D68-9DB32B3EA8C0}"/>
            </a:ext>
          </a:extLst>
        </xdr:cNvPr>
        <xdr:cNvCxnSpPr/>
      </xdr:nvCxnSpPr>
      <xdr:spPr>
        <a:xfrm flipV="1">
          <a:off x="18656300" y="6860915"/>
          <a:ext cx="8890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541" name="n_1aveValue【一般廃棄物処理施設】&#10;一人当たり有形固定資産（償却資産）額">
          <a:extLst>
            <a:ext uri="{FF2B5EF4-FFF2-40B4-BE49-F238E27FC236}">
              <a16:creationId xmlns:a16="http://schemas.microsoft.com/office/drawing/2014/main" id="{8E53F689-6E1C-4266-BF71-D63A63D2D567}"/>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542" name="n_2aveValue【一般廃棄物処理施設】&#10;一人当たり有形固定資産（償却資産）額">
          <a:extLst>
            <a:ext uri="{FF2B5EF4-FFF2-40B4-BE49-F238E27FC236}">
              <a16:creationId xmlns:a16="http://schemas.microsoft.com/office/drawing/2014/main" id="{8D8955E2-70AB-4412-8FE9-B3F5F3784FEC}"/>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543" name="n_3aveValue【一般廃棄物処理施設】&#10;一人当たり有形固定資産（償却資産）額">
          <a:extLst>
            <a:ext uri="{FF2B5EF4-FFF2-40B4-BE49-F238E27FC236}">
              <a16:creationId xmlns:a16="http://schemas.microsoft.com/office/drawing/2014/main" id="{E1BDB2B2-D30E-4C19-B470-0830EBD1FCE5}"/>
            </a:ext>
          </a:extLst>
        </xdr:cNvPr>
        <xdr:cNvSpPr txBox="1"/>
      </xdr:nvSpPr>
      <xdr:spPr>
        <a:xfrm>
          <a:off x="19245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544" name="n_4aveValue【一般廃棄物処理施設】&#10;一人当たり有形固定資産（償却資産）額">
          <a:extLst>
            <a:ext uri="{FF2B5EF4-FFF2-40B4-BE49-F238E27FC236}">
              <a16:creationId xmlns:a16="http://schemas.microsoft.com/office/drawing/2014/main" id="{F2AE3F59-27BF-46CA-BCEA-52CE39D6E1FD}"/>
            </a:ext>
          </a:extLst>
        </xdr:cNvPr>
        <xdr:cNvSpPr txBox="1"/>
      </xdr:nvSpPr>
      <xdr:spPr>
        <a:xfrm>
          <a:off x="18389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69783</xdr:rowOff>
    </xdr:from>
    <xdr:ext cx="599010" cy="259045"/>
    <xdr:sp macro="" textlink="">
      <xdr:nvSpPr>
        <xdr:cNvPr id="545" name="n_1mainValue【一般廃棄物処理施設】&#10;一人当たり有形固定資産（償却資産）額">
          <a:extLst>
            <a:ext uri="{FF2B5EF4-FFF2-40B4-BE49-F238E27FC236}">
              <a16:creationId xmlns:a16="http://schemas.microsoft.com/office/drawing/2014/main" id="{2734F5BC-C3EF-47B6-B875-3FF61A4079B7}"/>
            </a:ext>
          </a:extLst>
        </xdr:cNvPr>
        <xdr:cNvSpPr txBox="1"/>
      </xdr:nvSpPr>
      <xdr:spPr>
        <a:xfrm>
          <a:off x="21011095" y="658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61469</xdr:rowOff>
    </xdr:from>
    <xdr:ext cx="599010" cy="259045"/>
    <xdr:sp macro="" textlink="">
      <xdr:nvSpPr>
        <xdr:cNvPr id="546" name="n_2mainValue【一般廃棄物処理施設】&#10;一人当たり有形固定資産（償却資産）額">
          <a:extLst>
            <a:ext uri="{FF2B5EF4-FFF2-40B4-BE49-F238E27FC236}">
              <a16:creationId xmlns:a16="http://schemas.microsoft.com/office/drawing/2014/main" id="{F61DE215-020B-48BE-8749-07427E166F88}"/>
            </a:ext>
          </a:extLst>
        </xdr:cNvPr>
        <xdr:cNvSpPr txBox="1"/>
      </xdr:nvSpPr>
      <xdr:spPr>
        <a:xfrm>
          <a:off x="20134795" y="657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70242</xdr:rowOff>
    </xdr:from>
    <xdr:ext cx="599010" cy="259045"/>
    <xdr:sp macro="" textlink="">
      <xdr:nvSpPr>
        <xdr:cNvPr id="547" name="n_3mainValue【一般廃棄物処理施設】&#10;一人当たり有形固定資産（償却資産）額">
          <a:extLst>
            <a:ext uri="{FF2B5EF4-FFF2-40B4-BE49-F238E27FC236}">
              <a16:creationId xmlns:a16="http://schemas.microsoft.com/office/drawing/2014/main" id="{78462711-4922-4414-BC1B-827469D51C24}"/>
            </a:ext>
          </a:extLst>
        </xdr:cNvPr>
        <xdr:cNvSpPr txBox="1"/>
      </xdr:nvSpPr>
      <xdr:spPr>
        <a:xfrm>
          <a:off x="19245795" y="65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125319</xdr:rowOff>
    </xdr:from>
    <xdr:ext cx="599010" cy="259045"/>
    <xdr:sp macro="" textlink="">
      <xdr:nvSpPr>
        <xdr:cNvPr id="548" name="n_4mainValue【一般廃棄物処理施設】&#10;一人当たり有形固定資産（償却資産）額">
          <a:extLst>
            <a:ext uri="{FF2B5EF4-FFF2-40B4-BE49-F238E27FC236}">
              <a16:creationId xmlns:a16="http://schemas.microsoft.com/office/drawing/2014/main" id="{468A331E-D498-42F7-8A09-3A2DA101AAE5}"/>
            </a:ext>
          </a:extLst>
        </xdr:cNvPr>
        <xdr:cNvSpPr txBox="1"/>
      </xdr:nvSpPr>
      <xdr:spPr>
        <a:xfrm>
          <a:off x="18356795" y="664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a:extLst>
            <a:ext uri="{FF2B5EF4-FFF2-40B4-BE49-F238E27FC236}">
              <a16:creationId xmlns:a16="http://schemas.microsoft.com/office/drawing/2014/main" id="{D709F3A9-DAC9-4B5C-9F2C-AA7913FBC0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a:extLst>
            <a:ext uri="{FF2B5EF4-FFF2-40B4-BE49-F238E27FC236}">
              <a16:creationId xmlns:a16="http://schemas.microsoft.com/office/drawing/2014/main" id="{0519C4D2-91AE-441A-83CA-04AC296B35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a:extLst>
            <a:ext uri="{FF2B5EF4-FFF2-40B4-BE49-F238E27FC236}">
              <a16:creationId xmlns:a16="http://schemas.microsoft.com/office/drawing/2014/main" id="{32DD34AF-CD13-4E5E-A749-0E178FEB8C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a:extLst>
            <a:ext uri="{FF2B5EF4-FFF2-40B4-BE49-F238E27FC236}">
              <a16:creationId xmlns:a16="http://schemas.microsoft.com/office/drawing/2014/main" id="{D6E01CA6-FA92-42E8-A87B-36878AE466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a:extLst>
            <a:ext uri="{FF2B5EF4-FFF2-40B4-BE49-F238E27FC236}">
              <a16:creationId xmlns:a16="http://schemas.microsoft.com/office/drawing/2014/main" id="{69454CF2-6B16-45BC-A744-2D1083CE12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a:extLst>
            <a:ext uri="{FF2B5EF4-FFF2-40B4-BE49-F238E27FC236}">
              <a16:creationId xmlns:a16="http://schemas.microsoft.com/office/drawing/2014/main" id="{0E512315-4B4D-4D38-B886-1FC6E9076E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a:extLst>
            <a:ext uri="{FF2B5EF4-FFF2-40B4-BE49-F238E27FC236}">
              <a16:creationId xmlns:a16="http://schemas.microsoft.com/office/drawing/2014/main" id="{E39B13B8-A67E-411A-A961-172C626819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a:extLst>
            <a:ext uri="{FF2B5EF4-FFF2-40B4-BE49-F238E27FC236}">
              <a16:creationId xmlns:a16="http://schemas.microsoft.com/office/drawing/2014/main" id="{AAB491FC-648F-4481-99F7-CB60535786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a:extLst>
            <a:ext uri="{FF2B5EF4-FFF2-40B4-BE49-F238E27FC236}">
              <a16:creationId xmlns:a16="http://schemas.microsoft.com/office/drawing/2014/main" id="{D2C41021-731B-47BD-885F-DAC52A5970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a:extLst>
            <a:ext uri="{FF2B5EF4-FFF2-40B4-BE49-F238E27FC236}">
              <a16:creationId xmlns:a16="http://schemas.microsoft.com/office/drawing/2014/main" id="{8798F4F6-5A2A-4EBD-A57F-F1B628A04C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9" name="テキスト ボックス 558">
          <a:extLst>
            <a:ext uri="{FF2B5EF4-FFF2-40B4-BE49-F238E27FC236}">
              <a16:creationId xmlns:a16="http://schemas.microsoft.com/office/drawing/2014/main" id="{55CB3D38-A4B3-41A2-B9D0-AA44580ACC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a:extLst>
            <a:ext uri="{FF2B5EF4-FFF2-40B4-BE49-F238E27FC236}">
              <a16:creationId xmlns:a16="http://schemas.microsoft.com/office/drawing/2014/main" id="{2A380A20-E102-47C0-95E5-24F85D272B8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1" name="テキスト ボックス 560">
          <a:extLst>
            <a:ext uri="{FF2B5EF4-FFF2-40B4-BE49-F238E27FC236}">
              <a16:creationId xmlns:a16="http://schemas.microsoft.com/office/drawing/2014/main" id="{CA2E48FC-C905-42D9-8F0B-94C6EAB7AD7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a:extLst>
            <a:ext uri="{FF2B5EF4-FFF2-40B4-BE49-F238E27FC236}">
              <a16:creationId xmlns:a16="http://schemas.microsoft.com/office/drawing/2014/main" id="{4733A9E0-02E2-487A-894F-4AE0837EDB0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a:extLst>
            <a:ext uri="{FF2B5EF4-FFF2-40B4-BE49-F238E27FC236}">
              <a16:creationId xmlns:a16="http://schemas.microsoft.com/office/drawing/2014/main" id="{BDEEFD4F-C363-4E6B-9C68-D490FCCDB5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a:extLst>
            <a:ext uri="{FF2B5EF4-FFF2-40B4-BE49-F238E27FC236}">
              <a16:creationId xmlns:a16="http://schemas.microsoft.com/office/drawing/2014/main" id="{E3D54AC1-4311-4B28-B5EC-AFD8A795D63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a:extLst>
            <a:ext uri="{FF2B5EF4-FFF2-40B4-BE49-F238E27FC236}">
              <a16:creationId xmlns:a16="http://schemas.microsoft.com/office/drawing/2014/main" id="{474D23BD-66CB-491A-BEF7-0D052B7C14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a:extLst>
            <a:ext uri="{FF2B5EF4-FFF2-40B4-BE49-F238E27FC236}">
              <a16:creationId xmlns:a16="http://schemas.microsoft.com/office/drawing/2014/main" id="{27384432-2171-42E5-B807-A5260192C1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a:extLst>
            <a:ext uri="{FF2B5EF4-FFF2-40B4-BE49-F238E27FC236}">
              <a16:creationId xmlns:a16="http://schemas.microsoft.com/office/drawing/2014/main" id="{73C0C4FC-302E-4961-B470-5EE472D4BA3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a:extLst>
            <a:ext uri="{FF2B5EF4-FFF2-40B4-BE49-F238E27FC236}">
              <a16:creationId xmlns:a16="http://schemas.microsoft.com/office/drawing/2014/main" id="{4AEF7E8C-0220-42BE-B25E-FED456E1CFC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a:extLst>
            <a:ext uri="{FF2B5EF4-FFF2-40B4-BE49-F238E27FC236}">
              <a16:creationId xmlns:a16="http://schemas.microsoft.com/office/drawing/2014/main" id="{609D4519-DFA7-4150-BB82-6E0C6002911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a:extLst>
            <a:ext uri="{FF2B5EF4-FFF2-40B4-BE49-F238E27FC236}">
              <a16:creationId xmlns:a16="http://schemas.microsoft.com/office/drawing/2014/main" id="{2A3787A1-B1CE-4FF6-8460-6C468955EB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1" name="テキスト ボックス 570">
          <a:extLst>
            <a:ext uri="{FF2B5EF4-FFF2-40B4-BE49-F238E27FC236}">
              <a16:creationId xmlns:a16="http://schemas.microsoft.com/office/drawing/2014/main" id="{4CC97F0C-3B79-4FF4-90F3-E768115A231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0A3E955B-F436-4FCE-A195-A631D47F9A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a:extLst>
            <a:ext uri="{FF2B5EF4-FFF2-40B4-BE49-F238E27FC236}">
              <a16:creationId xmlns:a16="http://schemas.microsoft.com/office/drawing/2014/main" id="{D463E3D6-A0A4-45AE-9895-349A0C1324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74" name="直線コネクタ 573">
          <a:extLst>
            <a:ext uri="{FF2B5EF4-FFF2-40B4-BE49-F238E27FC236}">
              <a16:creationId xmlns:a16="http://schemas.microsoft.com/office/drawing/2014/main" id="{CA00F270-506D-4132-8F09-EBDF7DAD5A68}"/>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5" name="【保健センター・保健所】&#10;有形固定資産減価償却率最小値テキスト">
          <a:extLst>
            <a:ext uri="{FF2B5EF4-FFF2-40B4-BE49-F238E27FC236}">
              <a16:creationId xmlns:a16="http://schemas.microsoft.com/office/drawing/2014/main" id="{C68B87A2-9CA8-467C-BF10-4DC732389ED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6" name="直線コネクタ 575">
          <a:extLst>
            <a:ext uri="{FF2B5EF4-FFF2-40B4-BE49-F238E27FC236}">
              <a16:creationId xmlns:a16="http://schemas.microsoft.com/office/drawing/2014/main" id="{9CAA1E9E-C6AF-4E7D-9155-59E13809500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77" name="【保健センター・保健所】&#10;有形固定資産減価償却率最大値テキスト">
          <a:extLst>
            <a:ext uri="{FF2B5EF4-FFF2-40B4-BE49-F238E27FC236}">
              <a16:creationId xmlns:a16="http://schemas.microsoft.com/office/drawing/2014/main" id="{5BA2FE70-985E-4971-B10B-72F608DB479F}"/>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78" name="直線コネクタ 577">
          <a:extLst>
            <a:ext uri="{FF2B5EF4-FFF2-40B4-BE49-F238E27FC236}">
              <a16:creationId xmlns:a16="http://schemas.microsoft.com/office/drawing/2014/main" id="{498DF8DB-634D-40FD-85C2-2CCD5D9EDE67}"/>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79" name="【保健センター・保健所】&#10;有形固定資産減価償却率平均値テキスト">
          <a:extLst>
            <a:ext uri="{FF2B5EF4-FFF2-40B4-BE49-F238E27FC236}">
              <a16:creationId xmlns:a16="http://schemas.microsoft.com/office/drawing/2014/main" id="{48580A63-CB27-4056-9FCA-6394090E15DB}"/>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80" name="フローチャート: 判断 579">
          <a:extLst>
            <a:ext uri="{FF2B5EF4-FFF2-40B4-BE49-F238E27FC236}">
              <a16:creationId xmlns:a16="http://schemas.microsoft.com/office/drawing/2014/main" id="{1E74D842-6943-4949-A4C9-2E95E4B76F2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81" name="フローチャート: 判断 580">
          <a:extLst>
            <a:ext uri="{FF2B5EF4-FFF2-40B4-BE49-F238E27FC236}">
              <a16:creationId xmlns:a16="http://schemas.microsoft.com/office/drawing/2014/main" id="{67BCA007-3F21-4BD8-8456-A4ADB7FC3733}"/>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82" name="フローチャート: 判断 581">
          <a:extLst>
            <a:ext uri="{FF2B5EF4-FFF2-40B4-BE49-F238E27FC236}">
              <a16:creationId xmlns:a16="http://schemas.microsoft.com/office/drawing/2014/main" id="{CA5335DF-2408-4B3A-B78A-1514C0185C92}"/>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83" name="フローチャート: 判断 582">
          <a:extLst>
            <a:ext uri="{FF2B5EF4-FFF2-40B4-BE49-F238E27FC236}">
              <a16:creationId xmlns:a16="http://schemas.microsoft.com/office/drawing/2014/main" id="{76584610-4A9D-470D-BDB2-2F3AF7A9F0A3}"/>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84" name="フローチャート: 判断 583">
          <a:extLst>
            <a:ext uri="{FF2B5EF4-FFF2-40B4-BE49-F238E27FC236}">
              <a16:creationId xmlns:a16="http://schemas.microsoft.com/office/drawing/2014/main" id="{49D28502-6C44-4900-9799-13DBCD3D2402}"/>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428106E7-BACF-42B3-AA80-6DA03DE986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3AC4DA53-17F8-46EB-A1B6-B4BD096298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B3D4D3E2-5142-4735-A899-F541BCFFF4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D24B3069-BBBD-4B3A-9C68-2125FD563F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CC872490-B2C2-4996-ACFC-AB116DC44F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90" name="楕円 589">
          <a:extLst>
            <a:ext uri="{FF2B5EF4-FFF2-40B4-BE49-F238E27FC236}">
              <a16:creationId xmlns:a16="http://schemas.microsoft.com/office/drawing/2014/main" id="{48933138-B6F5-42E7-A2CB-7660D00CD339}"/>
            </a:ext>
          </a:extLst>
        </xdr:cNvPr>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21062</xdr:rowOff>
    </xdr:from>
    <xdr:ext cx="405111" cy="259045"/>
    <xdr:sp macro="" textlink="">
      <xdr:nvSpPr>
        <xdr:cNvPr id="591" name="【保健センター・保健所】&#10;有形固定資産減価償却率該当値テキスト">
          <a:extLst>
            <a:ext uri="{FF2B5EF4-FFF2-40B4-BE49-F238E27FC236}">
              <a16:creationId xmlns:a16="http://schemas.microsoft.com/office/drawing/2014/main" id="{5C713B59-92E8-4D12-B3BC-1A5194263D76}"/>
            </a:ext>
          </a:extLst>
        </xdr:cNvPr>
        <xdr:cNvSpPr txBox="1"/>
      </xdr:nvSpPr>
      <xdr:spPr>
        <a:xfrm>
          <a:off x="16357600"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592" name="楕円 591">
          <a:extLst>
            <a:ext uri="{FF2B5EF4-FFF2-40B4-BE49-F238E27FC236}">
              <a16:creationId xmlns:a16="http://schemas.microsoft.com/office/drawing/2014/main" id="{EC51FB2A-9050-481E-9589-5A67E7836987}"/>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48985</xdr:rowOff>
    </xdr:to>
    <xdr:cxnSp macro="">
      <xdr:nvCxnSpPr>
        <xdr:cNvPr id="593" name="直線コネクタ 592">
          <a:extLst>
            <a:ext uri="{FF2B5EF4-FFF2-40B4-BE49-F238E27FC236}">
              <a16:creationId xmlns:a16="http://schemas.microsoft.com/office/drawing/2014/main" id="{258C9755-1E26-47DE-9611-824022005700}"/>
            </a:ext>
          </a:extLst>
        </xdr:cNvPr>
        <xdr:cNvCxnSpPr/>
      </xdr:nvCxnSpPr>
      <xdr:spPr>
        <a:xfrm>
          <a:off x="15481300" y="1026087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76563</xdr:rowOff>
    </xdr:from>
    <xdr:to>
      <xdr:col>76</xdr:col>
      <xdr:colOff>165100</xdr:colOff>
      <xdr:row>60</xdr:row>
      <xdr:rowOff>6713</xdr:rowOff>
    </xdr:to>
    <xdr:sp macro="" textlink="">
      <xdr:nvSpPr>
        <xdr:cNvPr id="594" name="楕円 593">
          <a:extLst>
            <a:ext uri="{FF2B5EF4-FFF2-40B4-BE49-F238E27FC236}">
              <a16:creationId xmlns:a16="http://schemas.microsoft.com/office/drawing/2014/main" id="{D5FD9D4A-48B8-4935-A9BF-30683FDF4FEE}"/>
            </a:ext>
          </a:extLst>
        </xdr:cNvPr>
        <xdr:cNvSpPr/>
      </xdr:nvSpPr>
      <xdr:spPr>
        <a:xfrm>
          <a:off x="14541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127363</xdr:rowOff>
    </xdr:from>
    <xdr:to>
      <xdr:col>81</xdr:col>
      <xdr:colOff>50800</xdr:colOff>
      <xdr:row>59</xdr:row>
      <xdr:rowOff>145324</xdr:rowOff>
    </xdr:to>
    <xdr:cxnSp macro="">
      <xdr:nvCxnSpPr>
        <xdr:cNvPr id="595" name="直線コネクタ 594">
          <a:extLst>
            <a:ext uri="{FF2B5EF4-FFF2-40B4-BE49-F238E27FC236}">
              <a16:creationId xmlns:a16="http://schemas.microsoft.com/office/drawing/2014/main" id="{B27902FF-D1AA-4443-986D-E9466A67BFEF}"/>
            </a:ext>
          </a:extLst>
        </xdr:cNvPr>
        <xdr:cNvCxnSpPr/>
      </xdr:nvCxnSpPr>
      <xdr:spPr>
        <a:xfrm>
          <a:off x="14592300" y="102429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73297</xdr:rowOff>
    </xdr:from>
    <xdr:to>
      <xdr:col>72</xdr:col>
      <xdr:colOff>38100</xdr:colOff>
      <xdr:row>60</xdr:row>
      <xdr:rowOff>3447</xdr:rowOff>
    </xdr:to>
    <xdr:sp macro="" textlink="">
      <xdr:nvSpPr>
        <xdr:cNvPr id="596" name="楕円 595">
          <a:extLst>
            <a:ext uri="{FF2B5EF4-FFF2-40B4-BE49-F238E27FC236}">
              <a16:creationId xmlns:a16="http://schemas.microsoft.com/office/drawing/2014/main" id="{C36B4D1F-A438-4173-9A12-BE51793472CF}"/>
            </a:ext>
          </a:extLst>
        </xdr:cNvPr>
        <xdr:cNvSpPr/>
      </xdr:nvSpPr>
      <xdr:spPr>
        <a:xfrm>
          <a:off x="13652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124097</xdr:rowOff>
    </xdr:from>
    <xdr:to>
      <xdr:col>76</xdr:col>
      <xdr:colOff>114300</xdr:colOff>
      <xdr:row>59</xdr:row>
      <xdr:rowOff>127363</xdr:rowOff>
    </xdr:to>
    <xdr:cxnSp macro="">
      <xdr:nvCxnSpPr>
        <xdr:cNvPr id="597" name="直線コネクタ 596">
          <a:extLst>
            <a:ext uri="{FF2B5EF4-FFF2-40B4-BE49-F238E27FC236}">
              <a16:creationId xmlns:a16="http://schemas.microsoft.com/office/drawing/2014/main" id="{96278A43-598C-49E3-A8C7-B4AA97CA5AF7}"/>
            </a:ext>
          </a:extLst>
        </xdr:cNvPr>
        <xdr:cNvCxnSpPr/>
      </xdr:nvCxnSpPr>
      <xdr:spPr>
        <a:xfrm>
          <a:off x="13703300" y="102396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39007</xdr:rowOff>
    </xdr:from>
    <xdr:to>
      <xdr:col>67</xdr:col>
      <xdr:colOff>101600</xdr:colOff>
      <xdr:row>59</xdr:row>
      <xdr:rowOff>140607</xdr:rowOff>
    </xdr:to>
    <xdr:sp macro="" textlink="">
      <xdr:nvSpPr>
        <xdr:cNvPr id="598" name="楕円 597">
          <a:extLst>
            <a:ext uri="{FF2B5EF4-FFF2-40B4-BE49-F238E27FC236}">
              <a16:creationId xmlns:a16="http://schemas.microsoft.com/office/drawing/2014/main" id="{AB88A500-63E4-4E05-B1E9-2AB5FEABBB3A}"/>
            </a:ext>
          </a:extLst>
        </xdr:cNvPr>
        <xdr:cNvSpPr/>
      </xdr:nvSpPr>
      <xdr:spPr>
        <a:xfrm>
          <a:off x="12763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89807</xdr:rowOff>
    </xdr:from>
    <xdr:to>
      <xdr:col>71</xdr:col>
      <xdr:colOff>177800</xdr:colOff>
      <xdr:row>59</xdr:row>
      <xdr:rowOff>124097</xdr:rowOff>
    </xdr:to>
    <xdr:cxnSp macro="">
      <xdr:nvCxnSpPr>
        <xdr:cNvPr id="599" name="直線コネクタ 598">
          <a:extLst>
            <a:ext uri="{FF2B5EF4-FFF2-40B4-BE49-F238E27FC236}">
              <a16:creationId xmlns:a16="http://schemas.microsoft.com/office/drawing/2014/main" id="{BFB28EE7-52BF-4662-BAED-8046A7EF3E71}"/>
            </a:ext>
          </a:extLst>
        </xdr:cNvPr>
        <xdr:cNvCxnSpPr/>
      </xdr:nvCxnSpPr>
      <xdr:spPr>
        <a:xfrm>
          <a:off x="12814300" y="102053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00" name="n_1aveValue【保健センター・保健所】&#10;有形固定資産減価償却率">
          <a:extLst>
            <a:ext uri="{FF2B5EF4-FFF2-40B4-BE49-F238E27FC236}">
              <a16:creationId xmlns:a16="http://schemas.microsoft.com/office/drawing/2014/main" id="{12794F16-3D2B-407F-A75C-87A90683ACD6}"/>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01" name="n_2aveValue【保健センター・保健所】&#10;有形固定資産減価償却率">
          <a:extLst>
            <a:ext uri="{FF2B5EF4-FFF2-40B4-BE49-F238E27FC236}">
              <a16:creationId xmlns:a16="http://schemas.microsoft.com/office/drawing/2014/main" id="{3882783D-67EF-4FF9-AD80-23486463DBC8}"/>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02" name="n_3aveValue【保健センター・保健所】&#10;有形固定資産減価償却率">
          <a:extLst>
            <a:ext uri="{FF2B5EF4-FFF2-40B4-BE49-F238E27FC236}">
              <a16:creationId xmlns:a16="http://schemas.microsoft.com/office/drawing/2014/main" id="{D8F1DA89-8506-4066-92F2-1AABD06EC993}"/>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03" name="n_4aveValue【保健センター・保健所】&#10;有形固定資産減価償却率">
          <a:extLst>
            <a:ext uri="{FF2B5EF4-FFF2-40B4-BE49-F238E27FC236}">
              <a16:creationId xmlns:a16="http://schemas.microsoft.com/office/drawing/2014/main" id="{F5B02556-C26D-4D82-AE0B-D47DD0397BED}"/>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604" name="n_1mainValue【保健センター・保健所】&#10;有形固定資産減価償却率">
          <a:extLst>
            <a:ext uri="{FF2B5EF4-FFF2-40B4-BE49-F238E27FC236}">
              <a16:creationId xmlns:a16="http://schemas.microsoft.com/office/drawing/2014/main" id="{2A9BCFBE-CF20-4FE5-BEA6-BCDA9D1B450B}"/>
            </a:ext>
          </a:extLst>
        </xdr:cNvPr>
        <xdr:cNvSpPr txBox="1"/>
      </xdr:nvSpPr>
      <xdr:spPr>
        <a:xfrm>
          <a:off x="15266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605" name="n_2mainValue【保健センター・保健所】&#10;有形固定資産減価償却率">
          <a:extLst>
            <a:ext uri="{FF2B5EF4-FFF2-40B4-BE49-F238E27FC236}">
              <a16:creationId xmlns:a16="http://schemas.microsoft.com/office/drawing/2014/main" id="{E9AFE1BC-5ED9-4B6B-94D0-4B20CDEDAA8E}"/>
            </a:ext>
          </a:extLst>
        </xdr:cNvPr>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606" name="n_3mainValue【保健センター・保健所】&#10;有形固定資産減価償却率">
          <a:extLst>
            <a:ext uri="{FF2B5EF4-FFF2-40B4-BE49-F238E27FC236}">
              <a16:creationId xmlns:a16="http://schemas.microsoft.com/office/drawing/2014/main" id="{909B0BC6-C367-402D-AB42-3C3F47A769C7}"/>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157134</xdr:rowOff>
    </xdr:from>
    <xdr:ext cx="405111" cy="259045"/>
    <xdr:sp macro="" textlink="">
      <xdr:nvSpPr>
        <xdr:cNvPr id="607" name="n_4mainValue【保健センター・保健所】&#10;有形固定資産減価償却率">
          <a:extLst>
            <a:ext uri="{FF2B5EF4-FFF2-40B4-BE49-F238E27FC236}">
              <a16:creationId xmlns:a16="http://schemas.microsoft.com/office/drawing/2014/main" id="{F7B30AFF-BD5B-4C9C-8800-56ABAC6DADBE}"/>
            </a:ext>
          </a:extLst>
        </xdr:cNvPr>
        <xdr:cNvSpPr txBox="1"/>
      </xdr:nvSpPr>
      <xdr:spPr>
        <a:xfrm>
          <a:off x="12611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5D6E28F7-5C62-4D0E-98FC-3900370A83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650C37E9-0318-4CE2-9CF0-24E4FCB9F3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419E87B1-7D31-49BD-A5C0-A482440A89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2038BB81-185A-4820-8A0B-ADE18483EA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4871787E-300A-49BE-ADF8-834C9CFFFF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F4EB996C-F623-4DCB-ABCB-BF4126DE7F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826ECF7C-8E60-4778-995A-DDD05BC16F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2B5D9182-7F17-4973-A5D0-3631D40369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4FC1FAAF-42C3-4B2D-97EF-6426D97CB3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170EB513-94AC-473E-92CF-CC6456371B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B0EF4055-9BAB-4E12-A1D6-FB096BFA7FF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040E6E94-78F8-4970-87C5-E5EF6B0FE0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01E4FC73-CDAD-41CA-822E-C943C2BC13E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42D9E3D1-09AB-4029-83DC-C35F8639186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4AC3A506-92B2-48E7-A7E1-5A7905FDDCA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FD5DE9B4-B045-4AC7-8877-6E5AEE4E6DB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C871A8F1-CDCB-490F-B2E7-E62727E5C03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C725A22B-2B3D-4717-BC98-25262A0DCAE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2BD08F7D-5471-4A38-96B5-0D2C2BECEC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6F59943B-95B5-4714-8A29-244BE6C722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62C44558-0C2F-4F9E-A526-A80D9DB651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29" name="直線コネクタ 628">
          <a:extLst>
            <a:ext uri="{FF2B5EF4-FFF2-40B4-BE49-F238E27FC236}">
              <a16:creationId xmlns:a16="http://schemas.microsoft.com/office/drawing/2014/main" id="{C156BBF6-4765-4908-896F-5E913447B046}"/>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B78B1B00-CAAF-4480-8CC8-3EDE935A68CE}"/>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31" name="直線コネクタ 630">
          <a:extLst>
            <a:ext uri="{FF2B5EF4-FFF2-40B4-BE49-F238E27FC236}">
              <a16:creationId xmlns:a16="http://schemas.microsoft.com/office/drawing/2014/main" id="{4CD587E9-0EE8-4175-B394-8CC7EA9E3E15}"/>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34591514-1712-4129-B831-67DB51D6E6F7}"/>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33" name="直線コネクタ 632">
          <a:extLst>
            <a:ext uri="{FF2B5EF4-FFF2-40B4-BE49-F238E27FC236}">
              <a16:creationId xmlns:a16="http://schemas.microsoft.com/office/drawing/2014/main" id="{BF56103E-558A-4476-8D50-E99673007066}"/>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7AAEB5A7-A074-4924-99CF-E399CB9F25F8}"/>
            </a:ext>
          </a:extLst>
        </xdr:cNvPr>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35" name="フローチャート: 判断 634">
          <a:extLst>
            <a:ext uri="{FF2B5EF4-FFF2-40B4-BE49-F238E27FC236}">
              <a16:creationId xmlns:a16="http://schemas.microsoft.com/office/drawing/2014/main" id="{B8CF5C6F-3933-4F33-8325-109D62D0E801}"/>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36" name="フローチャート: 判断 635">
          <a:extLst>
            <a:ext uri="{FF2B5EF4-FFF2-40B4-BE49-F238E27FC236}">
              <a16:creationId xmlns:a16="http://schemas.microsoft.com/office/drawing/2014/main" id="{E1FE891E-E77A-4D7D-86AF-A70BE4E9075F}"/>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37" name="フローチャート: 判断 636">
          <a:extLst>
            <a:ext uri="{FF2B5EF4-FFF2-40B4-BE49-F238E27FC236}">
              <a16:creationId xmlns:a16="http://schemas.microsoft.com/office/drawing/2014/main" id="{7F03F34A-4AE8-4B1A-AED2-26D7D6A435D1}"/>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38" name="フローチャート: 判断 637">
          <a:extLst>
            <a:ext uri="{FF2B5EF4-FFF2-40B4-BE49-F238E27FC236}">
              <a16:creationId xmlns:a16="http://schemas.microsoft.com/office/drawing/2014/main" id="{AD8565AC-6DE4-429F-87FB-43F995607085}"/>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39" name="フローチャート: 判断 638">
          <a:extLst>
            <a:ext uri="{FF2B5EF4-FFF2-40B4-BE49-F238E27FC236}">
              <a16:creationId xmlns:a16="http://schemas.microsoft.com/office/drawing/2014/main" id="{3804230E-EC55-4B7D-8E82-DA42F063759E}"/>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2894EC1-FB28-48E0-BB84-AF9247894B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6EA7056-8237-4E79-95EB-2FA3C54507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458A1C9-2AEB-4328-A87C-4935FC9119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4306F02-E18A-46DB-A6BB-37A432BB15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C2E05A8-E00A-46BF-AA44-C3DF33626D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45" name="楕円 644">
          <a:extLst>
            <a:ext uri="{FF2B5EF4-FFF2-40B4-BE49-F238E27FC236}">
              <a16:creationId xmlns:a16="http://schemas.microsoft.com/office/drawing/2014/main" id="{42B26838-3EA2-4B53-9932-8119E4F1F79E}"/>
            </a:ext>
          </a:extLst>
        </xdr:cNvPr>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646" name="【保健センター・保健所】&#10;一人当たり面積該当値テキスト">
          <a:extLst>
            <a:ext uri="{FF2B5EF4-FFF2-40B4-BE49-F238E27FC236}">
              <a16:creationId xmlns:a16="http://schemas.microsoft.com/office/drawing/2014/main" id="{3F936E7D-E2D7-40C0-A1DD-0BAB23EE6AE7}"/>
            </a:ext>
          </a:extLst>
        </xdr:cNvPr>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47" name="楕円 646">
          <a:extLst>
            <a:ext uri="{FF2B5EF4-FFF2-40B4-BE49-F238E27FC236}">
              <a16:creationId xmlns:a16="http://schemas.microsoft.com/office/drawing/2014/main" id="{4B978E34-7FC7-4690-BD86-549B17D16716}"/>
            </a:ext>
          </a:extLst>
        </xdr:cNvPr>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139446</xdr:rowOff>
    </xdr:to>
    <xdr:cxnSp macro="">
      <xdr:nvCxnSpPr>
        <xdr:cNvPr id="648" name="直線コネクタ 647">
          <a:extLst>
            <a:ext uri="{FF2B5EF4-FFF2-40B4-BE49-F238E27FC236}">
              <a16:creationId xmlns:a16="http://schemas.microsoft.com/office/drawing/2014/main" id="{0E626216-EA03-4521-B70A-5319D41B1C4F}"/>
            </a:ext>
          </a:extLst>
        </xdr:cNvPr>
        <xdr:cNvCxnSpPr/>
      </xdr:nvCxnSpPr>
      <xdr:spPr>
        <a:xfrm flipV="1">
          <a:off x="21323300" y="10584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136652</xdr:rowOff>
    </xdr:from>
    <xdr:to>
      <xdr:col>107</xdr:col>
      <xdr:colOff>101600</xdr:colOff>
      <xdr:row>61</xdr:row>
      <xdr:rowOff>66802</xdr:rowOff>
    </xdr:to>
    <xdr:sp macro="" textlink="">
      <xdr:nvSpPr>
        <xdr:cNvPr id="649" name="楕円 648">
          <a:extLst>
            <a:ext uri="{FF2B5EF4-FFF2-40B4-BE49-F238E27FC236}">
              <a16:creationId xmlns:a16="http://schemas.microsoft.com/office/drawing/2014/main" id="{5DBC53FA-50CF-4495-A07C-EB15EB5E2EA0}"/>
            </a:ext>
          </a:extLst>
        </xdr:cNvPr>
        <xdr:cNvSpPr/>
      </xdr:nvSpPr>
      <xdr:spPr>
        <a:xfrm>
          <a:off x="2038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xdr:rowOff>
    </xdr:from>
    <xdr:to>
      <xdr:col>111</xdr:col>
      <xdr:colOff>177800</xdr:colOff>
      <xdr:row>61</xdr:row>
      <xdr:rowOff>139446</xdr:rowOff>
    </xdr:to>
    <xdr:cxnSp macro="">
      <xdr:nvCxnSpPr>
        <xdr:cNvPr id="650" name="直線コネクタ 649">
          <a:extLst>
            <a:ext uri="{FF2B5EF4-FFF2-40B4-BE49-F238E27FC236}">
              <a16:creationId xmlns:a16="http://schemas.microsoft.com/office/drawing/2014/main" id="{57700B84-EDEC-4020-99C6-6937BD499F14}"/>
            </a:ext>
          </a:extLst>
        </xdr:cNvPr>
        <xdr:cNvCxnSpPr/>
      </xdr:nvCxnSpPr>
      <xdr:spPr>
        <a:xfrm>
          <a:off x="20434300" y="104744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150368</xdr:rowOff>
    </xdr:from>
    <xdr:to>
      <xdr:col>102</xdr:col>
      <xdr:colOff>165100</xdr:colOff>
      <xdr:row>61</xdr:row>
      <xdr:rowOff>80518</xdr:rowOff>
    </xdr:to>
    <xdr:sp macro="" textlink="">
      <xdr:nvSpPr>
        <xdr:cNvPr id="651" name="楕円 650">
          <a:extLst>
            <a:ext uri="{FF2B5EF4-FFF2-40B4-BE49-F238E27FC236}">
              <a16:creationId xmlns:a16="http://schemas.microsoft.com/office/drawing/2014/main" id="{27531874-50A8-4280-9A82-413EDE782F77}"/>
            </a:ext>
          </a:extLst>
        </xdr:cNvPr>
        <xdr:cNvSpPr/>
      </xdr:nvSpPr>
      <xdr:spPr>
        <a:xfrm>
          <a:off x="19494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xdr:rowOff>
    </xdr:from>
    <xdr:to>
      <xdr:col>107</xdr:col>
      <xdr:colOff>50800</xdr:colOff>
      <xdr:row>61</xdr:row>
      <xdr:rowOff>29718</xdr:rowOff>
    </xdr:to>
    <xdr:cxnSp macro="">
      <xdr:nvCxnSpPr>
        <xdr:cNvPr id="652" name="直線コネクタ 651">
          <a:extLst>
            <a:ext uri="{FF2B5EF4-FFF2-40B4-BE49-F238E27FC236}">
              <a16:creationId xmlns:a16="http://schemas.microsoft.com/office/drawing/2014/main" id="{F3E6878D-0217-446A-80F1-E4A3DD52A62C}"/>
            </a:ext>
          </a:extLst>
        </xdr:cNvPr>
        <xdr:cNvCxnSpPr/>
      </xdr:nvCxnSpPr>
      <xdr:spPr>
        <a:xfrm flipV="1">
          <a:off x="19545300" y="10474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164084</xdr:rowOff>
    </xdr:from>
    <xdr:to>
      <xdr:col>98</xdr:col>
      <xdr:colOff>38100</xdr:colOff>
      <xdr:row>61</xdr:row>
      <xdr:rowOff>94234</xdr:rowOff>
    </xdr:to>
    <xdr:sp macro="" textlink="">
      <xdr:nvSpPr>
        <xdr:cNvPr id="653" name="楕円 652">
          <a:extLst>
            <a:ext uri="{FF2B5EF4-FFF2-40B4-BE49-F238E27FC236}">
              <a16:creationId xmlns:a16="http://schemas.microsoft.com/office/drawing/2014/main" id="{BACFB3A2-AE2F-40E7-9141-273AC320FF9D}"/>
            </a:ext>
          </a:extLst>
        </xdr:cNvPr>
        <xdr:cNvSpPr/>
      </xdr:nvSpPr>
      <xdr:spPr>
        <a:xfrm>
          <a:off x="18605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29718</xdr:rowOff>
    </xdr:from>
    <xdr:to>
      <xdr:col>102</xdr:col>
      <xdr:colOff>114300</xdr:colOff>
      <xdr:row>61</xdr:row>
      <xdr:rowOff>43434</xdr:rowOff>
    </xdr:to>
    <xdr:cxnSp macro="">
      <xdr:nvCxnSpPr>
        <xdr:cNvPr id="654" name="直線コネクタ 653">
          <a:extLst>
            <a:ext uri="{FF2B5EF4-FFF2-40B4-BE49-F238E27FC236}">
              <a16:creationId xmlns:a16="http://schemas.microsoft.com/office/drawing/2014/main" id="{58BB9683-6338-4557-97DA-0DDDE0A404EB}"/>
            </a:ext>
          </a:extLst>
        </xdr:cNvPr>
        <xdr:cNvCxnSpPr/>
      </xdr:nvCxnSpPr>
      <xdr:spPr>
        <a:xfrm flipV="1">
          <a:off x="18656300" y="10488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55" name="n_1aveValue【保健センター・保健所】&#10;一人当たり面積">
          <a:extLst>
            <a:ext uri="{FF2B5EF4-FFF2-40B4-BE49-F238E27FC236}">
              <a16:creationId xmlns:a16="http://schemas.microsoft.com/office/drawing/2014/main" id="{60F1DAAD-6F52-4C63-B6C1-9F0F8F0B5472}"/>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56" name="n_2aveValue【保健センター・保健所】&#10;一人当たり面積">
          <a:extLst>
            <a:ext uri="{FF2B5EF4-FFF2-40B4-BE49-F238E27FC236}">
              <a16:creationId xmlns:a16="http://schemas.microsoft.com/office/drawing/2014/main" id="{B6025E13-69B8-4FF7-8053-0F81DE68B8C3}"/>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57" name="n_3aveValue【保健センター・保健所】&#10;一人当たり面積">
          <a:extLst>
            <a:ext uri="{FF2B5EF4-FFF2-40B4-BE49-F238E27FC236}">
              <a16:creationId xmlns:a16="http://schemas.microsoft.com/office/drawing/2014/main" id="{87284075-5C92-43D8-BD2F-64C9B417A004}"/>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58" name="n_4aveValue【保健センター・保健所】&#10;一人当たり面積">
          <a:extLst>
            <a:ext uri="{FF2B5EF4-FFF2-40B4-BE49-F238E27FC236}">
              <a16:creationId xmlns:a16="http://schemas.microsoft.com/office/drawing/2014/main" id="{2F03655B-599C-401F-A48D-32E1C3BE0E66}"/>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35323</xdr:rowOff>
    </xdr:from>
    <xdr:ext cx="469744" cy="259045"/>
    <xdr:sp macro="" textlink="">
      <xdr:nvSpPr>
        <xdr:cNvPr id="659" name="n_1mainValue【保健センター・保健所】&#10;一人当たり面積">
          <a:extLst>
            <a:ext uri="{FF2B5EF4-FFF2-40B4-BE49-F238E27FC236}">
              <a16:creationId xmlns:a16="http://schemas.microsoft.com/office/drawing/2014/main" id="{3728AE3D-995C-41D6-A0BB-B298EF5CC0BE}"/>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83329</xdr:rowOff>
    </xdr:from>
    <xdr:ext cx="469744" cy="259045"/>
    <xdr:sp macro="" textlink="">
      <xdr:nvSpPr>
        <xdr:cNvPr id="660" name="n_2mainValue【保健センター・保健所】&#10;一人当たり面積">
          <a:extLst>
            <a:ext uri="{FF2B5EF4-FFF2-40B4-BE49-F238E27FC236}">
              <a16:creationId xmlns:a16="http://schemas.microsoft.com/office/drawing/2014/main" id="{6E29BDD3-2FEC-4B73-8648-839D6D878A74}"/>
            </a:ext>
          </a:extLst>
        </xdr:cNvPr>
        <xdr:cNvSpPr txBox="1"/>
      </xdr:nvSpPr>
      <xdr:spPr>
        <a:xfrm>
          <a:off x="20199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97045</xdr:rowOff>
    </xdr:from>
    <xdr:ext cx="469744" cy="259045"/>
    <xdr:sp macro="" textlink="">
      <xdr:nvSpPr>
        <xdr:cNvPr id="661" name="n_3mainValue【保健センター・保健所】&#10;一人当たり面積">
          <a:extLst>
            <a:ext uri="{FF2B5EF4-FFF2-40B4-BE49-F238E27FC236}">
              <a16:creationId xmlns:a16="http://schemas.microsoft.com/office/drawing/2014/main" id="{A44AB090-F18C-43A8-89EF-336801D0E0B8}"/>
            </a:ext>
          </a:extLst>
        </xdr:cNvPr>
        <xdr:cNvSpPr txBox="1"/>
      </xdr:nvSpPr>
      <xdr:spPr>
        <a:xfrm>
          <a:off x="193104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110761</xdr:rowOff>
    </xdr:from>
    <xdr:ext cx="469744" cy="259045"/>
    <xdr:sp macro="" textlink="">
      <xdr:nvSpPr>
        <xdr:cNvPr id="662" name="n_4mainValue【保健センター・保健所】&#10;一人当たり面積">
          <a:extLst>
            <a:ext uri="{FF2B5EF4-FFF2-40B4-BE49-F238E27FC236}">
              <a16:creationId xmlns:a16="http://schemas.microsoft.com/office/drawing/2014/main" id="{843A4541-CC26-4A33-AC51-7DFB0853A523}"/>
            </a:ext>
          </a:extLst>
        </xdr:cNvPr>
        <xdr:cNvSpPr txBox="1"/>
      </xdr:nvSpPr>
      <xdr:spPr>
        <a:xfrm>
          <a:off x="184214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a:extLst>
            <a:ext uri="{FF2B5EF4-FFF2-40B4-BE49-F238E27FC236}">
              <a16:creationId xmlns:a16="http://schemas.microsoft.com/office/drawing/2014/main" id="{7DAC7246-4066-4216-BAC3-A26F94E20E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a:extLst>
            <a:ext uri="{FF2B5EF4-FFF2-40B4-BE49-F238E27FC236}">
              <a16:creationId xmlns:a16="http://schemas.microsoft.com/office/drawing/2014/main" id="{4F9BCBE1-3EC3-48C4-9589-02C11804B2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a:extLst>
            <a:ext uri="{FF2B5EF4-FFF2-40B4-BE49-F238E27FC236}">
              <a16:creationId xmlns:a16="http://schemas.microsoft.com/office/drawing/2014/main" id="{74E1F138-7481-4BD5-AB0A-0D841C5F97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a:extLst>
            <a:ext uri="{FF2B5EF4-FFF2-40B4-BE49-F238E27FC236}">
              <a16:creationId xmlns:a16="http://schemas.microsoft.com/office/drawing/2014/main" id="{97269DCF-944C-498C-A428-4C5CEBFA05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a:extLst>
            <a:ext uri="{FF2B5EF4-FFF2-40B4-BE49-F238E27FC236}">
              <a16:creationId xmlns:a16="http://schemas.microsoft.com/office/drawing/2014/main" id="{0DFB8545-60DE-4D95-A522-6E17719FAF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a:extLst>
            <a:ext uri="{FF2B5EF4-FFF2-40B4-BE49-F238E27FC236}">
              <a16:creationId xmlns:a16="http://schemas.microsoft.com/office/drawing/2014/main" id="{DEDF2911-22BB-41A6-BD23-A98D5577A8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a:extLst>
            <a:ext uri="{FF2B5EF4-FFF2-40B4-BE49-F238E27FC236}">
              <a16:creationId xmlns:a16="http://schemas.microsoft.com/office/drawing/2014/main" id="{76A95585-4DBF-407B-B72F-14F2D6FCB3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a:extLst>
            <a:ext uri="{FF2B5EF4-FFF2-40B4-BE49-F238E27FC236}">
              <a16:creationId xmlns:a16="http://schemas.microsoft.com/office/drawing/2014/main" id="{ABFA34A4-BBDE-4731-8582-F2028A6B13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a:extLst>
            <a:ext uri="{FF2B5EF4-FFF2-40B4-BE49-F238E27FC236}">
              <a16:creationId xmlns:a16="http://schemas.microsoft.com/office/drawing/2014/main" id="{26A11B6C-8F95-4742-9FFE-8BF35962D5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a:extLst>
            <a:ext uri="{FF2B5EF4-FFF2-40B4-BE49-F238E27FC236}">
              <a16:creationId xmlns:a16="http://schemas.microsoft.com/office/drawing/2014/main" id="{87371019-5151-4750-A397-E7DF6FB9BE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3" name="テキスト ボックス 672">
          <a:extLst>
            <a:ext uri="{FF2B5EF4-FFF2-40B4-BE49-F238E27FC236}">
              <a16:creationId xmlns:a16="http://schemas.microsoft.com/office/drawing/2014/main" id="{B59AB6DA-5AB0-4D5B-977A-0D152F4027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4" name="直線コネクタ 673">
          <a:extLst>
            <a:ext uri="{FF2B5EF4-FFF2-40B4-BE49-F238E27FC236}">
              <a16:creationId xmlns:a16="http://schemas.microsoft.com/office/drawing/2014/main" id="{0B00FD88-A057-486E-BE75-9F7900E909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F440BA7A-5980-472F-8DD3-A238095AF46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6" name="直線コネクタ 675">
          <a:extLst>
            <a:ext uri="{FF2B5EF4-FFF2-40B4-BE49-F238E27FC236}">
              <a16:creationId xmlns:a16="http://schemas.microsoft.com/office/drawing/2014/main" id="{09F41791-FC6B-4D25-8F9E-29A6EDC859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7" name="テキスト ボックス 676">
          <a:extLst>
            <a:ext uri="{FF2B5EF4-FFF2-40B4-BE49-F238E27FC236}">
              <a16:creationId xmlns:a16="http://schemas.microsoft.com/office/drawing/2014/main" id="{E788F630-9776-4AB6-98E4-61E2C56AAA2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8" name="直線コネクタ 677">
          <a:extLst>
            <a:ext uri="{FF2B5EF4-FFF2-40B4-BE49-F238E27FC236}">
              <a16:creationId xmlns:a16="http://schemas.microsoft.com/office/drawing/2014/main" id="{5271FA7B-90BB-46BB-98D2-80A8E47E7C0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9" name="テキスト ボックス 678">
          <a:extLst>
            <a:ext uri="{FF2B5EF4-FFF2-40B4-BE49-F238E27FC236}">
              <a16:creationId xmlns:a16="http://schemas.microsoft.com/office/drawing/2014/main" id="{9737D283-B0A9-49D6-8DFB-A8F78AA49F5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0" name="直線コネクタ 679">
          <a:extLst>
            <a:ext uri="{FF2B5EF4-FFF2-40B4-BE49-F238E27FC236}">
              <a16:creationId xmlns:a16="http://schemas.microsoft.com/office/drawing/2014/main" id="{B6C7E9B6-ACAE-4DAF-9529-A1A9002C362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1" name="テキスト ボックス 680">
          <a:extLst>
            <a:ext uri="{FF2B5EF4-FFF2-40B4-BE49-F238E27FC236}">
              <a16:creationId xmlns:a16="http://schemas.microsoft.com/office/drawing/2014/main" id="{4A7D0656-3E4E-4190-B627-EBE2F683E04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2" name="直線コネクタ 681">
          <a:extLst>
            <a:ext uri="{FF2B5EF4-FFF2-40B4-BE49-F238E27FC236}">
              <a16:creationId xmlns:a16="http://schemas.microsoft.com/office/drawing/2014/main" id="{8BA51B55-15EC-4FA9-B9C0-3D3E76E0C7B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3" name="テキスト ボックス 682">
          <a:extLst>
            <a:ext uri="{FF2B5EF4-FFF2-40B4-BE49-F238E27FC236}">
              <a16:creationId xmlns:a16="http://schemas.microsoft.com/office/drawing/2014/main" id="{E4228FCC-65D9-4C06-B217-35F7A819D4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4" name="直線コネクタ 683">
          <a:extLst>
            <a:ext uri="{FF2B5EF4-FFF2-40B4-BE49-F238E27FC236}">
              <a16:creationId xmlns:a16="http://schemas.microsoft.com/office/drawing/2014/main" id="{EC1EA091-0BC1-4EB1-B5F8-FD7E65BE2BF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5" name="テキスト ボックス 684">
          <a:extLst>
            <a:ext uri="{FF2B5EF4-FFF2-40B4-BE49-F238E27FC236}">
              <a16:creationId xmlns:a16="http://schemas.microsoft.com/office/drawing/2014/main" id="{148D9A9A-7139-4D8B-9F25-9F1885F3D0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a:extLst>
            <a:ext uri="{FF2B5EF4-FFF2-40B4-BE49-F238E27FC236}">
              <a16:creationId xmlns:a16="http://schemas.microsoft.com/office/drawing/2014/main" id="{ED2F43DF-E1FA-4753-906C-2E184C05AD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87" name="直線コネクタ 686">
          <a:extLst>
            <a:ext uri="{FF2B5EF4-FFF2-40B4-BE49-F238E27FC236}">
              <a16:creationId xmlns:a16="http://schemas.microsoft.com/office/drawing/2014/main" id="{3D739403-B257-4B7C-AFB8-046AFA278099}"/>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88" name="【消防施設】&#10;有形固定資産減価償却率最小値テキスト">
          <a:extLst>
            <a:ext uri="{FF2B5EF4-FFF2-40B4-BE49-F238E27FC236}">
              <a16:creationId xmlns:a16="http://schemas.microsoft.com/office/drawing/2014/main" id="{5C787CB8-6FE1-4E3E-9476-C68AB944792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89" name="直線コネクタ 688">
          <a:extLst>
            <a:ext uri="{FF2B5EF4-FFF2-40B4-BE49-F238E27FC236}">
              <a16:creationId xmlns:a16="http://schemas.microsoft.com/office/drawing/2014/main" id="{F4A70602-2AC9-4B95-869F-746DE8EAFC2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90" name="【消防施設】&#10;有形固定資産減価償却率最大値テキスト">
          <a:extLst>
            <a:ext uri="{FF2B5EF4-FFF2-40B4-BE49-F238E27FC236}">
              <a16:creationId xmlns:a16="http://schemas.microsoft.com/office/drawing/2014/main" id="{6A158E54-6273-4B12-954C-250508458C1C}"/>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91" name="直線コネクタ 690">
          <a:extLst>
            <a:ext uri="{FF2B5EF4-FFF2-40B4-BE49-F238E27FC236}">
              <a16:creationId xmlns:a16="http://schemas.microsoft.com/office/drawing/2014/main" id="{3080283A-6B85-4A42-BA2A-24C996C8D7F2}"/>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692" name="【消防施設】&#10;有形固定資産減価償却率平均値テキスト">
          <a:extLst>
            <a:ext uri="{FF2B5EF4-FFF2-40B4-BE49-F238E27FC236}">
              <a16:creationId xmlns:a16="http://schemas.microsoft.com/office/drawing/2014/main" id="{1C9B49A9-EF5F-43CD-A7FD-93E6B2703C95}"/>
            </a:ext>
          </a:extLst>
        </xdr:cNvPr>
        <xdr:cNvSpPr txBox="1"/>
      </xdr:nvSpPr>
      <xdr:spPr>
        <a:xfrm>
          <a:off x="16357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93" name="フローチャート: 判断 692">
          <a:extLst>
            <a:ext uri="{FF2B5EF4-FFF2-40B4-BE49-F238E27FC236}">
              <a16:creationId xmlns:a16="http://schemas.microsoft.com/office/drawing/2014/main" id="{001A4BF8-170B-4108-B06A-7A9ED357EDFB}"/>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94" name="フローチャート: 判断 693">
          <a:extLst>
            <a:ext uri="{FF2B5EF4-FFF2-40B4-BE49-F238E27FC236}">
              <a16:creationId xmlns:a16="http://schemas.microsoft.com/office/drawing/2014/main" id="{4AA80A0F-E8DE-4A8A-B4E8-1D89196BD03D}"/>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95" name="フローチャート: 判断 694">
          <a:extLst>
            <a:ext uri="{FF2B5EF4-FFF2-40B4-BE49-F238E27FC236}">
              <a16:creationId xmlns:a16="http://schemas.microsoft.com/office/drawing/2014/main" id="{52776E9B-D005-4D86-BA9C-8FFF5B449C46}"/>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96" name="フローチャート: 判断 695">
          <a:extLst>
            <a:ext uri="{FF2B5EF4-FFF2-40B4-BE49-F238E27FC236}">
              <a16:creationId xmlns:a16="http://schemas.microsoft.com/office/drawing/2014/main" id="{0E2994BA-7ABE-473A-9B35-11AA4E6C99A7}"/>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97" name="フローチャート: 判断 696">
          <a:extLst>
            <a:ext uri="{FF2B5EF4-FFF2-40B4-BE49-F238E27FC236}">
              <a16:creationId xmlns:a16="http://schemas.microsoft.com/office/drawing/2014/main" id="{B068A768-E2F0-43AD-B5F3-15A3E20C186F}"/>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CD52D14E-EF6A-4DE9-8780-FBAC28662A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71DCF3A8-4502-4A7E-B90E-869D4A13B0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60DB67DF-91BF-410D-86AE-3490C4C257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B49D71D4-00D1-4475-A86B-ADEDE1DBF0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88BC9E40-F7D7-464C-AED4-F8B075AFB1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03" name="楕円 702">
          <a:extLst>
            <a:ext uri="{FF2B5EF4-FFF2-40B4-BE49-F238E27FC236}">
              <a16:creationId xmlns:a16="http://schemas.microsoft.com/office/drawing/2014/main" id="{081F8E23-9BAA-4702-8F21-41ECBAC3C20A}"/>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04" name="【消防施設】&#10;有形固定資産減価償却率該当値テキスト">
          <a:extLst>
            <a:ext uri="{FF2B5EF4-FFF2-40B4-BE49-F238E27FC236}">
              <a16:creationId xmlns:a16="http://schemas.microsoft.com/office/drawing/2014/main" id="{B4A889B5-2081-4E90-B8DA-CDBFE71D29DD}"/>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141605</xdr:rowOff>
    </xdr:from>
    <xdr:to>
      <xdr:col>81</xdr:col>
      <xdr:colOff>101600</xdr:colOff>
      <xdr:row>83</xdr:row>
      <xdr:rowOff>71755</xdr:rowOff>
    </xdr:to>
    <xdr:sp macro="" textlink="">
      <xdr:nvSpPr>
        <xdr:cNvPr id="705" name="楕円 704">
          <a:extLst>
            <a:ext uri="{FF2B5EF4-FFF2-40B4-BE49-F238E27FC236}">
              <a16:creationId xmlns:a16="http://schemas.microsoft.com/office/drawing/2014/main" id="{CED0F8DA-94D6-466C-BCCF-2890B3DE4CB0}"/>
            </a:ext>
          </a:extLst>
        </xdr:cNvPr>
        <xdr:cNvSpPr/>
      </xdr:nvSpPr>
      <xdr:spPr>
        <a:xfrm>
          <a:off x="15430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20955</xdr:rowOff>
    </xdr:from>
    <xdr:to>
      <xdr:col>85</xdr:col>
      <xdr:colOff>127000</xdr:colOff>
      <xdr:row>83</xdr:row>
      <xdr:rowOff>45720</xdr:rowOff>
    </xdr:to>
    <xdr:cxnSp macro="">
      <xdr:nvCxnSpPr>
        <xdr:cNvPr id="706" name="直線コネクタ 705">
          <a:extLst>
            <a:ext uri="{FF2B5EF4-FFF2-40B4-BE49-F238E27FC236}">
              <a16:creationId xmlns:a16="http://schemas.microsoft.com/office/drawing/2014/main" id="{F97936AD-374A-4927-B807-A55AA226E06E}"/>
            </a:ext>
          </a:extLst>
        </xdr:cNvPr>
        <xdr:cNvCxnSpPr/>
      </xdr:nvCxnSpPr>
      <xdr:spPr>
        <a:xfrm>
          <a:off x="15481300" y="142513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07" name="楕円 706">
          <a:extLst>
            <a:ext uri="{FF2B5EF4-FFF2-40B4-BE49-F238E27FC236}">
              <a16:creationId xmlns:a16="http://schemas.microsoft.com/office/drawing/2014/main" id="{0370D9A0-8351-4FA2-A683-855F38746B6F}"/>
            </a:ext>
          </a:extLst>
        </xdr:cNvPr>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165736</xdr:rowOff>
    </xdr:from>
    <xdr:to>
      <xdr:col>81</xdr:col>
      <xdr:colOff>50800</xdr:colOff>
      <xdr:row>83</xdr:row>
      <xdr:rowOff>20955</xdr:rowOff>
    </xdr:to>
    <xdr:cxnSp macro="">
      <xdr:nvCxnSpPr>
        <xdr:cNvPr id="708" name="直線コネクタ 707">
          <a:extLst>
            <a:ext uri="{FF2B5EF4-FFF2-40B4-BE49-F238E27FC236}">
              <a16:creationId xmlns:a16="http://schemas.microsoft.com/office/drawing/2014/main" id="{B6DA89BF-DAE3-40CA-B22A-9913FFA80C98}"/>
            </a:ext>
          </a:extLst>
        </xdr:cNvPr>
        <xdr:cNvCxnSpPr/>
      </xdr:nvCxnSpPr>
      <xdr:spPr>
        <a:xfrm>
          <a:off x="14592300" y="142246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09" name="楕円 708">
          <a:extLst>
            <a:ext uri="{FF2B5EF4-FFF2-40B4-BE49-F238E27FC236}">
              <a16:creationId xmlns:a16="http://schemas.microsoft.com/office/drawing/2014/main" id="{558E972F-6990-4B40-B19E-04C2E277E9C8}"/>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82</xdr:row>
      <xdr:rowOff>165736</xdr:rowOff>
    </xdr:to>
    <xdr:cxnSp macro="">
      <xdr:nvCxnSpPr>
        <xdr:cNvPr id="710" name="直線コネクタ 709">
          <a:extLst>
            <a:ext uri="{FF2B5EF4-FFF2-40B4-BE49-F238E27FC236}">
              <a16:creationId xmlns:a16="http://schemas.microsoft.com/office/drawing/2014/main" id="{1B8841FE-9455-433D-B728-32B24364CD72}"/>
            </a:ext>
          </a:extLst>
        </xdr:cNvPr>
        <xdr:cNvCxnSpPr/>
      </xdr:nvCxnSpPr>
      <xdr:spPr>
        <a:xfrm>
          <a:off x="13703300" y="14224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711" name="楕円 710">
          <a:extLst>
            <a:ext uri="{FF2B5EF4-FFF2-40B4-BE49-F238E27FC236}">
              <a16:creationId xmlns:a16="http://schemas.microsoft.com/office/drawing/2014/main" id="{D44F1F85-EFE4-4094-BE10-4D6F49B77EFD}"/>
            </a:ext>
          </a:extLst>
        </xdr:cNvPr>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82</xdr:row>
      <xdr:rowOff>165736</xdr:rowOff>
    </xdr:to>
    <xdr:cxnSp macro="">
      <xdr:nvCxnSpPr>
        <xdr:cNvPr id="712" name="直線コネクタ 711">
          <a:extLst>
            <a:ext uri="{FF2B5EF4-FFF2-40B4-BE49-F238E27FC236}">
              <a16:creationId xmlns:a16="http://schemas.microsoft.com/office/drawing/2014/main" id="{151CBEBC-3EF4-40C9-8EC2-7CD3F7DFFE4C}"/>
            </a:ext>
          </a:extLst>
        </xdr:cNvPr>
        <xdr:cNvCxnSpPr/>
      </xdr:nvCxnSpPr>
      <xdr:spPr>
        <a:xfrm>
          <a:off x="12814300" y="14188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13" name="n_1aveValue【消防施設】&#10;有形固定資産減価償却率">
          <a:extLst>
            <a:ext uri="{FF2B5EF4-FFF2-40B4-BE49-F238E27FC236}">
              <a16:creationId xmlns:a16="http://schemas.microsoft.com/office/drawing/2014/main" id="{6002990A-63BD-4EF3-814E-F471932EBDF8}"/>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14" name="n_2aveValue【消防施設】&#10;有形固定資産減価償却率">
          <a:extLst>
            <a:ext uri="{FF2B5EF4-FFF2-40B4-BE49-F238E27FC236}">
              <a16:creationId xmlns:a16="http://schemas.microsoft.com/office/drawing/2014/main" id="{E1A3B7B4-9BD8-4F60-B75F-3D4A929DB6CE}"/>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15" name="n_3aveValue【消防施設】&#10;有形固定資産減価償却率">
          <a:extLst>
            <a:ext uri="{FF2B5EF4-FFF2-40B4-BE49-F238E27FC236}">
              <a16:creationId xmlns:a16="http://schemas.microsoft.com/office/drawing/2014/main" id="{0D805913-C88C-42DD-ADCF-FD0933F19B28}"/>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16" name="n_4aveValue【消防施設】&#10;有形固定資産減価償却率">
          <a:extLst>
            <a:ext uri="{FF2B5EF4-FFF2-40B4-BE49-F238E27FC236}">
              <a16:creationId xmlns:a16="http://schemas.microsoft.com/office/drawing/2014/main" id="{0509B263-0BE2-44F6-BF3D-8165FD4C2790}"/>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62882</xdr:rowOff>
    </xdr:from>
    <xdr:ext cx="405111" cy="259045"/>
    <xdr:sp macro="" textlink="">
      <xdr:nvSpPr>
        <xdr:cNvPr id="717" name="n_1mainValue【消防施設】&#10;有形固定資産減価償却率">
          <a:extLst>
            <a:ext uri="{FF2B5EF4-FFF2-40B4-BE49-F238E27FC236}">
              <a16:creationId xmlns:a16="http://schemas.microsoft.com/office/drawing/2014/main" id="{8B92AA12-5FDF-4413-A55E-18E93B2F0B47}"/>
            </a:ext>
          </a:extLst>
        </xdr:cNvPr>
        <xdr:cNvSpPr txBox="1"/>
      </xdr:nvSpPr>
      <xdr:spPr>
        <a:xfrm>
          <a:off x="15266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18" name="n_2mainValue【消防施設】&#10;有形固定資産減価償却率">
          <a:extLst>
            <a:ext uri="{FF2B5EF4-FFF2-40B4-BE49-F238E27FC236}">
              <a16:creationId xmlns:a16="http://schemas.microsoft.com/office/drawing/2014/main" id="{516589A1-BF5A-449F-A3A6-2228A455A5E5}"/>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19" name="n_3mainValue【消防施設】&#10;有形固定資産減価償却率">
          <a:extLst>
            <a:ext uri="{FF2B5EF4-FFF2-40B4-BE49-F238E27FC236}">
              <a16:creationId xmlns:a16="http://schemas.microsoft.com/office/drawing/2014/main" id="{D6A6CD02-9423-4FBD-A432-389E23D7C0DD}"/>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720" name="n_4mainValue【消防施設】&#10;有形固定資産減価償却率">
          <a:extLst>
            <a:ext uri="{FF2B5EF4-FFF2-40B4-BE49-F238E27FC236}">
              <a16:creationId xmlns:a16="http://schemas.microsoft.com/office/drawing/2014/main" id="{B33A839C-CC1A-4BB4-950A-1AAC37E6AE3D}"/>
            </a:ext>
          </a:extLst>
        </xdr:cNvPr>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a:extLst>
            <a:ext uri="{FF2B5EF4-FFF2-40B4-BE49-F238E27FC236}">
              <a16:creationId xmlns:a16="http://schemas.microsoft.com/office/drawing/2014/main" id="{75FBF2D8-F4C8-4319-92BF-12DA50F655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a:extLst>
            <a:ext uri="{FF2B5EF4-FFF2-40B4-BE49-F238E27FC236}">
              <a16:creationId xmlns:a16="http://schemas.microsoft.com/office/drawing/2014/main" id="{7FDC42A7-6536-44EF-A838-C0B0726736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a:extLst>
            <a:ext uri="{FF2B5EF4-FFF2-40B4-BE49-F238E27FC236}">
              <a16:creationId xmlns:a16="http://schemas.microsoft.com/office/drawing/2014/main" id="{5274E9A0-4A87-4408-89CD-F0812886A4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a:extLst>
            <a:ext uri="{FF2B5EF4-FFF2-40B4-BE49-F238E27FC236}">
              <a16:creationId xmlns:a16="http://schemas.microsoft.com/office/drawing/2014/main" id="{9FEDE371-7221-4CA8-8EE0-1ADFD727FF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a:extLst>
            <a:ext uri="{FF2B5EF4-FFF2-40B4-BE49-F238E27FC236}">
              <a16:creationId xmlns:a16="http://schemas.microsoft.com/office/drawing/2014/main" id="{01ADC1BD-39E6-43C5-A2A8-933B6EA5F8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a:extLst>
            <a:ext uri="{FF2B5EF4-FFF2-40B4-BE49-F238E27FC236}">
              <a16:creationId xmlns:a16="http://schemas.microsoft.com/office/drawing/2014/main" id="{4B952E07-B2EB-4A35-8E65-81EFA66ECA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a:extLst>
            <a:ext uri="{FF2B5EF4-FFF2-40B4-BE49-F238E27FC236}">
              <a16:creationId xmlns:a16="http://schemas.microsoft.com/office/drawing/2014/main" id="{B5C5AF89-56BA-4DF3-B970-EF46B09520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a:extLst>
            <a:ext uri="{FF2B5EF4-FFF2-40B4-BE49-F238E27FC236}">
              <a16:creationId xmlns:a16="http://schemas.microsoft.com/office/drawing/2014/main" id="{FED108EB-DC8C-4F44-A20E-7E5068B4D1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a:extLst>
            <a:ext uri="{FF2B5EF4-FFF2-40B4-BE49-F238E27FC236}">
              <a16:creationId xmlns:a16="http://schemas.microsoft.com/office/drawing/2014/main" id="{DA9C93DB-ED17-4B4B-A1E9-F2F3356798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a:extLst>
            <a:ext uri="{FF2B5EF4-FFF2-40B4-BE49-F238E27FC236}">
              <a16:creationId xmlns:a16="http://schemas.microsoft.com/office/drawing/2014/main" id="{A80010B3-9A27-4412-8B15-2EE9BAB007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1" name="直線コネクタ 730">
          <a:extLst>
            <a:ext uri="{FF2B5EF4-FFF2-40B4-BE49-F238E27FC236}">
              <a16:creationId xmlns:a16="http://schemas.microsoft.com/office/drawing/2014/main" id="{FAC022A0-16D6-49BB-9508-AC25C70D546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D034BB25-BC1E-437F-897C-B0A835735E8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3" name="直線コネクタ 732">
          <a:extLst>
            <a:ext uri="{FF2B5EF4-FFF2-40B4-BE49-F238E27FC236}">
              <a16:creationId xmlns:a16="http://schemas.microsoft.com/office/drawing/2014/main" id="{4F4A7BE1-E5F0-4FD3-A67D-7B2683E67F2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4" name="テキスト ボックス 733">
          <a:extLst>
            <a:ext uri="{FF2B5EF4-FFF2-40B4-BE49-F238E27FC236}">
              <a16:creationId xmlns:a16="http://schemas.microsoft.com/office/drawing/2014/main" id="{6D38E108-9CB6-4E5D-A79C-E3F98CC208D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5" name="直線コネクタ 734">
          <a:extLst>
            <a:ext uri="{FF2B5EF4-FFF2-40B4-BE49-F238E27FC236}">
              <a16:creationId xmlns:a16="http://schemas.microsoft.com/office/drawing/2014/main" id="{41067148-E20C-4863-BBDE-CD9E95CFD0B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6" name="テキスト ボックス 735">
          <a:extLst>
            <a:ext uri="{FF2B5EF4-FFF2-40B4-BE49-F238E27FC236}">
              <a16:creationId xmlns:a16="http://schemas.microsoft.com/office/drawing/2014/main" id="{F59AFADB-B460-49CE-A735-D93BC1B3E24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7" name="直線コネクタ 736">
          <a:extLst>
            <a:ext uri="{FF2B5EF4-FFF2-40B4-BE49-F238E27FC236}">
              <a16:creationId xmlns:a16="http://schemas.microsoft.com/office/drawing/2014/main" id="{5AA775F8-D325-4D5E-AF91-FC69DB09E9A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8" name="テキスト ボックス 737">
          <a:extLst>
            <a:ext uri="{FF2B5EF4-FFF2-40B4-BE49-F238E27FC236}">
              <a16:creationId xmlns:a16="http://schemas.microsoft.com/office/drawing/2014/main" id="{CFEFED8A-1441-4D92-8934-3E5505152A0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9" name="直線コネクタ 738">
          <a:extLst>
            <a:ext uri="{FF2B5EF4-FFF2-40B4-BE49-F238E27FC236}">
              <a16:creationId xmlns:a16="http://schemas.microsoft.com/office/drawing/2014/main" id="{F6267262-0105-452E-8A28-474993E36D3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0" name="テキスト ボックス 739">
          <a:extLst>
            <a:ext uri="{FF2B5EF4-FFF2-40B4-BE49-F238E27FC236}">
              <a16:creationId xmlns:a16="http://schemas.microsoft.com/office/drawing/2014/main" id="{05A19018-AB1F-4920-AB88-56BA4753533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1" name="直線コネクタ 740">
          <a:extLst>
            <a:ext uri="{FF2B5EF4-FFF2-40B4-BE49-F238E27FC236}">
              <a16:creationId xmlns:a16="http://schemas.microsoft.com/office/drawing/2014/main" id="{D188E5D2-DE90-41DA-A2DE-8A5408B84E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2" name="テキスト ボックス 741">
          <a:extLst>
            <a:ext uri="{FF2B5EF4-FFF2-40B4-BE49-F238E27FC236}">
              <a16:creationId xmlns:a16="http://schemas.microsoft.com/office/drawing/2014/main" id="{9219526B-8B8C-42E9-A8F3-0633F53409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3" name="【消防施設】&#10;一人当たり面積グラフ枠">
          <a:extLst>
            <a:ext uri="{FF2B5EF4-FFF2-40B4-BE49-F238E27FC236}">
              <a16:creationId xmlns:a16="http://schemas.microsoft.com/office/drawing/2014/main" id="{C3573C44-0BE4-4963-AFF2-71CF139854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44" name="直線コネクタ 743">
          <a:extLst>
            <a:ext uri="{FF2B5EF4-FFF2-40B4-BE49-F238E27FC236}">
              <a16:creationId xmlns:a16="http://schemas.microsoft.com/office/drawing/2014/main" id="{28C8843F-B853-43B0-8313-425758290EE0}"/>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45" name="【消防施設】&#10;一人当たり面積最小値テキスト">
          <a:extLst>
            <a:ext uri="{FF2B5EF4-FFF2-40B4-BE49-F238E27FC236}">
              <a16:creationId xmlns:a16="http://schemas.microsoft.com/office/drawing/2014/main" id="{000FAEA3-808D-432C-9913-A5768C1572B9}"/>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46" name="直線コネクタ 745">
          <a:extLst>
            <a:ext uri="{FF2B5EF4-FFF2-40B4-BE49-F238E27FC236}">
              <a16:creationId xmlns:a16="http://schemas.microsoft.com/office/drawing/2014/main" id="{14C7431F-FC02-406E-8A57-5BD5034A0275}"/>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47" name="【消防施設】&#10;一人当たり面積最大値テキスト">
          <a:extLst>
            <a:ext uri="{FF2B5EF4-FFF2-40B4-BE49-F238E27FC236}">
              <a16:creationId xmlns:a16="http://schemas.microsoft.com/office/drawing/2014/main" id="{93A88E57-8161-42B2-8451-69CC6F15EB60}"/>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48" name="直線コネクタ 747">
          <a:extLst>
            <a:ext uri="{FF2B5EF4-FFF2-40B4-BE49-F238E27FC236}">
              <a16:creationId xmlns:a16="http://schemas.microsoft.com/office/drawing/2014/main" id="{CFFF8523-A073-4DD5-B4FB-42FFD3676C9E}"/>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9" name="【消防施設】&#10;一人当たり面積平均値テキスト">
          <a:extLst>
            <a:ext uri="{FF2B5EF4-FFF2-40B4-BE49-F238E27FC236}">
              <a16:creationId xmlns:a16="http://schemas.microsoft.com/office/drawing/2014/main" id="{6BA93088-8A70-4AB3-A851-1E0BBEBC221E}"/>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50" name="フローチャート: 判断 749">
          <a:extLst>
            <a:ext uri="{FF2B5EF4-FFF2-40B4-BE49-F238E27FC236}">
              <a16:creationId xmlns:a16="http://schemas.microsoft.com/office/drawing/2014/main" id="{F5D1B2D7-A39C-4233-94CF-2EE62173EA46}"/>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51" name="フローチャート: 判断 750">
          <a:extLst>
            <a:ext uri="{FF2B5EF4-FFF2-40B4-BE49-F238E27FC236}">
              <a16:creationId xmlns:a16="http://schemas.microsoft.com/office/drawing/2014/main" id="{2D3965C8-9205-49BA-A847-DDFAB4A79799}"/>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52" name="フローチャート: 判断 751">
          <a:extLst>
            <a:ext uri="{FF2B5EF4-FFF2-40B4-BE49-F238E27FC236}">
              <a16:creationId xmlns:a16="http://schemas.microsoft.com/office/drawing/2014/main" id="{E515B5A6-84A0-495A-AA89-BD60C6F06120}"/>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53" name="フローチャート: 判断 752">
          <a:extLst>
            <a:ext uri="{FF2B5EF4-FFF2-40B4-BE49-F238E27FC236}">
              <a16:creationId xmlns:a16="http://schemas.microsoft.com/office/drawing/2014/main" id="{72721DD2-8FFA-4D86-9BF3-E86914E6D221}"/>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54" name="フローチャート: 判断 753">
          <a:extLst>
            <a:ext uri="{FF2B5EF4-FFF2-40B4-BE49-F238E27FC236}">
              <a16:creationId xmlns:a16="http://schemas.microsoft.com/office/drawing/2014/main" id="{6F685148-8BA6-4543-8CCC-50F69B81592C}"/>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8FF657A-D4F4-4446-AE6E-84496083EF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B2D76DA-070F-4A08-A134-FD26D15CAE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37B38CA-3FD2-4E38-BF9D-870367FB50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638C399-123C-4FDF-8E3A-B85282A6DA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B4E806A-EAF1-4CBB-B0C6-6314F51878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120650</xdr:rowOff>
    </xdr:from>
    <xdr:to>
      <xdr:col>116</xdr:col>
      <xdr:colOff>114300</xdr:colOff>
      <xdr:row>83</xdr:row>
      <xdr:rowOff>50800</xdr:rowOff>
    </xdr:to>
    <xdr:sp macro="" textlink="">
      <xdr:nvSpPr>
        <xdr:cNvPr id="760" name="楕円 759">
          <a:extLst>
            <a:ext uri="{FF2B5EF4-FFF2-40B4-BE49-F238E27FC236}">
              <a16:creationId xmlns:a16="http://schemas.microsoft.com/office/drawing/2014/main" id="{68D696EE-32B9-4B1E-9198-54D68075B25E}"/>
            </a:ext>
          </a:extLst>
        </xdr:cNvPr>
        <xdr:cNvSpPr/>
      </xdr:nvSpPr>
      <xdr:spPr>
        <a:xfrm>
          <a:off x="22110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143527</xdr:rowOff>
    </xdr:from>
    <xdr:ext cx="469744" cy="259045"/>
    <xdr:sp macro="" textlink="">
      <xdr:nvSpPr>
        <xdr:cNvPr id="761" name="【消防施設】&#10;一人当たり面積該当値テキスト">
          <a:extLst>
            <a:ext uri="{FF2B5EF4-FFF2-40B4-BE49-F238E27FC236}">
              <a16:creationId xmlns:a16="http://schemas.microsoft.com/office/drawing/2014/main" id="{5FDC810E-C284-4A96-B38D-33A1A0144A8F}"/>
            </a:ext>
          </a:extLst>
        </xdr:cNvPr>
        <xdr:cNvSpPr txBox="1"/>
      </xdr:nvSpPr>
      <xdr:spPr>
        <a:xfrm>
          <a:off x="2219960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128270</xdr:rowOff>
    </xdr:from>
    <xdr:to>
      <xdr:col>112</xdr:col>
      <xdr:colOff>38100</xdr:colOff>
      <xdr:row>83</xdr:row>
      <xdr:rowOff>58420</xdr:rowOff>
    </xdr:to>
    <xdr:sp macro="" textlink="">
      <xdr:nvSpPr>
        <xdr:cNvPr id="762" name="楕円 761">
          <a:extLst>
            <a:ext uri="{FF2B5EF4-FFF2-40B4-BE49-F238E27FC236}">
              <a16:creationId xmlns:a16="http://schemas.microsoft.com/office/drawing/2014/main" id="{A933D22C-7B43-42D1-96F6-D1EE56816B3B}"/>
            </a:ext>
          </a:extLst>
        </xdr:cNvPr>
        <xdr:cNvSpPr/>
      </xdr:nvSpPr>
      <xdr:spPr>
        <a:xfrm>
          <a:off x="21272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7620</xdr:rowOff>
    </xdr:to>
    <xdr:cxnSp macro="">
      <xdr:nvCxnSpPr>
        <xdr:cNvPr id="763" name="直線コネクタ 762">
          <a:extLst>
            <a:ext uri="{FF2B5EF4-FFF2-40B4-BE49-F238E27FC236}">
              <a16:creationId xmlns:a16="http://schemas.microsoft.com/office/drawing/2014/main" id="{62F5F45A-3300-486E-AAC0-3F3C48AE01B7}"/>
            </a:ext>
          </a:extLst>
        </xdr:cNvPr>
        <xdr:cNvCxnSpPr/>
      </xdr:nvCxnSpPr>
      <xdr:spPr>
        <a:xfrm flipV="1">
          <a:off x="21323300" y="14230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130175</xdr:rowOff>
    </xdr:from>
    <xdr:to>
      <xdr:col>107</xdr:col>
      <xdr:colOff>101600</xdr:colOff>
      <xdr:row>83</xdr:row>
      <xdr:rowOff>60325</xdr:rowOff>
    </xdr:to>
    <xdr:sp macro="" textlink="">
      <xdr:nvSpPr>
        <xdr:cNvPr id="764" name="楕円 763">
          <a:extLst>
            <a:ext uri="{FF2B5EF4-FFF2-40B4-BE49-F238E27FC236}">
              <a16:creationId xmlns:a16="http://schemas.microsoft.com/office/drawing/2014/main" id="{097A1A3C-B9EF-480A-8FAF-76C751DBF100}"/>
            </a:ext>
          </a:extLst>
        </xdr:cNvPr>
        <xdr:cNvSpPr/>
      </xdr:nvSpPr>
      <xdr:spPr>
        <a:xfrm>
          <a:off x="2038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xdr:rowOff>
    </xdr:from>
    <xdr:to>
      <xdr:col>111</xdr:col>
      <xdr:colOff>177800</xdr:colOff>
      <xdr:row>83</xdr:row>
      <xdr:rowOff>9525</xdr:rowOff>
    </xdr:to>
    <xdr:cxnSp macro="">
      <xdr:nvCxnSpPr>
        <xdr:cNvPr id="765" name="直線コネクタ 764">
          <a:extLst>
            <a:ext uri="{FF2B5EF4-FFF2-40B4-BE49-F238E27FC236}">
              <a16:creationId xmlns:a16="http://schemas.microsoft.com/office/drawing/2014/main" id="{BE4D1742-FB2F-4BBA-B093-0DEBE8385969}"/>
            </a:ext>
          </a:extLst>
        </xdr:cNvPr>
        <xdr:cNvCxnSpPr/>
      </xdr:nvCxnSpPr>
      <xdr:spPr>
        <a:xfrm flipV="1">
          <a:off x="20434300" y="14237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132080</xdr:rowOff>
    </xdr:from>
    <xdr:to>
      <xdr:col>102</xdr:col>
      <xdr:colOff>165100</xdr:colOff>
      <xdr:row>83</xdr:row>
      <xdr:rowOff>62230</xdr:rowOff>
    </xdr:to>
    <xdr:sp macro="" textlink="">
      <xdr:nvSpPr>
        <xdr:cNvPr id="766" name="楕円 765">
          <a:extLst>
            <a:ext uri="{FF2B5EF4-FFF2-40B4-BE49-F238E27FC236}">
              <a16:creationId xmlns:a16="http://schemas.microsoft.com/office/drawing/2014/main" id="{0E055770-CB94-4136-92EC-F613CE06533D}"/>
            </a:ext>
          </a:extLst>
        </xdr:cNvPr>
        <xdr:cNvSpPr/>
      </xdr:nvSpPr>
      <xdr:spPr>
        <a:xfrm>
          <a:off x="19494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xdr:rowOff>
    </xdr:from>
    <xdr:to>
      <xdr:col>107</xdr:col>
      <xdr:colOff>50800</xdr:colOff>
      <xdr:row>83</xdr:row>
      <xdr:rowOff>11430</xdr:rowOff>
    </xdr:to>
    <xdr:cxnSp macro="">
      <xdr:nvCxnSpPr>
        <xdr:cNvPr id="767" name="直線コネクタ 766">
          <a:extLst>
            <a:ext uri="{FF2B5EF4-FFF2-40B4-BE49-F238E27FC236}">
              <a16:creationId xmlns:a16="http://schemas.microsoft.com/office/drawing/2014/main" id="{CDAC6947-8783-43DF-84BE-1DBF19AF9B95}"/>
            </a:ext>
          </a:extLst>
        </xdr:cNvPr>
        <xdr:cNvCxnSpPr/>
      </xdr:nvCxnSpPr>
      <xdr:spPr>
        <a:xfrm flipV="1">
          <a:off x="19545300" y="14239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151130</xdr:rowOff>
    </xdr:from>
    <xdr:to>
      <xdr:col>98</xdr:col>
      <xdr:colOff>38100</xdr:colOff>
      <xdr:row>83</xdr:row>
      <xdr:rowOff>81280</xdr:rowOff>
    </xdr:to>
    <xdr:sp macro="" textlink="">
      <xdr:nvSpPr>
        <xdr:cNvPr id="768" name="楕円 767">
          <a:extLst>
            <a:ext uri="{FF2B5EF4-FFF2-40B4-BE49-F238E27FC236}">
              <a16:creationId xmlns:a16="http://schemas.microsoft.com/office/drawing/2014/main" id="{A025E498-9E49-41B0-9CEE-7DB8600FC18E}"/>
            </a:ext>
          </a:extLst>
        </xdr:cNvPr>
        <xdr:cNvSpPr/>
      </xdr:nvSpPr>
      <xdr:spPr>
        <a:xfrm>
          <a:off x="18605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xdr:rowOff>
    </xdr:from>
    <xdr:to>
      <xdr:col>102</xdr:col>
      <xdr:colOff>114300</xdr:colOff>
      <xdr:row>83</xdr:row>
      <xdr:rowOff>30480</xdr:rowOff>
    </xdr:to>
    <xdr:cxnSp macro="">
      <xdr:nvCxnSpPr>
        <xdr:cNvPr id="769" name="直線コネクタ 768">
          <a:extLst>
            <a:ext uri="{FF2B5EF4-FFF2-40B4-BE49-F238E27FC236}">
              <a16:creationId xmlns:a16="http://schemas.microsoft.com/office/drawing/2014/main" id="{0E4363FA-4EE3-4681-80F6-46F6A5618385}"/>
            </a:ext>
          </a:extLst>
        </xdr:cNvPr>
        <xdr:cNvCxnSpPr/>
      </xdr:nvCxnSpPr>
      <xdr:spPr>
        <a:xfrm flipV="1">
          <a:off x="18656300" y="14241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70" name="n_1aveValue【消防施設】&#10;一人当たり面積">
          <a:extLst>
            <a:ext uri="{FF2B5EF4-FFF2-40B4-BE49-F238E27FC236}">
              <a16:creationId xmlns:a16="http://schemas.microsoft.com/office/drawing/2014/main" id="{F940878C-41A9-495E-A252-876B2CA4F490}"/>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71" name="n_2aveValue【消防施設】&#10;一人当たり面積">
          <a:extLst>
            <a:ext uri="{FF2B5EF4-FFF2-40B4-BE49-F238E27FC236}">
              <a16:creationId xmlns:a16="http://schemas.microsoft.com/office/drawing/2014/main" id="{9CFC1810-6F02-4E57-BE47-AAD850A0EA8E}"/>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72" name="n_3aveValue【消防施設】&#10;一人当たり面積">
          <a:extLst>
            <a:ext uri="{FF2B5EF4-FFF2-40B4-BE49-F238E27FC236}">
              <a16:creationId xmlns:a16="http://schemas.microsoft.com/office/drawing/2014/main" id="{06203AD0-FFB4-455B-9602-BF458C8816C2}"/>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73" name="n_4aveValue【消防施設】&#10;一人当たり面積">
          <a:extLst>
            <a:ext uri="{FF2B5EF4-FFF2-40B4-BE49-F238E27FC236}">
              <a16:creationId xmlns:a16="http://schemas.microsoft.com/office/drawing/2014/main" id="{1A34E83C-071A-48EC-8655-0FFCBDCADF29}"/>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74947</xdr:rowOff>
    </xdr:from>
    <xdr:ext cx="469744" cy="259045"/>
    <xdr:sp macro="" textlink="">
      <xdr:nvSpPr>
        <xdr:cNvPr id="774" name="n_1mainValue【消防施設】&#10;一人当たり面積">
          <a:extLst>
            <a:ext uri="{FF2B5EF4-FFF2-40B4-BE49-F238E27FC236}">
              <a16:creationId xmlns:a16="http://schemas.microsoft.com/office/drawing/2014/main" id="{7D49E599-8BE2-4B13-8E0D-8EB0A529A73C}"/>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76852</xdr:rowOff>
    </xdr:from>
    <xdr:ext cx="469744" cy="259045"/>
    <xdr:sp macro="" textlink="">
      <xdr:nvSpPr>
        <xdr:cNvPr id="775" name="n_2mainValue【消防施設】&#10;一人当たり面積">
          <a:extLst>
            <a:ext uri="{FF2B5EF4-FFF2-40B4-BE49-F238E27FC236}">
              <a16:creationId xmlns:a16="http://schemas.microsoft.com/office/drawing/2014/main" id="{FCF65684-9C3A-4186-97F6-21B713FD330B}"/>
            </a:ext>
          </a:extLst>
        </xdr:cNvPr>
        <xdr:cNvSpPr txBox="1"/>
      </xdr:nvSpPr>
      <xdr:spPr>
        <a:xfrm>
          <a:off x="20199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78757</xdr:rowOff>
    </xdr:from>
    <xdr:ext cx="469744" cy="259045"/>
    <xdr:sp macro="" textlink="">
      <xdr:nvSpPr>
        <xdr:cNvPr id="776" name="n_3mainValue【消防施設】&#10;一人当たり面積">
          <a:extLst>
            <a:ext uri="{FF2B5EF4-FFF2-40B4-BE49-F238E27FC236}">
              <a16:creationId xmlns:a16="http://schemas.microsoft.com/office/drawing/2014/main" id="{B56363CA-C9BA-464C-B4C7-99BBCE165389}"/>
            </a:ext>
          </a:extLst>
        </xdr:cNvPr>
        <xdr:cNvSpPr txBox="1"/>
      </xdr:nvSpPr>
      <xdr:spPr>
        <a:xfrm>
          <a:off x="19310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97807</xdr:rowOff>
    </xdr:from>
    <xdr:ext cx="469744" cy="259045"/>
    <xdr:sp macro="" textlink="">
      <xdr:nvSpPr>
        <xdr:cNvPr id="777" name="n_4mainValue【消防施設】&#10;一人当たり面積">
          <a:extLst>
            <a:ext uri="{FF2B5EF4-FFF2-40B4-BE49-F238E27FC236}">
              <a16:creationId xmlns:a16="http://schemas.microsoft.com/office/drawing/2014/main" id="{27EC11B7-1CDE-451C-BA85-CC0947800E8B}"/>
            </a:ext>
          </a:extLst>
        </xdr:cNvPr>
        <xdr:cNvSpPr txBox="1"/>
      </xdr:nvSpPr>
      <xdr:spPr>
        <a:xfrm>
          <a:off x="184214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8" name="正方形/長方形 777">
          <a:extLst>
            <a:ext uri="{FF2B5EF4-FFF2-40B4-BE49-F238E27FC236}">
              <a16:creationId xmlns:a16="http://schemas.microsoft.com/office/drawing/2014/main" id="{9A74DA51-528D-4BCB-8931-65AD6325BC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9" name="正方形/長方形 778">
          <a:extLst>
            <a:ext uri="{FF2B5EF4-FFF2-40B4-BE49-F238E27FC236}">
              <a16:creationId xmlns:a16="http://schemas.microsoft.com/office/drawing/2014/main" id="{0ABAAAFE-5A16-4F49-8629-10772E2B18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0" name="正方形/長方形 779">
          <a:extLst>
            <a:ext uri="{FF2B5EF4-FFF2-40B4-BE49-F238E27FC236}">
              <a16:creationId xmlns:a16="http://schemas.microsoft.com/office/drawing/2014/main" id="{B2BA585F-74FC-4AC4-8836-400E6BF82B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1" name="正方形/長方形 780">
          <a:extLst>
            <a:ext uri="{FF2B5EF4-FFF2-40B4-BE49-F238E27FC236}">
              <a16:creationId xmlns:a16="http://schemas.microsoft.com/office/drawing/2014/main" id="{A40FF7C3-DA14-4503-B94A-9CBA5DAACC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2" name="正方形/長方形 781">
          <a:extLst>
            <a:ext uri="{FF2B5EF4-FFF2-40B4-BE49-F238E27FC236}">
              <a16:creationId xmlns:a16="http://schemas.microsoft.com/office/drawing/2014/main" id="{13F2AA22-89F1-4C24-9128-A4C6A5D40A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3" name="正方形/長方形 782">
          <a:extLst>
            <a:ext uri="{FF2B5EF4-FFF2-40B4-BE49-F238E27FC236}">
              <a16:creationId xmlns:a16="http://schemas.microsoft.com/office/drawing/2014/main" id="{18622D83-0861-43CD-93A5-9E11FE830A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4" name="正方形/長方形 783">
          <a:extLst>
            <a:ext uri="{FF2B5EF4-FFF2-40B4-BE49-F238E27FC236}">
              <a16:creationId xmlns:a16="http://schemas.microsoft.com/office/drawing/2014/main" id="{674CE896-3C89-4E16-801A-5A03D99DE7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正方形/長方形 784">
          <a:extLst>
            <a:ext uri="{FF2B5EF4-FFF2-40B4-BE49-F238E27FC236}">
              <a16:creationId xmlns:a16="http://schemas.microsoft.com/office/drawing/2014/main" id="{03FB034B-188B-4C84-BEBB-DF626FB06B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6" name="テキスト ボックス 785">
          <a:extLst>
            <a:ext uri="{FF2B5EF4-FFF2-40B4-BE49-F238E27FC236}">
              <a16:creationId xmlns:a16="http://schemas.microsoft.com/office/drawing/2014/main" id="{8F920447-03CF-43F6-9439-DBABCC43E8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7" name="直線コネクタ 786">
          <a:extLst>
            <a:ext uri="{FF2B5EF4-FFF2-40B4-BE49-F238E27FC236}">
              <a16:creationId xmlns:a16="http://schemas.microsoft.com/office/drawing/2014/main" id="{CB777C66-0A72-4833-B2C9-DFE8F29234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8" name="テキスト ボックス 787">
          <a:extLst>
            <a:ext uri="{FF2B5EF4-FFF2-40B4-BE49-F238E27FC236}">
              <a16:creationId xmlns:a16="http://schemas.microsoft.com/office/drawing/2014/main" id="{18E58EE5-0367-4E62-98C1-0AE58E1FD8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9" name="直線コネクタ 788">
          <a:extLst>
            <a:ext uri="{FF2B5EF4-FFF2-40B4-BE49-F238E27FC236}">
              <a16:creationId xmlns:a16="http://schemas.microsoft.com/office/drawing/2014/main" id="{51DF17F2-3D22-4C63-831F-EDA1E91596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0" name="テキスト ボックス 789">
          <a:extLst>
            <a:ext uri="{FF2B5EF4-FFF2-40B4-BE49-F238E27FC236}">
              <a16:creationId xmlns:a16="http://schemas.microsoft.com/office/drawing/2014/main" id="{9123F6EE-A698-482E-9857-ED50D427671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1" name="直線コネクタ 790">
          <a:extLst>
            <a:ext uri="{FF2B5EF4-FFF2-40B4-BE49-F238E27FC236}">
              <a16:creationId xmlns:a16="http://schemas.microsoft.com/office/drawing/2014/main" id="{340FD147-857C-465F-89C0-8D9E6FD64C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2" name="テキスト ボックス 791">
          <a:extLst>
            <a:ext uri="{FF2B5EF4-FFF2-40B4-BE49-F238E27FC236}">
              <a16:creationId xmlns:a16="http://schemas.microsoft.com/office/drawing/2014/main" id="{6D9927F8-49C7-4DFE-9CE9-08FDEDA2021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3" name="直線コネクタ 792">
          <a:extLst>
            <a:ext uri="{FF2B5EF4-FFF2-40B4-BE49-F238E27FC236}">
              <a16:creationId xmlns:a16="http://schemas.microsoft.com/office/drawing/2014/main" id="{140F5150-A52F-4B81-9B51-4180D4F40E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4" name="テキスト ボックス 793">
          <a:extLst>
            <a:ext uri="{FF2B5EF4-FFF2-40B4-BE49-F238E27FC236}">
              <a16:creationId xmlns:a16="http://schemas.microsoft.com/office/drawing/2014/main" id="{499359DF-2D3C-4A72-89B0-CB977B21B7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5" name="直線コネクタ 794">
          <a:extLst>
            <a:ext uri="{FF2B5EF4-FFF2-40B4-BE49-F238E27FC236}">
              <a16:creationId xmlns:a16="http://schemas.microsoft.com/office/drawing/2014/main" id="{523803BD-4835-4B14-9A80-C78D43B4F09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6" name="テキスト ボックス 795">
          <a:extLst>
            <a:ext uri="{FF2B5EF4-FFF2-40B4-BE49-F238E27FC236}">
              <a16:creationId xmlns:a16="http://schemas.microsoft.com/office/drawing/2014/main" id="{4E9470C7-3EB1-4E36-B499-5B69AE9D77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7" name="直線コネクタ 796">
          <a:extLst>
            <a:ext uri="{FF2B5EF4-FFF2-40B4-BE49-F238E27FC236}">
              <a16:creationId xmlns:a16="http://schemas.microsoft.com/office/drawing/2014/main" id="{BFE57D0F-B133-4208-8682-7AEDF30361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8" name="テキスト ボックス 797">
          <a:extLst>
            <a:ext uri="{FF2B5EF4-FFF2-40B4-BE49-F238E27FC236}">
              <a16:creationId xmlns:a16="http://schemas.microsoft.com/office/drawing/2014/main" id="{991B0593-D062-4020-A9E2-FC48E2B974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9" name="直線コネクタ 798">
          <a:extLst>
            <a:ext uri="{FF2B5EF4-FFF2-40B4-BE49-F238E27FC236}">
              <a16:creationId xmlns:a16="http://schemas.microsoft.com/office/drawing/2014/main" id="{A7173B34-6259-4342-B2AE-32029C4E58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0" name="テキスト ボックス 799">
          <a:extLst>
            <a:ext uri="{FF2B5EF4-FFF2-40B4-BE49-F238E27FC236}">
              <a16:creationId xmlns:a16="http://schemas.microsoft.com/office/drawing/2014/main" id="{F7618D43-A9BD-4D22-9A4D-04D85CA105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1" name="直線コネクタ 800">
          <a:extLst>
            <a:ext uri="{FF2B5EF4-FFF2-40B4-BE49-F238E27FC236}">
              <a16:creationId xmlns:a16="http://schemas.microsoft.com/office/drawing/2014/main" id="{032A62A1-C126-47A9-BB7A-D7AABE56DA4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庁舎】&#10;有形固定資産減価償却率グラフ枠">
          <a:extLst>
            <a:ext uri="{FF2B5EF4-FFF2-40B4-BE49-F238E27FC236}">
              <a16:creationId xmlns:a16="http://schemas.microsoft.com/office/drawing/2014/main" id="{D38B6616-88A3-451D-ABB0-62E1CF44D9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03" name="直線コネクタ 802">
          <a:extLst>
            <a:ext uri="{FF2B5EF4-FFF2-40B4-BE49-F238E27FC236}">
              <a16:creationId xmlns:a16="http://schemas.microsoft.com/office/drawing/2014/main" id="{7950FEB0-4328-4E6F-8FC6-3BECC6777EF6}"/>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04" name="【庁舎】&#10;有形固定資産減価償却率最小値テキスト">
          <a:extLst>
            <a:ext uri="{FF2B5EF4-FFF2-40B4-BE49-F238E27FC236}">
              <a16:creationId xmlns:a16="http://schemas.microsoft.com/office/drawing/2014/main" id="{F2C6361C-42C7-4BF5-A4C7-4CB7FB2509C9}"/>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05" name="直線コネクタ 804">
          <a:extLst>
            <a:ext uri="{FF2B5EF4-FFF2-40B4-BE49-F238E27FC236}">
              <a16:creationId xmlns:a16="http://schemas.microsoft.com/office/drawing/2014/main" id="{5E0E4035-DA4D-498A-BE59-4F56407D8DB6}"/>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06" name="【庁舎】&#10;有形固定資産減価償却率最大値テキスト">
          <a:extLst>
            <a:ext uri="{FF2B5EF4-FFF2-40B4-BE49-F238E27FC236}">
              <a16:creationId xmlns:a16="http://schemas.microsoft.com/office/drawing/2014/main" id="{3E1EA5F2-60AE-48D5-8E03-03FA034D6E17}"/>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07" name="直線コネクタ 806">
          <a:extLst>
            <a:ext uri="{FF2B5EF4-FFF2-40B4-BE49-F238E27FC236}">
              <a16:creationId xmlns:a16="http://schemas.microsoft.com/office/drawing/2014/main" id="{6435546B-BC32-4B1E-A83D-60A6ADEB804F}"/>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08" name="【庁舎】&#10;有形固定資産減価償却率平均値テキスト">
          <a:extLst>
            <a:ext uri="{FF2B5EF4-FFF2-40B4-BE49-F238E27FC236}">
              <a16:creationId xmlns:a16="http://schemas.microsoft.com/office/drawing/2014/main" id="{CC6693D3-C670-47D8-A925-69CF8720B522}"/>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09" name="フローチャート: 判断 808">
          <a:extLst>
            <a:ext uri="{FF2B5EF4-FFF2-40B4-BE49-F238E27FC236}">
              <a16:creationId xmlns:a16="http://schemas.microsoft.com/office/drawing/2014/main" id="{686DE175-855A-4FD1-9059-29D1F702A9EA}"/>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10" name="フローチャート: 判断 809">
          <a:extLst>
            <a:ext uri="{FF2B5EF4-FFF2-40B4-BE49-F238E27FC236}">
              <a16:creationId xmlns:a16="http://schemas.microsoft.com/office/drawing/2014/main" id="{1C3233F5-D02D-40B5-9181-8A0A0DF9DA44}"/>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11" name="フローチャート: 判断 810">
          <a:extLst>
            <a:ext uri="{FF2B5EF4-FFF2-40B4-BE49-F238E27FC236}">
              <a16:creationId xmlns:a16="http://schemas.microsoft.com/office/drawing/2014/main" id="{1DDC16D9-BA3C-4C16-B356-0E689B02BEF3}"/>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12" name="フローチャート: 判断 811">
          <a:extLst>
            <a:ext uri="{FF2B5EF4-FFF2-40B4-BE49-F238E27FC236}">
              <a16:creationId xmlns:a16="http://schemas.microsoft.com/office/drawing/2014/main" id="{B708A722-6E0A-43D2-BFC4-D26724F45EC2}"/>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13" name="フローチャート: 判断 812">
          <a:extLst>
            <a:ext uri="{FF2B5EF4-FFF2-40B4-BE49-F238E27FC236}">
              <a16:creationId xmlns:a16="http://schemas.microsoft.com/office/drawing/2014/main" id="{90BB89BC-7AD1-444E-85AD-050C811D0B35}"/>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C57053F-D54F-4F9B-889E-EB54AA8215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4B7FDC-4CE2-43F6-8B7F-E9D4014FDD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3440A5DF-C438-4373-8959-1C62BE16D6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7A269BE5-A97F-4490-890E-F6E3E9CC38F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C37F358D-4B62-4135-9A90-500C61D272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819" name="楕円 818">
          <a:extLst>
            <a:ext uri="{FF2B5EF4-FFF2-40B4-BE49-F238E27FC236}">
              <a16:creationId xmlns:a16="http://schemas.microsoft.com/office/drawing/2014/main" id="{06DD7010-130D-421A-9B00-1BF1C3B541AC}"/>
            </a:ext>
          </a:extLst>
        </xdr:cNvPr>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820" name="【庁舎】&#10;有形固定資産減価償却率該当値テキスト">
          <a:extLst>
            <a:ext uri="{FF2B5EF4-FFF2-40B4-BE49-F238E27FC236}">
              <a16:creationId xmlns:a16="http://schemas.microsoft.com/office/drawing/2014/main" id="{A0AAA211-CCDC-4DF2-AD87-9ACC272B2F2A}"/>
            </a:ext>
          </a:extLst>
        </xdr:cNvPr>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821" name="楕円 820">
          <a:extLst>
            <a:ext uri="{FF2B5EF4-FFF2-40B4-BE49-F238E27FC236}">
              <a16:creationId xmlns:a16="http://schemas.microsoft.com/office/drawing/2014/main" id="{626D8791-8C3A-4EA1-8EA3-AFCEFDCD83A7}"/>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17418</xdr:rowOff>
    </xdr:to>
    <xdr:cxnSp macro="">
      <xdr:nvCxnSpPr>
        <xdr:cNvPr id="822" name="直線コネクタ 821">
          <a:extLst>
            <a:ext uri="{FF2B5EF4-FFF2-40B4-BE49-F238E27FC236}">
              <a16:creationId xmlns:a16="http://schemas.microsoft.com/office/drawing/2014/main" id="{56652C90-6A01-47C8-AA08-1C8B29362B4B}"/>
            </a:ext>
          </a:extLst>
        </xdr:cNvPr>
        <xdr:cNvCxnSpPr/>
      </xdr:nvCxnSpPr>
      <xdr:spPr>
        <a:xfrm>
          <a:off x="15481300" y="18147030"/>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823" name="楕円 822">
          <a:extLst>
            <a:ext uri="{FF2B5EF4-FFF2-40B4-BE49-F238E27FC236}">
              <a16:creationId xmlns:a16="http://schemas.microsoft.com/office/drawing/2014/main" id="{3624E93C-9D86-486F-9A50-F1AC0B0BFF08}"/>
            </a:ext>
          </a:extLst>
        </xdr:cNvPr>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105</xdr:row>
      <xdr:rowOff>162742</xdr:rowOff>
    </xdr:to>
    <xdr:cxnSp macro="">
      <xdr:nvCxnSpPr>
        <xdr:cNvPr id="824" name="直線コネクタ 823">
          <a:extLst>
            <a:ext uri="{FF2B5EF4-FFF2-40B4-BE49-F238E27FC236}">
              <a16:creationId xmlns:a16="http://schemas.microsoft.com/office/drawing/2014/main" id="{1BEBC2A0-1FCF-4932-AFE0-FADF7D688205}"/>
            </a:ext>
          </a:extLst>
        </xdr:cNvPr>
        <xdr:cNvCxnSpPr/>
      </xdr:nvCxnSpPr>
      <xdr:spPr>
        <a:xfrm flipV="1">
          <a:off x="14592300" y="1814703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18869</xdr:rowOff>
    </xdr:from>
    <xdr:to>
      <xdr:col>72</xdr:col>
      <xdr:colOff>38100</xdr:colOff>
      <xdr:row>107</xdr:row>
      <xdr:rowOff>120469</xdr:rowOff>
    </xdr:to>
    <xdr:sp macro="" textlink="">
      <xdr:nvSpPr>
        <xdr:cNvPr id="825" name="楕円 824">
          <a:extLst>
            <a:ext uri="{FF2B5EF4-FFF2-40B4-BE49-F238E27FC236}">
              <a16:creationId xmlns:a16="http://schemas.microsoft.com/office/drawing/2014/main" id="{42ABAFB1-F14E-48A6-A707-2DE4A5EFAA76}"/>
            </a:ext>
          </a:extLst>
        </xdr:cNvPr>
        <xdr:cNvSpPr/>
      </xdr:nvSpPr>
      <xdr:spPr>
        <a:xfrm>
          <a:off x="1365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107</xdr:row>
      <xdr:rowOff>69669</xdr:rowOff>
    </xdr:to>
    <xdr:cxnSp macro="">
      <xdr:nvCxnSpPr>
        <xdr:cNvPr id="826" name="直線コネクタ 825">
          <a:extLst>
            <a:ext uri="{FF2B5EF4-FFF2-40B4-BE49-F238E27FC236}">
              <a16:creationId xmlns:a16="http://schemas.microsoft.com/office/drawing/2014/main" id="{4650B9EC-2CA8-4C70-8451-2DBA1302902A}"/>
            </a:ext>
          </a:extLst>
        </xdr:cNvPr>
        <xdr:cNvCxnSpPr/>
      </xdr:nvCxnSpPr>
      <xdr:spPr>
        <a:xfrm flipV="1">
          <a:off x="13703300" y="18164992"/>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156029</xdr:rowOff>
    </xdr:from>
    <xdr:to>
      <xdr:col>67</xdr:col>
      <xdr:colOff>101600</xdr:colOff>
      <xdr:row>107</xdr:row>
      <xdr:rowOff>86179</xdr:rowOff>
    </xdr:to>
    <xdr:sp macro="" textlink="">
      <xdr:nvSpPr>
        <xdr:cNvPr id="827" name="楕円 826">
          <a:extLst>
            <a:ext uri="{FF2B5EF4-FFF2-40B4-BE49-F238E27FC236}">
              <a16:creationId xmlns:a16="http://schemas.microsoft.com/office/drawing/2014/main" id="{C7F579BB-CF8A-4727-8C28-3A5856BCC910}"/>
            </a:ext>
          </a:extLst>
        </xdr:cNvPr>
        <xdr:cNvSpPr/>
      </xdr:nvSpPr>
      <xdr:spPr>
        <a:xfrm>
          <a:off x="1276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35379</xdr:rowOff>
    </xdr:from>
    <xdr:to>
      <xdr:col>71</xdr:col>
      <xdr:colOff>177800</xdr:colOff>
      <xdr:row>107</xdr:row>
      <xdr:rowOff>69669</xdr:rowOff>
    </xdr:to>
    <xdr:cxnSp macro="">
      <xdr:nvCxnSpPr>
        <xdr:cNvPr id="828" name="直線コネクタ 827">
          <a:extLst>
            <a:ext uri="{FF2B5EF4-FFF2-40B4-BE49-F238E27FC236}">
              <a16:creationId xmlns:a16="http://schemas.microsoft.com/office/drawing/2014/main" id="{C4522EE7-1DE6-4CBF-9321-90144C13FCC0}"/>
            </a:ext>
          </a:extLst>
        </xdr:cNvPr>
        <xdr:cNvCxnSpPr/>
      </xdr:nvCxnSpPr>
      <xdr:spPr>
        <a:xfrm>
          <a:off x="12814300" y="183805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29" name="n_1aveValue【庁舎】&#10;有形固定資産減価償却率">
          <a:extLst>
            <a:ext uri="{FF2B5EF4-FFF2-40B4-BE49-F238E27FC236}">
              <a16:creationId xmlns:a16="http://schemas.microsoft.com/office/drawing/2014/main" id="{E35316CE-6AD6-49CA-BBD8-8E1A22A2EADD}"/>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30" name="n_2aveValue【庁舎】&#10;有形固定資産減価償却率">
          <a:extLst>
            <a:ext uri="{FF2B5EF4-FFF2-40B4-BE49-F238E27FC236}">
              <a16:creationId xmlns:a16="http://schemas.microsoft.com/office/drawing/2014/main" id="{2619F9F9-FA3D-4934-8F84-84F9C411FC53}"/>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31" name="n_3aveValue【庁舎】&#10;有形固定資産減価償却率">
          <a:extLst>
            <a:ext uri="{FF2B5EF4-FFF2-40B4-BE49-F238E27FC236}">
              <a16:creationId xmlns:a16="http://schemas.microsoft.com/office/drawing/2014/main" id="{5CC56965-1AC5-4A29-AA82-D17FC119AF44}"/>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32" name="n_4aveValue【庁舎】&#10;有形固定資産減価償却率">
          <a:extLst>
            <a:ext uri="{FF2B5EF4-FFF2-40B4-BE49-F238E27FC236}">
              <a16:creationId xmlns:a16="http://schemas.microsoft.com/office/drawing/2014/main" id="{EF1953AA-F2A1-4B92-9A70-BE2FAB4E1197}"/>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833" name="n_1mainValue【庁舎】&#10;有形固定資産減価償却率">
          <a:extLst>
            <a:ext uri="{FF2B5EF4-FFF2-40B4-BE49-F238E27FC236}">
              <a16:creationId xmlns:a16="http://schemas.microsoft.com/office/drawing/2014/main" id="{AEB5E24C-1D0F-46CA-95A6-0280F76EF1F1}"/>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834" name="n_2mainValue【庁舎】&#10;有形固定資産減価償却率">
          <a:extLst>
            <a:ext uri="{FF2B5EF4-FFF2-40B4-BE49-F238E27FC236}">
              <a16:creationId xmlns:a16="http://schemas.microsoft.com/office/drawing/2014/main" id="{4C4A3BB9-BF22-4F46-8D3C-AD594E2CAC9D}"/>
            </a:ext>
          </a:extLst>
        </xdr:cNvPr>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111596</xdr:rowOff>
    </xdr:from>
    <xdr:ext cx="405111" cy="259045"/>
    <xdr:sp macro="" textlink="">
      <xdr:nvSpPr>
        <xdr:cNvPr id="835" name="n_3mainValue【庁舎】&#10;有形固定資産減価償却率">
          <a:extLst>
            <a:ext uri="{FF2B5EF4-FFF2-40B4-BE49-F238E27FC236}">
              <a16:creationId xmlns:a16="http://schemas.microsoft.com/office/drawing/2014/main" id="{2871E311-C937-494D-9612-531A6D52BB3F}"/>
            </a:ext>
          </a:extLst>
        </xdr:cNvPr>
        <xdr:cNvSpPr txBox="1"/>
      </xdr:nvSpPr>
      <xdr:spPr>
        <a:xfrm>
          <a:off x="13500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77306</xdr:rowOff>
    </xdr:from>
    <xdr:ext cx="405111" cy="259045"/>
    <xdr:sp macro="" textlink="">
      <xdr:nvSpPr>
        <xdr:cNvPr id="836" name="n_4mainValue【庁舎】&#10;有形固定資産減価償却率">
          <a:extLst>
            <a:ext uri="{FF2B5EF4-FFF2-40B4-BE49-F238E27FC236}">
              <a16:creationId xmlns:a16="http://schemas.microsoft.com/office/drawing/2014/main" id="{8F752F40-A57A-4237-A54A-A91A016B1F26}"/>
            </a:ext>
          </a:extLst>
        </xdr:cNvPr>
        <xdr:cNvSpPr txBox="1"/>
      </xdr:nvSpPr>
      <xdr:spPr>
        <a:xfrm>
          <a:off x="12611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7" name="正方形/長方形 836">
          <a:extLst>
            <a:ext uri="{FF2B5EF4-FFF2-40B4-BE49-F238E27FC236}">
              <a16:creationId xmlns:a16="http://schemas.microsoft.com/office/drawing/2014/main" id="{4C6226AB-67DC-4DE7-8651-3C3E7C9371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8" name="正方形/長方形 837">
          <a:extLst>
            <a:ext uri="{FF2B5EF4-FFF2-40B4-BE49-F238E27FC236}">
              <a16:creationId xmlns:a16="http://schemas.microsoft.com/office/drawing/2014/main" id="{DD40C0E2-C2DC-4245-8EA5-033100011F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9" name="正方形/長方形 838">
          <a:extLst>
            <a:ext uri="{FF2B5EF4-FFF2-40B4-BE49-F238E27FC236}">
              <a16:creationId xmlns:a16="http://schemas.microsoft.com/office/drawing/2014/main" id="{AC08AA37-DF72-410E-801C-0F5BAE2728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0" name="正方形/長方形 839">
          <a:extLst>
            <a:ext uri="{FF2B5EF4-FFF2-40B4-BE49-F238E27FC236}">
              <a16:creationId xmlns:a16="http://schemas.microsoft.com/office/drawing/2014/main" id="{BA273BA3-99D4-4F87-9986-C289739109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1" name="正方形/長方形 840">
          <a:extLst>
            <a:ext uri="{FF2B5EF4-FFF2-40B4-BE49-F238E27FC236}">
              <a16:creationId xmlns:a16="http://schemas.microsoft.com/office/drawing/2014/main" id="{494CAA26-A9C2-450B-9BDB-BCF104AF1C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2" name="正方形/長方形 841">
          <a:extLst>
            <a:ext uri="{FF2B5EF4-FFF2-40B4-BE49-F238E27FC236}">
              <a16:creationId xmlns:a16="http://schemas.microsoft.com/office/drawing/2014/main" id="{45841880-4AE8-4F10-AEAA-6DC7903D30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3" name="正方形/長方形 842">
          <a:extLst>
            <a:ext uri="{FF2B5EF4-FFF2-40B4-BE49-F238E27FC236}">
              <a16:creationId xmlns:a16="http://schemas.microsoft.com/office/drawing/2014/main" id="{E0D3FB62-532F-40DE-813C-D4E1C479EB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4" name="正方形/長方形 843">
          <a:extLst>
            <a:ext uri="{FF2B5EF4-FFF2-40B4-BE49-F238E27FC236}">
              <a16:creationId xmlns:a16="http://schemas.microsoft.com/office/drawing/2014/main" id="{7BCFE024-B4D2-45CE-B3BA-51A51B3431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5" name="テキスト ボックス 844">
          <a:extLst>
            <a:ext uri="{FF2B5EF4-FFF2-40B4-BE49-F238E27FC236}">
              <a16:creationId xmlns:a16="http://schemas.microsoft.com/office/drawing/2014/main" id="{A2965273-CAAA-406A-BA4E-02DB8B7B6F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6" name="直線コネクタ 845">
          <a:extLst>
            <a:ext uri="{FF2B5EF4-FFF2-40B4-BE49-F238E27FC236}">
              <a16:creationId xmlns:a16="http://schemas.microsoft.com/office/drawing/2014/main" id="{5AFA1795-3858-4468-AF2B-A3C7B309FF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7" name="直線コネクタ 846">
          <a:extLst>
            <a:ext uri="{FF2B5EF4-FFF2-40B4-BE49-F238E27FC236}">
              <a16:creationId xmlns:a16="http://schemas.microsoft.com/office/drawing/2014/main" id="{47AB9540-C13B-425E-AC06-04F296FD764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309BFBA7-74A0-49B3-B644-30A14CFDE18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9" name="直線コネクタ 848">
          <a:extLst>
            <a:ext uri="{FF2B5EF4-FFF2-40B4-BE49-F238E27FC236}">
              <a16:creationId xmlns:a16="http://schemas.microsoft.com/office/drawing/2014/main" id="{6FDF6F55-FD33-46EE-B713-71274F6BD67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0" name="テキスト ボックス 849">
          <a:extLst>
            <a:ext uri="{FF2B5EF4-FFF2-40B4-BE49-F238E27FC236}">
              <a16:creationId xmlns:a16="http://schemas.microsoft.com/office/drawing/2014/main" id="{2487B7F2-E45F-4C48-80C1-C9A16ECB467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1" name="直線コネクタ 850">
          <a:extLst>
            <a:ext uri="{FF2B5EF4-FFF2-40B4-BE49-F238E27FC236}">
              <a16:creationId xmlns:a16="http://schemas.microsoft.com/office/drawing/2014/main" id="{701CDA38-D7CD-4FE2-BBE3-54AD5C9DF13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2" name="テキスト ボックス 851">
          <a:extLst>
            <a:ext uri="{FF2B5EF4-FFF2-40B4-BE49-F238E27FC236}">
              <a16:creationId xmlns:a16="http://schemas.microsoft.com/office/drawing/2014/main" id="{7398CEBE-F897-4A32-863E-7ADC862212A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3" name="直線コネクタ 852">
          <a:extLst>
            <a:ext uri="{FF2B5EF4-FFF2-40B4-BE49-F238E27FC236}">
              <a16:creationId xmlns:a16="http://schemas.microsoft.com/office/drawing/2014/main" id="{DAACEFCA-F518-4DBE-A86F-DB633096CE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4" name="テキスト ボックス 853">
          <a:extLst>
            <a:ext uri="{FF2B5EF4-FFF2-40B4-BE49-F238E27FC236}">
              <a16:creationId xmlns:a16="http://schemas.microsoft.com/office/drawing/2014/main" id="{A33F2C47-F370-4FA9-ACA5-51871C73A16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5" name="直線コネクタ 854">
          <a:extLst>
            <a:ext uri="{FF2B5EF4-FFF2-40B4-BE49-F238E27FC236}">
              <a16:creationId xmlns:a16="http://schemas.microsoft.com/office/drawing/2014/main" id="{25B66F1B-CAC2-4EC1-A8EE-3ABA1BE7FC5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6" name="テキスト ボックス 855">
          <a:extLst>
            <a:ext uri="{FF2B5EF4-FFF2-40B4-BE49-F238E27FC236}">
              <a16:creationId xmlns:a16="http://schemas.microsoft.com/office/drawing/2014/main" id="{E2522A89-7F73-4778-990F-E49085E7280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7" name="直線コネクタ 856">
          <a:extLst>
            <a:ext uri="{FF2B5EF4-FFF2-40B4-BE49-F238E27FC236}">
              <a16:creationId xmlns:a16="http://schemas.microsoft.com/office/drawing/2014/main" id="{71E2B73E-CA2F-4107-B895-C41D8A5AD3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8" name="テキスト ボックス 857">
          <a:extLst>
            <a:ext uri="{FF2B5EF4-FFF2-40B4-BE49-F238E27FC236}">
              <a16:creationId xmlns:a16="http://schemas.microsoft.com/office/drawing/2014/main" id="{8DFFED6E-67A1-44A7-8918-FC6C9B3DD7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9" name="直線コネクタ 858">
          <a:extLst>
            <a:ext uri="{FF2B5EF4-FFF2-40B4-BE49-F238E27FC236}">
              <a16:creationId xmlns:a16="http://schemas.microsoft.com/office/drawing/2014/main" id="{0F7C33D8-9119-413D-9AF6-F4DF96F6FA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0" name="テキスト ボックス 859">
          <a:extLst>
            <a:ext uri="{FF2B5EF4-FFF2-40B4-BE49-F238E27FC236}">
              <a16:creationId xmlns:a16="http://schemas.microsoft.com/office/drawing/2014/main" id="{62695674-68DA-4637-BB62-DA41351F8B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1" name="【庁舎】&#10;一人当たり面積グラフ枠">
          <a:extLst>
            <a:ext uri="{FF2B5EF4-FFF2-40B4-BE49-F238E27FC236}">
              <a16:creationId xmlns:a16="http://schemas.microsoft.com/office/drawing/2014/main" id="{F8095636-6DA2-432A-8BAB-3905F705E7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62" name="直線コネクタ 861">
          <a:extLst>
            <a:ext uri="{FF2B5EF4-FFF2-40B4-BE49-F238E27FC236}">
              <a16:creationId xmlns:a16="http://schemas.microsoft.com/office/drawing/2014/main" id="{7EB5DFAD-413C-4F4F-B9E9-330E0C65C9A3}"/>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63" name="【庁舎】&#10;一人当たり面積最小値テキスト">
          <a:extLst>
            <a:ext uri="{FF2B5EF4-FFF2-40B4-BE49-F238E27FC236}">
              <a16:creationId xmlns:a16="http://schemas.microsoft.com/office/drawing/2014/main" id="{C5E348C4-6C41-4EFE-8E41-5D02D3374BE2}"/>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64" name="直線コネクタ 863">
          <a:extLst>
            <a:ext uri="{FF2B5EF4-FFF2-40B4-BE49-F238E27FC236}">
              <a16:creationId xmlns:a16="http://schemas.microsoft.com/office/drawing/2014/main" id="{00C20198-5ECD-4735-9596-8B00D8DC9FAC}"/>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65" name="【庁舎】&#10;一人当たり面積最大値テキスト">
          <a:extLst>
            <a:ext uri="{FF2B5EF4-FFF2-40B4-BE49-F238E27FC236}">
              <a16:creationId xmlns:a16="http://schemas.microsoft.com/office/drawing/2014/main" id="{EECBDB0A-B505-44CC-B051-AEF757C49C1B}"/>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66" name="直線コネクタ 865">
          <a:extLst>
            <a:ext uri="{FF2B5EF4-FFF2-40B4-BE49-F238E27FC236}">
              <a16:creationId xmlns:a16="http://schemas.microsoft.com/office/drawing/2014/main" id="{E096E2A3-8C08-45FB-BFCF-DB6064E8130C}"/>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67" name="【庁舎】&#10;一人当たり面積平均値テキスト">
          <a:extLst>
            <a:ext uri="{FF2B5EF4-FFF2-40B4-BE49-F238E27FC236}">
              <a16:creationId xmlns:a16="http://schemas.microsoft.com/office/drawing/2014/main" id="{C3498B47-8537-4D39-B077-F8037929E3EF}"/>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68" name="フローチャート: 判断 867">
          <a:extLst>
            <a:ext uri="{FF2B5EF4-FFF2-40B4-BE49-F238E27FC236}">
              <a16:creationId xmlns:a16="http://schemas.microsoft.com/office/drawing/2014/main" id="{E05C4360-C858-4609-8345-CCDDC3DA8E32}"/>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69" name="フローチャート: 判断 868">
          <a:extLst>
            <a:ext uri="{FF2B5EF4-FFF2-40B4-BE49-F238E27FC236}">
              <a16:creationId xmlns:a16="http://schemas.microsoft.com/office/drawing/2014/main" id="{EB4AB5AE-15DA-4916-BEF3-6844EA93F3B8}"/>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70" name="フローチャート: 判断 869">
          <a:extLst>
            <a:ext uri="{FF2B5EF4-FFF2-40B4-BE49-F238E27FC236}">
              <a16:creationId xmlns:a16="http://schemas.microsoft.com/office/drawing/2014/main" id="{EFC8FCA5-4E22-4B67-975A-BA94081868C9}"/>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71" name="フローチャート: 判断 870">
          <a:extLst>
            <a:ext uri="{FF2B5EF4-FFF2-40B4-BE49-F238E27FC236}">
              <a16:creationId xmlns:a16="http://schemas.microsoft.com/office/drawing/2014/main" id="{FF0AB154-A7A9-421B-8C8F-7D9B061DFC72}"/>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72" name="フローチャート: 判断 871">
          <a:extLst>
            <a:ext uri="{FF2B5EF4-FFF2-40B4-BE49-F238E27FC236}">
              <a16:creationId xmlns:a16="http://schemas.microsoft.com/office/drawing/2014/main" id="{09E58FA7-3D8D-4D11-874D-36896AB44EE1}"/>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F1A03D6-DAE5-4A9F-AB4B-79AF917D32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36401E-B971-4A0B-9175-637BDD6C14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EF830C7-0A11-4C6B-B0CD-24E32441EF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7FFF486-7DC0-4D2C-9A25-39FF3DFC56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A3AC0B0-148B-43F4-B846-160649F373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102144</xdr:rowOff>
    </xdr:from>
    <xdr:to>
      <xdr:col>116</xdr:col>
      <xdr:colOff>114300</xdr:colOff>
      <xdr:row>105</xdr:row>
      <xdr:rowOff>32294</xdr:rowOff>
    </xdr:to>
    <xdr:sp macro="" textlink="">
      <xdr:nvSpPr>
        <xdr:cNvPr id="878" name="楕円 877">
          <a:extLst>
            <a:ext uri="{FF2B5EF4-FFF2-40B4-BE49-F238E27FC236}">
              <a16:creationId xmlns:a16="http://schemas.microsoft.com/office/drawing/2014/main" id="{2FFC151A-1336-4286-BB7C-7FD86DA26346}"/>
            </a:ext>
          </a:extLst>
        </xdr:cNvPr>
        <xdr:cNvSpPr/>
      </xdr:nvSpPr>
      <xdr:spPr>
        <a:xfrm>
          <a:off x="22110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125021</xdr:rowOff>
    </xdr:from>
    <xdr:ext cx="469744" cy="259045"/>
    <xdr:sp macro="" textlink="">
      <xdr:nvSpPr>
        <xdr:cNvPr id="879" name="【庁舎】&#10;一人当たり面積該当値テキスト">
          <a:extLst>
            <a:ext uri="{FF2B5EF4-FFF2-40B4-BE49-F238E27FC236}">
              <a16:creationId xmlns:a16="http://schemas.microsoft.com/office/drawing/2014/main" id="{12B59147-37B4-4CA5-9963-205B8C7BA395}"/>
            </a:ext>
          </a:extLst>
        </xdr:cNvPr>
        <xdr:cNvSpPr txBox="1"/>
      </xdr:nvSpPr>
      <xdr:spPr>
        <a:xfrm>
          <a:off x="22199600" y="1778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123371</xdr:rowOff>
    </xdr:from>
    <xdr:to>
      <xdr:col>112</xdr:col>
      <xdr:colOff>38100</xdr:colOff>
      <xdr:row>105</xdr:row>
      <xdr:rowOff>53521</xdr:rowOff>
    </xdr:to>
    <xdr:sp macro="" textlink="">
      <xdr:nvSpPr>
        <xdr:cNvPr id="880" name="楕円 879">
          <a:extLst>
            <a:ext uri="{FF2B5EF4-FFF2-40B4-BE49-F238E27FC236}">
              <a16:creationId xmlns:a16="http://schemas.microsoft.com/office/drawing/2014/main" id="{2103077D-093D-43C7-9544-C431CC7CFE6B}"/>
            </a:ext>
          </a:extLst>
        </xdr:cNvPr>
        <xdr:cNvSpPr/>
      </xdr:nvSpPr>
      <xdr:spPr>
        <a:xfrm>
          <a:off x="2127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152944</xdr:rowOff>
    </xdr:from>
    <xdr:to>
      <xdr:col>116</xdr:col>
      <xdr:colOff>63500</xdr:colOff>
      <xdr:row>105</xdr:row>
      <xdr:rowOff>2721</xdr:rowOff>
    </xdr:to>
    <xdr:cxnSp macro="">
      <xdr:nvCxnSpPr>
        <xdr:cNvPr id="881" name="直線コネクタ 880">
          <a:extLst>
            <a:ext uri="{FF2B5EF4-FFF2-40B4-BE49-F238E27FC236}">
              <a16:creationId xmlns:a16="http://schemas.microsoft.com/office/drawing/2014/main" id="{DCAF8B2E-7C07-48A3-A534-9DA3A5A129DF}"/>
            </a:ext>
          </a:extLst>
        </xdr:cNvPr>
        <xdr:cNvCxnSpPr/>
      </xdr:nvCxnSpPr>
      <xdr:spPr>
        <a:xfrm flipV="1">
          <a:off x="21323300" y="1798374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90714</xdr:rowOff>
    </xdr:from>
    <xdr:to>
      <xdr:col>107</xdr:col>
      <xdr:colOff>101600</xdr:colOff>
      <xdr:row>105</xdr:row>
      <xdr:rowOff>20864</xdr:rowOff>
    </xdr:to>
    <xdr:sp macro="" textlink="">
      <xdr:nvSpPr>
        <xdr:cNvPr id="882" name="楕円 881">
          <a:extLst>
            <a:ext uri="{FF2B5EF4-FFF2-40B4-BE49-F238E27FC236}">
              <a16:creationId xmlns:a16="http://schemas.microsoft.com/office/drawing/2014/main" id="{298C7DED-1067-473B-B07D-B27CA1AF43CB}"/>
            </a:ext>
          </a:extLst>
        </xdr:cNvPr>
        <xdr:cNvSpPr/>
      </xdr:nvSpPr>
      <xdr:spPr>
        <a:xfrm>
          <a:off x="2038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141514</xdr:rowOff>
    </xdr:from>
    <xdr:to>
      <xdr:col>111</xdr:col>
      <xdr:colOff>177800</xdr:colOff>
      <xdr:row>105</xdr:row>
      <xdr:rowOff>2721</xdr:rowOff>
    </xdr:to>
    <xdr:cxnSp macro="">
      <xdr:nvCxnSpPr>
        <xdr:cNvPr id="883" name="直線コネクタ 882">
          <a:extLst>
            <a:ext uri="{FF2B5EF4-FFF2-40B4-BE49-F238E27FC236}">
              <a16:creationId xmlns:a16="http://schemas.microsoft.com/office/drawing/2014/main" id="{4C7B7BD9-A2EE-4EB1-BFED-38F31F7455C7}"/>
            </a:ext>
          </a:extLst>
        </xdr:cNvPr>
        <xdr:cNvCxnSpPr/>
      </xdr:nvCxnSpPr>
      <xdr:spPr>
        <a:xfrm>
          <a:off x="20434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22134</xdr:rowOff>
    </xdr:from>
    <xdr:to>
      <xdr:col>102</xdr:col>
      <xdr:colOff>165100</xdr:colOff>
      <xdr:row>105</xdr:row>
      <xdr:rowOff>123734</xdr:rowOff>
    </xdr:to>
    <xdr:sp macro="" textlink="">
      <xdr:nvSpPr>
        <xdr:cNvPr id="884" name="楕円 883">
          <a:extLst>
            <a:ext uri="{FF2B5EF4-FFF2-40B4-BE49-F238E27FC236}">
              <a16:creationId xmlns:a16="http://schemas.microsoft.com/office/drawing/2014/main" id="{B4AE979E-10E1-4724-986C-DFD040A58A7B}"/>
            </a:ext>
          </a:extLst>
        </xdr:cNvPr>
        <xdr:cNvSpPr/>
      </xdr:nvSpPr>
      <xdr:spPr>
        <a:xfrm>
          <a:off x="19494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141514</xdr:rowOff>
    </xdr:from>
    <xdr:to>
      <xdr:col>107</xdr:col>
      <xdr:colOff>50800</xdr:colOff>
      <xdr:row>105</xdr:row>
      <xdr:rowOff>72934</xdr:rowOff>
    </xdr:to>
    <xdr:cxnSp macro="">
      <xdr:nvCxnSpPr>
        <xdr:cNvPr id="885" name="直線コネクタ 884">
          <a:extLst>
            <a:ext uri="{FF2B5EF4-FFF2-40B4-BE49-F238E27FC236}">
              <a16:creationId xmlns:a16="http://schemas.microsoft.com/office/drawing/2014/main" id="{C09109B6-1FE5-4058-9728-3A531D1170C6}"/>
            </a:ext>
          </a:extLst>
        </xdr:cNvPr>
        <xdr:cNvCxnSpPr/>
      </xdr:nvCxnSpPr>
      <xdr:spPr>
        <a:xfrm flipV="1">
          <a:off x="19545300" y="1797231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41729</xdr:rowOff>
    </xdr:from>
    <xdr:to>
      <xdr:col>98</xdr:col>
      <xdr:colOff>38100</xdr:colOff>
      <xdr:row>105</xdr:row>
      <xdr:rowOff>143329</xdr:rowOff>
    </xdr:to>
    <xdr:sp macro="" textlink="">
      <xdr:nvSpPr>
        <xdr:cNvPr id="886" name="楕円 885">
          <a:extLst>
            <a:ext uri="{FF2B5EF4-FFF2-40B4-BE49-F238E27FC236}">
              <a16:creationId xmlns:a16="http://schemas.microsoft.com/office/drawing/2014/main" id="{17AE07F8-8EAF-4784-A763-0E20FA7C55E3}"/>
            </a:ext>
          </a:extLst>
        </xdr:cNvPr>
        <xdr:cNvSpPr/>
      </xdr:nvSpPr>
      <xdr:spPr>
        <a:xfrm>
          <a:off x="18605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72934</xdr:rowOff>
    </xdr:from>
    <xdr:to>
      <xdr:col>102</xdr:col>
      <xdr:colOff>114300</xdr:colOff>
      <xdr:row>105</xdr:row>
      <xdr:rowOff>92529</xdr:rowOff>
    </xdr:to>
    <xdr:cxnSp macro="">
      <xdr:nvCxnSpPr>
        <xdr:cNvPr id="887" name="直線コネクタ 886">
          <a:extLst>
            <a:ext uri="{FF2B5EF4-FFF2-40B4-BE49-F238E27FC236}">
              <a16:creationId xmlns:a16="http://schemas.microsoft.com/office/drawing/2014/main" id="{A139C3F3-6C5C-4598-957F-862ABD7250DE}"/>
            </a:ext>
          </a:extLst>
        </xdr:cNvPr>
        <xdr:cNvCxnSpPr/>
      </xdr:nvCxnSpPr>
      <xdr:spPr>
        <a:xfrm flipV="1">
          <a:off x="18656300" y="180751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88" name="n_1aveValue【庁舎】&#10;一人当たり面積">
          <a:extLst>
            <a:ext uri="{FF2B5EF4-FFF2-40B4-BE49-F238E27FC236}">
              <a16:creationId xmlns:a16="http://schemas.microsoft.com/office/drawing/2014/main" id="{189EAC7D-DEDE-4DB5-A84F-E8D8AE7A4534}"/>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89" name="n_2aveValue【庁舎】&#10;一人当たり面積">
          <a:extLst>
            <a:ext uri="{FF2B5EF4-FFF2-40B4-BE49-F238E27FC236}">
              <a16:creationId xmlns:a16="http://schemas.microsoft.com/office/drawing/2014/main" id="{B9E30617-1EB3-4632-A009-59EFF1D4951E}"/>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890" name="n_3aveValue【庁舎】&#10;一人当たり面積">
          <a:extLst>
            <a:ext uri="{FF2B5EF4-FFF2-40B4-BE49-F238E27FC236}">
              <a16:creationId xmlns:a16="http://schemas.microsoft.com/office/drawing/2014/main" id="{B994F7F3-61A0-489C-A016-8ECD44290575}"/>
            </a:ext>
          </a:extLst>
        </xdr:cNvPr>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91" name="n_4aveValue【庁舎】&#10;一人当たり面積">
          <a:extLst>
            <a:ext uri="{FF2B5EF4-FFF2-40B4-BE49-F238E27FC236}">
              <a16:creationId xmlns:a16="http://schemas.microsoft.com/office/drawing/2014/main" id="{FFB96B3F-08BC-4288-ACE0-1B36018F35E2}"/>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70048</xdr:rowOff>
    </xdr:from>
    <xdr:ext cx="469744" cy="259045"/>
    <xdr:sp macro="" textlink="">
      <xdr:nvSpPr>
        <xdr:cNvPr id="892" name="n_1mainValue【庁舎】&#10;一人当たり面積">
          <a:extLst>
            <a:ext uri="{FF2B5EF4-FFF2-40B4-BE49-F238E27FC236}">
              <a16:creationId xmlns:a16="http://schemas.microsoft.com/office/drawing/2014/main" id="{611AF82A-8C02-49DD-8B15-F096907FC679}"/>
            </a:ext>
          </a:extLst>
        </xdr:cNvPr>
        <xdr:cNvSpPr txBox="1"/>
      </xdr:nvSpPr>
      <xdr:spPr>
        <a:xfrm>
          <a:off x="21075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893" name="n_2mainValue【庁舎】&#10;一人当たり面積">
          <a:extLst>
            <a:ext uri="{FF2B5EF4-FFF2-40B4-BE49-F238E27FC236}">
              <a16:creationId xmlns:a16="http://schemas.microsoft.com/office/drawing/2014/main" id="{8E0574FE-E803-4E1B-9556-6EE9D08F83ED}"/>
            </a:ext>
          </a:extLst>
        </xdr:cNvPr>
        <xdr:cNvSpPr txBox="1"/>
      </xdr:nvSpPr>
      <xdr:spPr>
        <a:xfrm>
          <a:off x="20199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140261</xdr:rowOff>
    </xdr:from>
    <xdr:ext cx="469744" cy="259045"/>
    <xdr:sp macro="" textlink="">
      <xdr:nvSpPr>
        <xdr:cNvPr id="894" name="n_3mainValue【庁舎】&#10;一人当たり面積">
          <a:extLst>
            <a:ext uri="{FF2B5EF4-FFF2-40B4-BE49-F238E27FC236}">
              <a16:creationId xmlns:a16="http://schemas.microsoft.com/office/drawing/2014/main" id="{2FA794AD-C9CB-4579-9A65-7EC7C8A6F8F1}"/>
            </a:ext>
          </a:extLst>
        </xdr:cNvPr>
        <xdr:cNvSpPr txBox="1"/>
      </xdr:nvSpPr>
      <xdr:spPr>
        <a:xfrm>
          <a:off x="19310427" y="1779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159856</xdr:rowOff>
    </xdr:from>
    <xdr:ext cx="469744" cy="259045"/>
    <xdr:sp macro="" textlink="">
      <xdr:nvSpPr>
        <xdr:cNvPr id="895" name="n_4mainValue【庁舎】&#10;一人当たり面積">
          <a:extLst>
            <a:ext uri="{FF2B5EF4-FFF2-40B4-BE49-F238E27FC236}">
              <a16:creationId xmlns:a16="http://schemas.microsoft.com/office/drawing/2014/main" id="{8159F4A7-F299-4B74-A926-1409D2998000}"/>
            </a:ext>
          </a:extLst>
        </xdr:cNvPr>
        <xdr:cNvSpPr txBox="1"/>
      </xdr:nvSpPr>
      <xdr:spPr>
        <a:xfrm>
          <a:off x="18421427" y="178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a:extLst>
            <a:ext uri="{FF2B5EF4-FFF2-40B4-BE49-F238E27FC236}">
              <a16:creationId xmlns:a16="http://schemas.microsoft.com/office/drawing/2014/main" id="{52AF2167-D461-4662-97A6-D7447288A2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a:extLst>
            <a:ext uri="{FF2B5EF4-FFF2-40B4-BE49-F238E27FC236}">
              <a16:creationId xmlns:a16="http://schemas.microsoft.com/office/drawing/2014/main" id="{FED589E5-5A79-447A-91C1-657B5BEDBB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a:extLst>
            <a:ext uri="{FF2B5EF4-FFF2-40B4-BE49-F238E27FC236}">
              <a16:creationId xmlns:a16="http://schemas.microsoft.com/office/drawing/2014/main" id="{671A04DE-9C13-4407-B7E1-2A78A72585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本市は合併により広大な面積に集落が分散しているという事情を有しており、各旧町村ごとに同機能を持つ公共施設を多く保有している状況となっている。</a:t>
          </a:r>
          <a:endParaRPr lang="ja-JP" altLang="ja-JP" sz="1400">
            <a:effectLst/>
          </a:endParaRPr>
        </a:p>
        <a:p>
          <a:r>
            <a:rPr kumimoji="1" lang="ja-JP" altLang="ja-JP" sz="1100">
              <a:solidFill>
                <a:schemeClr val="dk1"/>
              </a:solidFill>
              <a:effectLst/>
              <a:latin typeface="+mn-lt"/>
              <a:ea typeface="+mn-ea"/>
              <a:cs typeface="+mn-cs"/>
            </a:rPr>
            <a:t>そのため、施設の更新・統合等が遅れており、多くの項目の有形固定資産減価償却率、人口一人当たりに換算した際の数値が類似団体内平均値を大きく上回っている。</a:t>
          </a:r>
          <a:endParaRPr lang="ja-JP" altLang="ja-JP" sz="1400">
            <a:effectLst/>
          </a:endParaRPr>
        </a:p>
        <a:p>
          <a:r>
            <a:rPr kumimoji="1" lang="ja-JP" altLang="ja-JP" sz="1100">
              <a:solidFill>
                <a:schemeClr val="dk1"/>
              </a:solidFill>
              <a:effectLst/>
              <a:latin typeface="+mn-lt"/>
              <a:ea typeface="+mn-ea"/>
              <a:cs typeface="+mn-cs"/>
            </a:rPr>
            <a:t>そのうち庁舎の整備、老朽化した施設の除却等を進めており、有形固定資産減価償却率については低減すると見込まれる。</a:t>
          </a:r>
          <a:endParaRPr lang="ja-JP" altLang="ja-JP" sz="1400">
            <a:effectLst/>
          </a:endParaRPr>
        </a:p>
        <a:p>
          <a:r>
            <a:rPr kumimoji="1" lang="ja-JP" altLang="ja-JP" sz="1100">
              <a:solidFill>
                <a:schemeClr val="dk1"/>
              </a:solidFill>
              <a:effectLst/>
              <a:latin typeface="+mn-lt"/>
              <a:ea typeface="+mn-ea"/>
              <a:cs typeface="+mn-cs"/>
            </a:rPr>
            <a:t>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月に策定した「三好市公共施設等総合管理計画」を見直し、施設保有数の適正化（総量縮減）を進め、公共施設の計画的な再編を行っていく。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人口の減少や全国平均を上回る高齢化率（令和５年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超）に加え、市内に中心となる産業がないこと等により、財政基盤が弱く、類似団体平均をかなり下回っている。組織の見直し、公共施設の民間譲渡等による歳出の徹底的な見直しと三好市行財政改革実施計画に沿った施策の推進により、活力あるまちづくりを展開しつつ、行政の効率化に努めることにより、財政の健全化を図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及び人件費が増加したが、類似団体平均値とほぼ同水準である。今後も継続して地方債の発行抑制、業務の改善及び人件費の削減等、三好市行財政改革実施計画の取り組みを通じて義務的経費削減に努め、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6469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34798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5718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157988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5718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56642</xdr:rowOff>
    </xdr:from>
    <xdr:to>
      <xdr:col>11</xdr:col>
      <xdr:colOff>31750</xdr:colOff>
      <xdr:row>61</xdr:row>
      <xdr:rowOff>157988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1509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5842</xdr:rowOff>
    </xdr:from>
    <xdr:to>
      <xdr:col>7</xdr:col>
      <xdr:colOff>31750</xdr:colOff>
      <xdr:row>61</xdr:row>
      <xdr:rowOff>107442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117619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類似団体より多額となっている要因は主に人件費・物件費等であり、当市の総面積が</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721.42㎢</a:t>
          </a:r>
          <a:r>
            <a:rPr kumimoji="1" lang="ja-JP" altLang="en-US" sz="1100">
              <a:latin typeface="ＭＳ Ｐゴシック" panose="020B0600070205080204" pitchFamily="50" charset="-128"/>
              <a:ea typeface="ＭＳ Ｐゴシック" panose="020B0600070205080204" pitchFamily="50" charset="-128"/>
            </a:rPr>
            <a:t>と広く、支所や出先機関、教育厚生施設及び道路等を多く所有していることに</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起因する。物件費では、保有する公共施設数が多く、その維持管理に費用がかかって</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いるためである。人件費についても福祉施設等に職員を配置しているため、費用がより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かかっている。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今後も、事務事業の見直しに取り組むとともに、計画的な施設の統廃合や民間委託等の推進により定員の適正化に努め、人件費・物件費総額の抑制に努める。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149535</xdr:rowOff>
    </xdr:from>
    <xdr:to>
      <xdr:col>23</xdr:col>
      <xdr:colOff>133350</xdr:colOff>
      <xdr:row>84</xdr:row>
      <xdr:rowOff>169045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551335"/>
          <a:ext cx="838200" cy="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126926</xdr:rowOff>
    </xdr:from>
    <xdr:to>
      <xdr:col>19</xdr:col>
      <xdr:colOff>133350</xdr:colOff>
      <xdr:row>84</xdr:row>
      <xdr:rowOff>169045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528726"/>
          <a:ext cx="8890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29606</xdr:rowOff>
    </xdr:from>
    <xdr:to>
      <xdr:col>15</xdr:col>
      <xdr:colOff>82550</xdr:colOff>
      <xdr:row>84</xdr:row>
      <xdr:rowOff>126926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31406"/>
          <a:ext cx="889000" cy="9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128031</xdr:rowOff>
    </xdr:from>
    <xdr:to>
      <xdr:col>11</xdr:col>
      <xdr:colOff>31750</xdr:colOff>
      <xdr:row>84</xdr:row>
      <xdr:rowOff>29606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58381"/>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98735</xdr:rowOff>
    </xdr:from>
    <xdr:to>
      <xdr:col>23</xdr:col>
      <xdr:colOff>184150</xdr:colOff>
      <xdr:row>85</xdr:row>
      <xdr:rowOff>28885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70812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47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118245</xdr:rowOff>
    </xdr:from>
    <xdr:to>
      <xdr:col>19</xdr:col>
      <xdr:colOff>184150</xdr:colOff>
      <xdr:row>85</xdr:row>
      <xdr:rowOff>48395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33172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60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76126</xdr:rowOff>
    </xdr:from>
    <xdr:to>
      <xdr:col>15</xdr:col>
      <xdr:colOff>133350</xdr:colOff>
      <xdr:row>85</xdr:row>
      <xdr:rowOff>6276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162503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6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150256</xdr:rowOff>
    </xdr:from>
    <xdr:to>
      <xdr:col>11</xdr:col>
      <xdr:colOff>82550</xdr:colOff>
      <xdr:row>84</xdr:row>
      <xdr:rowOff>80406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65183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77231</xdr:rowOff>
    </xdr:from>
    <xdr:to>
      <xdr:col>7</xdr:col>
      <xdr:colOff>31750</xdr:colOff>
      <xdr:row>84</xdr:row>
      <xdr:rowOff>7381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3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163608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9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今後も、国家公務員の給与制度に準ずる運用を行うことにより、引き続き適正な給与水準に努める。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65314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65314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83656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485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令和５年４月時点における普通会計の職員数は</a:t>
          </a:r>
          <a:r>
            <a:rPr kumimoji="1" lang="en-US" altLang="ja-JP" sz="1300">
              <a:latin typeface="ＭＳ Ｐゴシック" panose="020B0600070205080204" pitchFamily="50" charset="-128"/>
              <a:ea typeface="ＭＳ Ｐゴシック" panose="020B0600070205080204" pitchFamily="50" charset="-128"/>
            </a:rPr>
            <a:t>338</a:t>
          </a:r>
          <a:r>
            <a:rPr kumimoji="1" lang="ja-JP" altLang="en-US" sz="1300">
              <a:latin typeface="ＭＳ Ｐゴシック" panose="020B0600070205080204" pitchFamily="50" charset="-128"/>
              <a:ea typeface="ＭＳ Ｐゴシック" panose="020B0600070205080204" pitchFamily="50" charset="-128"/>
            </a:rPr>
            <a:t>人で、令和４年４月時点の</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人と比較し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人の減となっている。</a:t>
          </a:r>
        </a:p>
        <a:p>
          <a:r>
            <a:rPr kumimoji="1" lang="ja-JP" altLang="en-US" sz="1300">
              <a:latin typeface="ＭＳ Ｐゴシック" panose="020B0600070205080204" pitchFamily="50" charset="-128"/>
              <a:ea typeface="ＭＳ Ｐゴシック" panose="020B0600070205080204" pitchFamily="50" charset="-128"/>
            </a:rPr>
            <a:t>　しかし、市の総面積が</a:t>
          </a:r>
          <a:r>
            <a:rPr kumimoji="1" lang="en-US" altLang="ja-JP" sz="1300">
              <a:latin typeface="ＭＳ Ｐゴシック" panose="020B0600070205080204" pitchFamily="50" charset="-128"/>
              <a:ea typeface="ＭＳ Ｐゴシック" panose="020B0600070205080204" pitchFamily="50" charset="-128"/>
            </a:rPr>
            <a:t>721.42㎢</a:t>
          </a:r>
          <a:r>
            <a:rPr kumimoji="1" lang="ja-JP" altLang="en-US" sz="1300">
              <a:latin typeface="ＭＳ Ｐゴシック" panose="020B0600070205080204" pitchFamily="50" charset="-128"/>
              <a:ea typeface="ＭＳ Ｐゴシック" panose="020B0600070205080204" pitchFamily="50" charset="-128"/>
            </a:rPr>
            <a:t>と広いため、支所や出先機関を多く配置する必要があることや、人口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人当たり職員数算出に影響する人口の減少数が大きいことにより、類似団体と比較して大きく超過している。</a:t>
          </a:r>
        </a:p>
        <a:p>
          <a:r>
            <a:rPr kumimoji="1" lang="ja-JP" altLang="en-US" sz="1300">
              <a:latin typeface="ＭＳ Ｐゴシック" panose="020B0600070205080204" pitchFamily="50" charset="-128"/>
              <a:ea typeface="ＭＳ Ｐゴシック" panose="020B0600070205080204" pitchFamily="50" charset="-128"/>
            </a:rPr>
            <a:t>　今後も計画的な施設の統廃合や民間委託等を推進し、定員の適正化に努める。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120184</xdr:rowOff>
    </xdr:from>
    <xdr:to>
      <xdr:col>81</xdr:col>
      <xdr:colOff>44450</xdr:colOff>
      <xdr:row>61</xdr:row>
      <xdr:rowOff>127021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8634"/>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112544</xdr:rowOff>
    </xdr:from>
    <xdr:to>
      <xdr:col>77</xdr:col>
      <xdr:colOff>44450</xdr:colOff>
      <xdr:row>61</xdr:row>
      <xdr:rowOff>120184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0994"/>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112544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5711"/>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89218</xdr:rowOff>
    </xdr:from>
    <xdr:to>
      <xdr:col>68</xdr:col>
      <xdr:colOff>152400</xdr:colOff>
      <xdr:row>61</xdr:row>
      <xdr:rowOff>97261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4766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76221</xdr:rowOff>
    </xdr:from>
    <xdr:to>
      <xdr:col>81</xdr:col>
      <xdr:colOff>95250</xdr:colOff>
      <xdr:row>62</xdr:row>
      <xdr:rowOff>6371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48298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0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69384</xdr:rowOff>
    </xdr:from>
    <xdr:to>
      <xdr:col>77</xdr:col>
      <xdr:colOff>95250</xdr:colOff>
      <xdr:row>61</xdr:row>
      <xdr:rowOff>170984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155761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14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61744</xdr:rowOff>
    </xdr:from>
    <xdr:to>
      <xdr:col>73</xdr:col>
      <xdr:colOff>44450</xdr:colOff>
      <xdr:row>61</xdr:row>
      <xdr:rowOff>163344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132838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38418</xdr:rowOff>
    </xdr:from>
    <xdr:to>
      <xdr:col>64</xdr:col>
      <xdr:colOff>152400</xdr:colOff>
      <xdr:row>61</xdr:row>
      <xdr:rowOff>140018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124795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優先度の高い事業や必要な事業を選択して実施し、地方債発行を抑制したことにより、類似団体平均を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今後も、庁舎整備・ごみ処理施設整備等の大型事業の実施が続くことから、比率が増加していくと考えられるが、今後も、多様化する市民ニーズに対応しつつ、緊急性等により事業を選択し、新規発行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35076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815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81038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104019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類似団体を大きく下回っている状況である。この主な要因は、定員適正化計画に基づく職員数の削減による退職手当負担見込額の減少及び地方債の繰上償還等による地方債残高の減少や、財政調整基金及び減債基金の積立による充当可能基金の増加等であ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人件費にかかる経常収支比率は、類似団体平均と同程度で推移している。　　</a:t>
          </a:r>
        </a:p>
        <a:p>
          <a:r>
            <a:rPr kumimoji="1" lang="ja-JP" altLang="en-US" sz="1300">
              <a:latin typeface="ＭＳ Ｐゴシック" panose="020B0600070205080204" pitchFamily="50" charset="-128"/>
              <a:ea typeface="ＭＳ Ｐゴシック" panose="020B0600070205080204" pitchFamily="50" charset="-128"/>
            </a:rPr>
            <a:t>　今後も、事務事業の見直しに取り組むとともに、計画的な施設の統廃合や民間委託等の推進により定員の適正化に努め、人件費総額の抑制に努める。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類似団体平均を下回っていたが、庁舎整備等の実施及び除却事業を実施したことにより、同水準となった。引き続き、三好市行財政改革実施計画に沿って、計画的な施設の統廃合等を推進するとともに公共施設等総合管理計画に基づく公共施設の適正配置に努め、一般管理経費等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かかる経常収支比率については類似団体を下回っているが、人口一人当たりの決算額で比較すると類似団体平均とほぼ同数である。障害者支援・子育て支援対策等の社会保障分野において財政需要が増嵩している中で、今後も扶助費全体としては増加傾向と見込まれるが、引き続き生活保護の適正実施等、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0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72572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72572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105228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0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21772</xdr:rowOff>
    </xdr:from>
    <xdr:to>
      <xdr:col>20</xdr:col>
      <xdr:colOff>38100</xdr:colOff>
      <xdr:row>54</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133549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類似団体平均を下回っているが、公営企業会計等に対する繰出金が増加傾向にあるため、今後経費を削減するとともに、使用料の見直しによる健全化を図り、普通会計の負担額軽減を図る。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247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については類似団体平均を下回っているが、一部事務組合負担金に対する補助費が上昇している。今後においては、し尿処理施設整備事業等により負担金は増加を見込まれ、今後も、全体的な事業内容の精査及び負担割合の見直しなど、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031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後に実施した地方単独事業等により類似団体平均を大きく上回っているが、新規発行の抑制や繰上償還の実施等により現在は改善傾向にある。しかしながら、新庁舎整備事業等の実施に伴い、今後、公債費の増加が見込まれる。今後も、多様化する市民ニーズに対応しつつ、緊急性等により事業を選択し、新規発行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79</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171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69850</xdr:rowOff>
    </xdr:from>
    <xdr:to>
      <xdr:col>24</xdr:col>
      <xdr:colOff>114300</xdr:colOff>
      <xdr:row>79</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83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8907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7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156211</xdr:rowOff>
    </xdr:from>
    <xdr:to>
      <xdr:col>20</xdr:col>
      <xdr:colOff>38100</xdr:colOff>
      <xdr:row>76</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80</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763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102870</xdr:rowOff>
    </xdr:from>
    <xdr:to>
      <xdr:col>15</xdr:col>
      <xdr:colOff>149225</xdr:colOff>
      <xdr:row>76</xdr:row>
      <xdr:rowOff>33020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751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公債費以外にかかる経常収支比率については、類似団体平均を下回っているが、行財政改革実施計画に沿って経費削減に努める。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606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6858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74</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862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59883</xdr:rowOff>
    </xdr:from>
    <xdr:to>
      <xdr:col>29</xdr:col>
      <xdr:colOff>127000</xdr:colOff>
      <xdr:row>16</xdr:row>
      <xdr:rowOff>81550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50708"/>
          <a:ext cx="647700" cy="2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81550</xdr:rowOff>
    </xdr:from>
    <xdr:to>
      <xdr:col>26</xdr:col>
      <xdr:colOff>50800</xdr:colOff>
      <xdr:row>16</xdr:row>
      <xdr:rowOff>90717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72375"/>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90717</xdr:rowOff>
    </xdr:from>
    <xdr:to>
      <xdr:col>22</xdr:col>
      <xdr:colOff>114300</xdr:colOff>
      <xdr:row>16</xdr:row>
      <xdr:rowOff>112038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81542"/>
          <a:ext cx="698500" cy="21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112038</xdr:rowOff>
    </xdr:from>
    <xdr:to>
      <xdr:col>18</xdr:col>
      <xdr:colOff>177800</xdr:colOff>
      <xdr:row>16</xdr:row>
      <xdr:rowOff>137051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02863"/>
          <a:ext cx="698500" cy="2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9083</xdr:rowOff>
    </xdr:from>
    <xdr:to>
      <xdr:col>29</xdr:col>
      <xdr:colOff>177800</xdr:colOff>
      <xdr:row>16</xdr:row>
      <xdr:rowOff>110683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9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25610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4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30750</xdr:rowOff>
    </xdr:from>
    <xdr:to>
      <xdr:col>26</xdr:col>
      <xdr:colOff>101600</xdr:colOff>
      <xdr:row>16</xdr:row>
      <xdr:rowOff>132350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2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142527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9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39917</xdr:rowOff>
    </xdr:from>
    <xdr:to>
      <xdr:col>22</xdr:col>
      <xdr:colOff>165100</xdr:colOff>
      <xdr:row>16</xdr:row>
      <xdr:rowOff>141517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151694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61238</xdr:rowOff>
    </xdr:from>
    <xdr:to>
      <xdr:col>19</xdr:col>
      <xdr:colOff>38100</xdr:colOff>
      <xdr:row>16</xdr:row>
      <xdr:rowOff>162838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5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86251</xdr:rowOff>
    </xdr:from>
    <xdr:to>
      <xdr:col>15</xdr:col>
      <xdr:colOff>101600</xdr:colOff>
      <xdr:row>17</xdr:row>
      <xdr:rowOff>16401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7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26578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340951</xdr:rowOff>
    </xdr:from>
    <xdr:to>
      <xdr:col>29</xdr:col>
      <xdr:colOff>127000</xdr:colOff>
      <xdr:row>36</xdr:row>
      <xdr:rowOff>15215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51301"/>
          <a:ext cx="647700" cy="17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15215</xdr:rowOff>
    </xdr:from>
    <xdr:to>
      <xdr:col>26</xdr:col>
      <xdr:colOff>50800</xdr:colOff>
      <xdr:row>36</xdr:row>
      <xdr:rowOff>59087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8465"/>
          <a:ext cx="698500" cy="43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52857</xdr:rowOff>
    </xdr:from>
    <xdr:to>
      <xdr:col>22</xdr:col>
      <xdr:colOff>114300</xdr:colOff>
      <xdr:row>36</xdr:row>
      <xdr:rowOff>59087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06107"/>
          <a:ext cx="698500" cy="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48305</xdr:rowOff>
    </xdr:from>
    <xdr:to>
      <xdr:col>18</xdr:col>
      <xdr:colOff>177800</xdr:colOff>
      <xdr:row>36</xdr:row>
      <xdr:rowOff>52857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1555"/>
          <a:ext cx="698500" cy="4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290151</xdr:rowOff>
    </xdr:from>
    <xdr:to>
      <xdr:col>29</xdr:col>
      <xdr:colOff>177800</xdr:colOff>
      <xdr:row>36</xdr:row>
      <xdr:rowOff>48851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135228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307315</xdr:rowOff>
    </xdr:from>
    <xdr:to>
      <xdr:col>26</xdr:col>
      <xdr:colOff>101600</xdr:colOff>
      <xdr:row>36</xdr:row>
      <xdr:rowOff>66015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7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76192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8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8287</xdr:rowOff>
    </xdr:from>
    <xdr:to>
      <xdr:col>22</xdr:col>
      <xdr:colOff>165100</xdr:colOff>
      <xdr:row>36</xdr:row>
      <xdr:rowOff>109887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120064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2057</xdr:rowOff>
    </xdr:from>
    <xdr:to>
      <xdr:col>19</xdr:col>
      <xdr:colOff>38100</xdr:colOff>
      <xdr:row>36</xdr:row>
      <xdr:rowOff>103657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340405</xdr:rowOff>
    </xdr:from>
    <xdr:to>
      <xdr:col>15</xdr:col>
      <xdr:colOff>101600</xdr:colOff>
      <xdr:row>36</xdr:row>
      <xdr:rowOff>99105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109282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94304</xdr:rowOff>
    </xdr:from>
    <xdr:to>
      <xdr:col>24</xdr:col>
      <xdr:colOff>63500</xdr:colOff>
      <xdr:row>35</xdr:row>
      <xdr:rowOff>116791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95054"/>
          <a:ext cx="8382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116791</xdr:rowOff>
    </xdr:from>
    <xdr:to>
      <xdr:col>19</xdr:col>
      <xdr:colOff>177800</xdr:colOff>
      <xdr:row>35</xdr:row>
      <xdr:rowOff>117701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17541"/>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117701</xdr:rowOff>
    </xdr:from>
    <xdr:to>
      <xdr:col>15</xdr:col>
      <xdr:colOff>50800</xdr:colOff>
      <xdr:row>35</xdr:row>
      <xdr:rowOff>134278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18451"/>
          <a:ext cx="889000" cy="1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134278</xdr:rowOff>
    </xdr:from>
    <xdr:to>
      <xdr:col>10</xdr:col>
      <xdr:colOff>114300</xdr:colOff>
      <xdr:row>36</xdr:row>
      <xdr:rowOff>31431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35028"/>
          <a:ext cx="889000" cy="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43504</xdr:rowOff>
    </xdr:from>
    <xdr:to>
      <xdr:col>24</xdr:col>
      <xdr:colOff>114300</xdr:colOff>
      <xdr:row>35</xdr:row>
      <xdr:rowOff>145104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66381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9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65991</xdr:rowOff>
    </xdr:from>
    <xdr:to>
      <xdr:col>20</xdr:col>
      <xdr:colOff>38100</xdr:colOff>
      <xdr:row>35</xdr:row>
      <xdr:rowOff>167591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12668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66901</xdr:rowOff>
    </xdr:from>
    <xdr:to>
      <xdr:col>15</xdr:col>
      <xdr:colOff>101600</xdr:colOff>
      <xdr:row>35</xdr:row>
      <xdr:rowOff>168501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13578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4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83478</xdr:rowOff>
    </xdr:from>
    <xdr:to>
      <xdr:col>10</xdr:col>
      <xdr:colOff>165100</xdr:colOff>
      <xdr:row>36</xdr:row>
      <xdr:rowOff>13628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30155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5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152081</xdr:rowOff>
    </xdr:from>
    <xdr:to>
      <xdr:col>6</xdr:col>
      <xdr:colOff>38100</xdr:colOff>
      <xdr:row>36</xdr:row>
      <xdr:rowOff>82231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98758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40355</xdr:rowOff>
    </xdr:from>
    <xdr:to>
      <xdr:col>24</xdr:col>
      <xdr:colOff>63500</xdr:colOff>
      <xdr:row>54</xdr:row>
      <xdr:rowOff>93971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298655"/>
          <a:ext cx="8382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40355</xdr:rowOff>
    </xdr:from>
    <xdr:to>
      <xdr:col>19</xdr:col>
      <xdr:colOff>177800</xdr:colOff>
      <xdr:row>54</xdr:row>
      <xdr:rowOff>85855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98655"/>
          <a:ext cx="889000" cy="4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85855</xdr:rowOff>
    </xdr:from>
    <xdr:to>
      <xdr:col>15</xdr:col>
      <xdr:colOff>50800</xdr:colOff>
      <xdr:row>55</xdr:row>
      <xdr:rowOff>15858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344155"/>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15858</xdr:rowOff>
    </xdr:from>
    <xdr:to>
      <xdr:col>10</xdr:col>
      <xdr:colOff>114300</xdr:colOff>
      <xdr:row>55</xdr:row>
      <xdr:rowOff>24330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45608"/>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43171</xdr:rowOff>
    </xdr:from>
    <xdr:to>
      <xdr:col>24</xdr:col>
      <xdr:colOff>114300</xdr:colOff>
      <xdr:row>54</xdr:row>
      <xdr:rowOff>144771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3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66048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15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161005</xdr:rowOff>
    </xdr:from>
    <xdr:to>
      <xdr:col>20</xdr:col>
      <xdr:colOff>38100</xdr:colOff>
      <xdr:row>54</xdr:row>
      <xdr:rowOff>91155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107682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0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35055</xdr:rowOff>
    </xdr:from>
    <xdr:to>
      <xdr:col>15</xdr:col>
      <xdr:colOff>101600</xdr:colOff>
      <xdr:row>54</xdr:row>
      <xdr:rowOff>136655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153182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06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136508</xdr:rowOff>
    </xdr:from>
    <xdr:to>
      <xdr:col>10</xdr:col>
      <xdr:colOff>165100</xdr:colOff>
      <xdr:row>55</xdr:row>
      <xdr:rowOff>66658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83185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17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144980</xdr:rowOff>
    </xdr:from>
    <xdr:to>
      <xdr:col>6</xdr:col>
      <xdr:colOff>38100</xdr:colOff>
      <xdr:row>55</xdr:row>
      <xdr:rowOff>75130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91657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1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111331</xdr:rowOff>
    </xdr:from>
    <xdr:to>
      <xdr:col>24</xdr:col>
      <xdr:colOff>63500</xdr:colOff>
      <xdr:row>76</xdr:row>
      <xdr:rowOff>141963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14153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111331</xdr:rowOff>
    </xdr:from>
    <xdr:to>
      <xdr:col>19</xdr:col>
      <xdr:colOff>177800</xdr:colOff>
      <xdr:row>76</xdr:row>
      <xdr:rowOff>155404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41531"/>
          <a:ext cx="889000" cy="4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155404</xdr:rowOff>
    </xdr:from>
    <xdr:to>
      <xdr:col>15</xdr:col>
      <xdr:colOff>50800</xdr:colOff>
      <xdr:row>76</xdr:row>
      <xdr:rowOff>158972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85604"/>
          <a:ext cx="889000" cy="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158972</xdr:rowOff>
    </xdr:from>
    <xdr:to>
      <xdr:col>10</xdr:col>
      <xdr:colOff>114300</xdr:colOff>
      <xdr:row>77</xdr:row>
      <xdr:rowOff>6175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89172"/>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91163</xdr:rowOff>
    </xdr:from>
    <xdr:to>
      <xdr:col>24</xdr:col>
      <xdr:colOff>114300</xdr:colOff>
      <xdr:row>77</xdr:row>
      <xdr:rowOff>21313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114040</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60531</xdr:rowOff>
    </xdr:from>
    <xdr:to>
      <xdr:col>20</xdr:col>
      <xdr:colOff>38100</xdr:colOff>
      <xdr:row>76</xdr:row>
      <xdr:rowOff>162131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7207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86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104604</xdr:rowOff>
    </xdr:from>
    <xdr:to>
      <xdr:col>15</xdr:col>
      <xdr:colOff>101600</xdr:colOff>
      <xdr:row>77</xdr:row>
      <xdr:rowOff>34754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51281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108172</xdr:rowOff>
    </xdr:from>
    <xdr:to>
      <xdr:col>10</xdr:col>
      <xdr:colOff>165100</xdr:colOff>
      <xdr:row>77</xdr:row>
      <xdr:rowOff>38322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54848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126825</xdr:rowOff>
    </xdr:from>
    <xdr:to>
      <xdr:col>6</xdr:col>
      <xdr:colOff>38100</xdr:colOff>
      <xdr:row>77</xdr:row>
      <xdr:rowOff>56975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73502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160189</xdr:rowOff>
    </xdr:from>
    <xdr:to>
      <xdr:col>24</xdr:col>
      <xdr:colOff>63500</xdr:colOff>
      <xdr:row>96</xdr:row>
      <xdr:rowOff>42453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7939"/>
          <a:ext cx="838200" cy="5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20005</xdr:rowOff>
    </xdr:from>
    <xdr:to>
      <xdr:col>19</xdr:col>
      <xdr:colOff>177800</xdr:colOff>
      <xdr:row>96</xdr:row>
      <xdr:rowOff>42453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9205"/>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20005</xdr:rowOff>
    </xdr:from>
    <xdr:to>
      <xdr:col>15</xdr:col>
      <xdr:colOff>50800</xdr:colOff>
      <xdr:row>97</xdr:row>
      <xdr:rowOff>19816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9205"/>
          <a:ext cx="889000" cy="17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2958</xdr:rowOff>
    </xdr:from>
    <xdr:to>
      <xdr:col>10</xdr:col>
      <xdr:colOff>114300</xdr:colOff>
      <xdr:row>97</xdr:row>
      <xdr:rowOff>19816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633608"/>
          <a:ext cx="889000" cy="1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109389</xdr:rowOff>
    </xdr:from>
    <xdr:to>
      <xdr:col>24</xdr:col>
      <xdr:colOff>114300</xdr:colOff>
      <xdr:row>96</xdr:row>
      <xdr:rowOff>39539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132266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4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163103</xdr:rowOff>
    </xdr:from>
    <xdr:to>
      <xdr:col>20</xdr:col>
      <xdr:colOff>38100</xdr:colOff>
      <xdr:row>96</xdr:row>
      <xdr:rowOff>93253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109780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2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140655</xdr:rowOff>
    </xdr:from>
    <xdr:to>
      <xdr:col>15</xdr:col>
      <xdr:colOff>101600</xdr:colOff>
      <xdr:row>96</xdr:row>
      <xdr:rowOff>70805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87332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20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140466</xdr:rowOff>
    </xdr:from>
    <xdr:to>
      <xdr:col>10</xdr:col>
      <xdr:colOff>165100</xdr:colOff>
      <xdr:row>97</xdr:row>
      <xdr:rowOff>70616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61743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123608</xdr:rowOff>
    </xdr:from>
    <xdr:to>
      <xdr:col>6</xdr:col>
      <xdr:colOff>38100</xdr:colOff>
      <xdr:row>97</xdr:row>
      <xdr:rowOff>53758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44885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6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3073</xdr:rowOff>
    </xdr:from>
    <xdr:to>
      <xdr:col>55</xdr:col>
      <xdr:colOff>0</xdr:colOff>
      <xdr:row>36</xdr:row>
      <xdr:rowOff>63382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5273"/>
          <a:ext cx="838200" cy="6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3073</xdr:rowOff>
    </xdr:from>
    <xdr:to>
      <xdr:col>50</xdr:col>
      <xdr:colOff>114300</xdr:colOff>
      <xdr:row>36</xdr:row>
      <xdr:rowOff>144226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5273"/>
          <a:ext cx="889000" cy="1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44244</xdr:rowOff>
    </xdr:from>
    <xdr:to>
      <xdr:col>45</xdr:col>
      <xdr:colOff>177800</xdr:colOff>
      <xdr:row>36</xdr:row>
      <xdr:rowOff>144226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873544"/>
          <a:ext cx="889000" cy="4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44244</xdr:rowOff>
    </xdr:from>
    <xdr:to>
      <xdr:col>41</xdr:col>
      <xdr:colOff>50800</xdr:colOff>
      <xdr:row>37</xdr:row>
      <xdr:rowOff>8415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873544"/>
          <a:ext cx="889000" cy="47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12582</xdr:rowOff>
    </xdr:from>
    <xdr:to>
      <xdr:col>55</xdr:col>
      <xdr:colOff>50800</xdr:colOff>
      <xdr:row>36</xdr:row>
      <xdr:rowOff>114182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35459</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3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123723</xdr:rowOff>
    </xdr:from>
    <xdr:to>
      <xdr:col>50</xdr:col>
      <xdr:colOff>165100</xdr:colOff>
      <xdr:row>36</xdr:row>
      <xdr:rowOff>53873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70400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8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93426</xdr:rowOff>
    </xdr:from>
    <xdr:to>
      <xdr:col>46</xdr:col>
      <xdr:colOff>38100</xdr:colOff>
      <xdr:row>37</xdr:row>
      <xdr:rowOff>23576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40103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164894</xdr:rowOff>
    </xdr:from>
    <xdr:to>
      <xdr:col>41</xdr:col>
      <xdr:colOff>101600</xdr:colOff>
      <xdr:row>34</xdr:row>
      <xdr:rowOff>95044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111571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129065</xdr:rowOff>
    </xdr:from>
    <xdr:to>
      <xdr:col>36</xdr:col>
      <xdr:colOff>165100</xdr:colOff>
      <xdr:row>37</xdr:row>
      <xdr:rowOff>59215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75742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7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29732</xdr:rowOff>
    </xdr:from>
    <xdr:to>
      <xdr:col>55</xdr:col>
      <xdr:colOff>0</xdr:colOff>
      <xdr:row>53</xdr:row>
      <xdr:rowOff>153342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8773682"/>
          <a:ext cx="838200" cy="46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60804</xdr:rowOff>
    </xdr:from>
    <xdr:to>
      <xdr:col>50</xdr:col>
      <xdr:colOff>114300</xdr:colOff>
      <xdr:row>53</xdr:row>
      <xdr:rowOff>153342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147654"/>
          <a:ext cx="889000" cy="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60804</xdr:rowOff>
    </xdr:from>
    <xdr:to>
      <xdr:col>45</xdr:col>
      <xdr:colOff>177800</xdr:colOff>
      <xdr:row>53</xdr:row>
      <xdr:rowOff>145021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147654"/>
          <a:ext cx="889000" cy="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145021</xdr:rowOff>
    </xdr:from>
    <xdr:to>
      <xdr:col>41</xdr:col>
      <xdr:colOff>50800</xdr:colOff>
      <xdr:row>54</xdr:row>
      <xdr:rowOff>50923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231871"/>
          <a:ext cx="889000" cy="7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150382</xdr:rowOff>
    </xdr:from>
    <xdr:to>
      <xdr:col>55</xdr:col>
      <xdr:colOff>50800</xdr:colOff>
      <xdr:row>51</xdr:row>
      <xdr:rowOff>80532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87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103409</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67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102542</xdr:rowOff>
    </xdr:from>
    <xdr:to>
      <xdr:col>50</xdr:col>
      <xdr:colOff>165100</xdr:colOff>
      <xdr:row>54</xdr:row>
      <xdr:rowOff>32692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1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49219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96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10004</xdr:rowOff>
    </xdr:from>
    <xdr:to>
      <xdr:col>46</xdr:col>
      <xdr:colOff>38100</xdr:colOff>
      <xdr:row>53</xdr:row>
      <xdr:rowOff>111604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0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128131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87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94221</xdr:rowOff>
    </xdr:from>
    <xdr:to>
      <xdr:col>41</xdr:col>
      <xdr:colOff>101600</xdr:colOff>
      <xdr:row>54</xdr:row>
      <xdr:rowOff>24371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1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40898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5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xdr:rowOff>
    </xdr:from>
    <xdr:to>
      <xdr:col>36</xdr:col>
      <xdr:colOff>165100</xdr:colOff>
      <xdr:row>54</xdr:row>
      <xdr:rowOff>101723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118250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99454</xdr:rowOff>
    </xdr:from>
    <xdr:to>
      <xdr:col>55</xdr:col>
      <xdr:colOff>0</xdr:colOff>
      <xdr:row>78</xdr:row>
      <xdr:rowOff>14948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29654"/>
          <a:ext cx="838200" cy="25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73228</xdr:rowOff>
    </xdr:from>
    <xdr:to>
      <xdr:col>50</xdr:col>
      <xdr:colOff>114300</xdr:colOff>
      <xdr:row>78</xdr:row>
      <xdr:rowOff>14948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4878"/>
          <a:ext cx="889000" cy="1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73228</xdr:rowOff>
    </xdr:from>
    <xdr:to>
      <xdr:col>45</xdr:col>
      <xdr:colOff>177800</xdr:colOff>
      <xdr:row>78</xdr:row>
      <xdr:rowOff>2032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74878"/>
          <a:ext cx="889000" cy="1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2032</xdr:rowOff>
    </xdr:from>
    <xdr:to>
      <xdr:col>41</xdr:col>
      <xdr:colOff>50800</xdr:colOff>
      <xdr:row>78</xdr:row>
      <xdr:rowOff>93624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75132"/>
          <a:ext cx="889000" cy="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48654</xdr:rowOff>
    </xdr:from>
    <xdr:to>
      <xdr:col>55</xdr:col>
      <xdr:colOff>50800</xdr:colOff>
      <xdr:row>76</xdr:row>
      <xdr:rowOff>150254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0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71531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135598</xdr:rowOff>
    </xdr:from>
    <xdr:to>
      <xdr:col>50</xdr:col>
      <xdr:colOff>165100</xdr:colOff>
      <xdr:row>78</xdr:row>
      <xdr:rowOff>65748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56875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22428</xdr:rowOff>
    </xdr:from>
    <xdr:to>
      <xdr:col>46</xdr:col>
      <xdr:colOff>38100</xdr:colOff>
      <xdr:row>77</xdr:row>
      <xdr:rowOff>124028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140555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122682</xdr:rowOff>
    </xdr:from>
    <xdr:to>
      <xdr:col>41</xdr:col>
      <xdr:colOff>101600</xdr:colOff>
      <xdr:row>78</xdr:row>
      <xdr:rowOff>52832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43959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42824</xdr:rowOff>
    </xdr:from>
    <xdr:to>
      <xdr:col>36</xdr:col>
      <xdr:colOff>165100</xdr:colOff>
      <xdr:row>78</xdr:row>
      <xdr:rowOff>144424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135551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29204</xdr:rowOff>
    </xdr:from>
    <xdr:to>
      <xdr:col>55</xdr:col>
      <xdr:colOff>0</xdr:colOff>
      <xdr:row>93</xdr:row>
      <xdr:rowOff>14765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459704"/>
          <a:ext cx="838200" cy="4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108108</xdr:rowOff>
    </xdr:from>
    <xdr:to>
      <xdr:col>50</xdr:col>
      <xdr:colOff>114300</xdr:colOff>
      <xdr:row>93</xdr:row>
      <xdr:rowOff>14765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881508"/>
          <a:ext cx="889000" cy="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108108</xdr:rowOff>
    </xdr:from>
    <xdr:to>
      <xdr:col>45</xdr:col>
      <xdr:colOff>177800</xdr:colOff>
      <xdr:row>93</xdr:row>
      <xdr:rowOff>72327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5881508"/>
          <a:ext cx="889000" cy="1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72327</xdr:rowOff>
    </xdr:from>
    <xdr:to>
      <xdr:col>41</xdr:col>
      <xdr:colOff>50800</xdr:colOff>
      <xdr:row>93</xdr:row>
      <xdr:rowOff>113867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017177"/>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149854</xdr:rowOff>
    </xdr:from>
    <xdr:to>
      <xdr:col>55</xdr:col>
      <xdr:colOff>50800</xdr:colOff>
      <xdr:row>90</xdr:row>
      <xdr:rowOff>80004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4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102881</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36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135415</xdr:rowOff>
    </xdr:from>
    <xdr:to>
      <xdr:col>50</xdr:col>
      <xdr:colOff>165100</xdr:colOff>
      <xdr:row>93</xdr:row>
      <xdr:rowOff>65565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0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82092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568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57308</xdr:rowOff>
    </xdr:from>
    <xdr:to>
      <xdr:col>46</xdr:col>
      <xdr:colOff>38100</xdr:colOff>
      <xdr:row>92</xdr:row>
      <xdr:rowOff>158908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83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3985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560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21527</xdr:rowOff>
    </xdr:from>
    <xdr:to>
      <xdr:col>41</xdr:col>
      <xdr:colOff>101600</xdr:colOff>
      <xdr:row>93</xdr:row>
      <xdr:rowOff>123127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139654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574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63067</xdr:rowOff>
    </xdr:from>
    <xdr:to>
      <xdr:col>36</xdr:col>
      <xdr:colOff>165100</xdr:colOff>
      <xdr:row>93</xdr:row>
      <xdr:rowOff>164667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0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77932</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735782"/>
          <a:ext cx="1269" cy="91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24609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77932</xdr:rowOff>
    </xdr:from>
    <xdr:to>
      <xdr:col>86</xdr:col>
      <xdr:colOff>25400</xdr:colOff>
      <xdr:row>33</xdr:row>
      <xdr:rowOff>77932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73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124361</xdr:rowOff>
    </xdr:from>
    <xdr:to>
      <xdr:col>85</xdr:col>
      <xdr:colOff>127000</xdr:colOff>
      <xdr:row>37</xdr:row>
      <xdr:rowOff>145461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296561"/>
          <a:ext cx="838200" cy="1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147383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91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168956</xdr:rowOff>
    </xdr:from>
    <xdr:to>
      <xdr:col>85</xdr:col>
      <xdr:colOff>177800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102004</xdr:rowOff>
    </xdr:from>
    <xdr:to>
      <xdr:col>81</xdr:col>
      <xdr:colOff>50800</xdr:colOff>
      <xdr:row>36</xdr:row>
      <xdr:rowOff>124361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102754"/>
          <a:ext cx="889000" cy="1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126322</xdr:rowOff>
    </xdr:from>
    <xdr:to>
      <xdr:col>81</xdr:col>
      <xdr:colOff>101600</xdr:colOff>
      <xdr:row>38</xdr:row>
      <xdr:rowOff>56472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47599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10038</xdr:rowOff>
    </xdr:from>
    <xdr:to>
      <xdr:col>76</xdr:col>
      <xdr:colOff>114300</xdr:colOff>
      <xdr:row>35</xdr:row>
      <xdr:rowOff>102004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5839338"/>
          <a:ext cx="889000" cy="2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82499</xdr:rowOff>
    </xdr:from>
    <xdr:to>
      <xdr:col>76</xdr:col>
      <xdr:colOff>165100</xdr:colOff>
      <xdr:row>38</xdr:row>
      <xdr:rowOff>12649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48100</xdr:rowOff>
    </xdr:from>
    <xdr:to>
      <xdr:col>71</xdr:col>
      <xdr:colOff>177800</xdr:colOff>
      <xdr:row>34</xdr:row>
      <xdr:rowOff>10038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363050"/>
          <a:ext cx="889000" cy="47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114755</xdr:rowOff>
    </xdr:from>
    <xdr:to>
      <xdr:col>72</xdr:col>
      <xdr:colOff>38100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36032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3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78247</xdr:rowOff>
    </xdr:from>
    <xdr:to>
      <xdr:col>67</xdr:col>
      <xdr:colOff>101600</xdr:colOff>
      <xdr:row>38</xdr:row>
      <xdr:rowOff>8397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170974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1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94661</xdr:rowOff>
    </xdr:from>
    <xdr:to>
      <xdr:col>85</xdr:col>
      <xdr:colOff>177800</xdr:colOff>
      <xdr:row>38</xdr:row>
      <xdr:rowOff>24811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117538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28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73561</xdr:rowOff>
    </xdr:from>
    <xdr:to>
      <xdr:col>81</xdr:col>
      <xdr:colOff>101600</xdr:colOff>
      <xdr:row>37</xdr:row>
      <xdr:rowOff>3711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2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20238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0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51204</xdr:rowOff>
    </xdr:from>
    <xdr:to>
      <xdr:col>76</xdr:col>
      <xdr:colOff>165100</xdr:colOff>
      <xdr:row>35</xdr:row>
      <xdr:rowOff>152804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169331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8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130688</xdr:rowOff>
    </xdr:from>
    <xdr:to>
      <xdr:col>72</xdr:col>
      <xdr:colOff>38100</xdr:colOff>
      <xdr:row>34</xdr:row>
      <xdr:rowOff>60838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7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77365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5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168750</xdr:rowOff>
    </xdr:from>
    <xdr:to>
      <xdr:col>67</xdr:col>
      <xdr:colOff>101600</xdr:colOff>
      <xdr:row>31</xdr:row>
      <xdr:rowOff>98900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3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115427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0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135476</xdr:rowOff>
    </xdr:from>
    <xdr:to>
      <xdr:col>85</xdr:col>
      <xdr:colOff>126364</xdr:colOff>
      <xdr:row>79</xdr:row>
      <xdr:rowOff>145839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308426"/>
          <a:ext cx="1269" cy="13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149666</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145839</xdr:rowOff>
    </xdr:from>
    <xdr:to>
      <xdr:col>86</xdr:col>
      <xdr:colOff>25400</xdr:colOff>
      <xdr:row>79</xdr:row>
      <xdr:rowOff>145839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9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82153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08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135476</xdr:rowOff>
    </xdr:from>
    <xdr:to>
      <xdr:col>86</xdr:col>
      <xdr:colOff>25400</xdr:colOff>
      <xdr:row>71</xdr:row>
      <xdr:rowOff>135476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30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135476</xdr:rowOff>
    </xdr:from>
    <xdr:to>
      <xdr:col>85</xdr:col>
      <xdr:colOff>127000</xdr:colOff>
      <xdr:row>72</xdr:row>
      <xdr:rowOff>31779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308426"/>
          <a:ext cx="838200" cy="6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20812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22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42385</xdr:rowOff>
    </xdr:from>
    <xdr:to>
      <xdr:col>85</xdr:col>
      <xdr:colOff>177800</xdr:colOff>
      <xdr:row>77</xdr:row>
      <xdr:rowOff>143985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149051</xdr:rowOff>
    </xdr:from>
    <xdr:to>
      <xdr:col>81</xdr:col>
      <xdr:colOff>50800</xdr:colOff>
      <xdr:row>72</xdr:row>
      <xdr:rowOff>31779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32200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73845</xdr:rowOff>
    </xdr:from>
    <xdr:to>
      <xdr:col>81</xdr:col>
      <xdr:colOff>101600</xdr:colOff>
      <xdr:row>78</xdr:row>
      <xdr:rowOff>3995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166572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3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57970</xdr:rowOff>
    </xdr:from>
    <xdr:to>
      <xdr:col>76</xdr:col>
      <xdr:colOff>114300</xdr:colOff>
      <xdr:row>71</xdr:row>
      <xdr:rowOff>149051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230920"/>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84077</xdr:rowOff>
    </xdr:from>
    <xdr:to>
      <xdr:col>76</xdr:col>
      <xdr:colOff>165100</xdr:colOff>
      <xdr:row>78</xdr:row>
      <xdr:rowOff>14227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5354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37755</xdr:rowOff>
    </xdr:from>
    <xdr:to>
      <xdr:col>71</xdr:col>
      <xdr:colOff>177800</xdr:colOff>
      <xdr:row>71</xdr:row>
      <xdr:rowOff>57970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210705"/>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60086</xdr:rowOff>
    </xdr:from>
    <xdr:to>
      <xdr:col>72</xdr:col>
      <xdr:colOff>38100</xdr:colOff>
      <xdr:row>77</xdr:row>
      <xdr:rowOff>161686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152813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54142</xdr:rowOff>
    </xdr:from>
    <xdr:to>
      <xdr:col>67</xdr:col>
      <xdr:colOff>101600</xdr:colOff>
      <xdr:row>77</xdr:row>
      <xdr:rowOff>155742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146869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84676</xdr:rowOff>
    </xdr:from>
    <xdr:to>
      <xdr:col>85</xdr:col>
      <xdr:colOff>177800</xdr:colOff>
      <xdr:row>72</xdr:row>
      <xdr:rowOff>14826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2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37703</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21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152429</xdr:rowOff>
    </xdr:from>
    <xdr:to>
      <xdr:col>81</xdr:col>
      <xdr:colOff>101600</xdr:colOff>
      <xdr:row>72</xdr:row>
      <xdr:rowOff>82579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3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99106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10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98251</xdr:rowOff>
    </xdr:from>
    <xdr:to>
      <xdr:col>76</xdr:col>
      <xdr:colOff>165100</xdr:colOff>
      <xdr:row>72</xdr:row>
      <xdr:rowOff>28401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44928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0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7170</xdr:rowOff>
    </xdr:from>
    <xdr:to>
      <xdr:col>72</xdr:col>
      <xdr:colOff>38100</xdr:colOff>
      <xdr:row>71</xdr:row>
      <xdr:rowOff>108770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18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125297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195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158405</xdr:rowOff>
    </xdr:from>
    <xdr:to>
      <xdr:col>67</xdr:col>
      <xdr:colOff>101600</xdr:colOff>
      <xdr:row>71</xdr:row>
      <xdr:rowOff>88555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1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105082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193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162556</xdr:rowOff>
    </xdr:from>
    <xdr:to>
      <xdr:col>85</xdr:col>
      <xdr:colOff>127000</xdr:colOff>
      <xdr:row>99</xdr:row>
      <xdr:rowOff>12077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64656"/>
          <a:ext cx="8382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86829</xdr:rowOff>
    </xdr:from>
    <xdr:to>
      <xdr:col>81</xdr:col>
      <xdr:colOff>50800</xdr:colOff>
      <xdr:row>98</xdr:row>
      <xdr:rowOff>162556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88929"/>
          <a:ext cx="889000" cy="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86829</xdr:rowOff>
    </xdr:from>
    <xdr:to>
      <xdr:col>76</xdr:col>
      <xdr:colOff>114300</xdr:colOff>
      <xdr:row>98</xdr:row>
      <xdr:rowOff>143869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8929"/>
          <a:ext cx="889000" cy="5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137646</xdr:rowOff>
    </xdr:from>
    <xdr:to>
      <xdr:col>71</xdr:col>
      <xdr:colOff>177800</xdr:colOff>
      <xdr:row>98</xdr:row>
      <xdr:rowOff>143869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3974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132727</xdr:rowOff>
    </xdr:from>
    <xdr:to>
      <xdr:col>85</xdr:col>
      <xdr:colOff>177800</xdr:colOff>
      <xdr:row>99</xdr:row>
      <xdr:rowOff>62877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47654</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111756</xdr:rowOff>
    </xdr:from>
    <xdr:to>
      <xdr:col>81</xdr:col>
      <xdr:colOff>101600</xdr:colOff>
      <xdr:row>99</xdr:row>
      <xdr:rowOff>41906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33033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36029</xdr:rowOff>
    </xdr:from>
    <xdr:to>
      <xdr:col>76</xdr:col>
      <xdr:colOff>165100</xdr:colOff>
      <xdr:row>98</xdr:row>
      <xdr:rowOff>137629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128756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93069</xdr:rowOff>
    </xdr:from>
    <xdr:to>
      <xdr:col>72</xdr:col>
      <xdr:colOff>38100</xdr:colOff>
      <xdr:row>99</xdr:row>
      <xdr:rowOff>23219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14346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86846</xdr:rowOff>
    </xdr:from>
    <xdr:to>
      <xdr:col>67</xdr:col>
      <xdr:colOff>101600</xdr:colOff>
      <xdr:row>99</xdr:row>
      <xdr:rowOff>16996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8123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118989</xdr:rowOff>
    </xdr:from>
    <xdr:to>
      <xdr:col>116</xdr:col>
      <xdr:colOff>63500</xdr:colOff>
      <xdr:row>37</xdr:row>
      <xdr:rowOff>136477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462639"/>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106439</xdr:rowOff>
    </xdr:from>
    <xdr:to>
      <xdr:col>111</xdr:col>
      <xdr:colOff>177800</xdr:colOff>
      <xdr:row>37</xdr:row>
      <xdr:rowOff>118989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450089"/>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106439</xdr:rowOff>
    </xdr:from>
    <xdr:to>
      <xdr:col>107</xdr:col>
      <xdr:colOff>50800</xdr:colOff>
      <xdr:row>37</xdr:row>
      <xdr:rowOff>116246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450089"/>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116246</xdr:rowOff>
    </xdr:from>
    <xdr:to>
      <xdr:col>102</xdr:col>
      <xdr:colOff>114300</xdr:colOff>
      <xdr:row>37</xdr:row>
      <xdr:rowOff>118189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5989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106303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85677</xdr:rowOff>
    </xdr:from>
    <xdr:to>
      <xdr:col>116</xdr:col>
      <xdr:colOff>114300</xdr:colOff>
      <xdr:row>38</xdr:row>
      <xdr:rowOff>15827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108554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8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68189</xdr:rowOff>
    </xdr:from>
    <xdr:to>
      <xdr:col>112</xdr:col>
      <xdr:colOff>38100</xdr:colOff>
      <xdr:row>37</xdr:row>
      <xdr:rowOff>169789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55639</xdr:rowOff>
    </xdr:from>
    <xdr:to>
      <xdr:col>107</xdr:col>
      <xdr:colOff>101600</xdr:colOff>
      <xdr:row>37</xdr:row>
      <xdr:rowOff>157239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7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65446</xdr:rowOff>
    </xdr:from>
    <xdr:to>
      <xdr:col>102</xdr:col>
      <xdr:colOff>165100</xdr:colOff>
      <xdr:row>37</xdr:row>
      <xdr:rowOff>167046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12123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8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67389</xdr:rowOff>
    </xdr:from>
    <xdr:to>
      <xdr:col>98</xdr:col>
      <xdr:colOff>38100</xdr:colOff>
      <xdr:row>37</xdr:row>
      <xdr:rowOff>168989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8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36811</xdr:rowOff>
    </xdr:from>
    <xdr:to>
      <xdr:col>116</xdr:col>
      <xdr:colOff>63500</xdr:colOff>
      <xdr:row>59</xdr:row>
      <xdr:rowOff>38906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52361"/>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38316</xdr:rowOff>
    </xdr:from>
    <xdr:to>
      <xdr:col>111</xdr:col>
      <xdr:colOff>177800</xdr:colOff>
      <xdr:row>59</xdr:row>
      <xdr:rowOff>38906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3866"/>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37840</xdr:rowOff>
    </xdr:from>
    <xdr:to>
      <xdr:col>107</xdr:col>
      <xdr:colOff>50800</xdr:colOff>
      <xdr:row>59</xdr:row>
      <xdr:rowOff>38316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3390"/>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30467</xdr:rowOff>
    </xdr:from>
    <xdr:to>
      <xdr:col>102</xdr:col>
      <xdr:colOff>114300</xdr:colOff>
      <xdr:row>59</xdr:row>
      <xdr:rowOff>37840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6017"/>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157461</xdr:rowOff>
    </xdr:from>
    <xdr:to>
      <xdr:col>116</xdr:col>
      <xdr:colOff>114300</xdr:colOff>
      <xdr:row>59</xdr:row>
      <xdr:rowOff>87611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72388</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159556</xdr:rowOff>
    </xdr:from>
    <xdr:to>
      <xdr:col>112</xdr:col>
      <xdr:colOff>38100</xdr:colOff>
      <xdr:row>59</xdr:row>
      <xdr:rowOff>89706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80833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158966</xdr:rowOff>
    </xdr:from>
    <xdr:to>
      <xdr:col>107</xdr:col>
      <xdr:colOff>101600</xdr:colOff>
      <xdr:row>59</xdr:row>
      <xdr:rowOff>89116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80243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158490</xdr:rowOff>
    </xdr:from>
    <xdr:to>
      <xdr:col>102</xdr:col>
      <xdr:colOff>165100</xdr:colOff>
      <xdr:row>59</xdr:row>
      <xdr:rowOff>88640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79767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151117</xdr:rowOff>
    </xdr:from>
    <xdr:to>
      <xdr:col>98</xdr:col>
      <xdr:colOff>38100</xdr:colOff>
      <xdr:row>59</xdr:row>
      <xdr:rowOff>81267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72394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22523</xdr:rowOff>
    </xdr:from>
    <xdr:to>
      <xdr:col>116</xdr:col>
      <xdr:colOff>63500</xdr:colOff>
      <xdr:row>73</xdr:row>
      <xdr:rowOff>34678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538373"/>
          <a:ext cx="8382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34678</xdr:rowOff>
    </xdr:from>
    <xdr:to>
      <xdr:col>111</xdr:col>
      <xdr:colOff>177800</xdr:colOff>
      <xdr:row>73</xdr:row>
      <xdr:rowOff>78873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50528"/>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65272</xdr:rowOff>
    </xdr:from>
    <xdr:to>
      <xdr:col>107</xdr:col>
      <xdr:colOff>50800</xdr:colOff>
      <xdr:row>73</xdr:row>
      <xdr:rowOff>78873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581122"/>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65272</xdr:rowOff>
    </xdr:from>
    <xdr:to>
      <xdr:col>102</xdr:col>
      <xdr:colOff>114300</xdr:colOff>
      <xdr:row>73</xdr:row>
      <xdr:rowOff>138576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581122"/>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143173</xdr:rowOff>
    </xdr:from>
    <xdr:to>
      <xdr:col>116</xdr:col>
      <xdr:colOff>114300</xdr:colOff>
      <xdr:row>73</xdr:row>
      <xdr:rowOff>73323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166050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33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155328</xdr:rowOff>
    </xdr:from>
    <xdr:to>
      <xdr:col>112</xdr:col>
      <xdr:colOff>38100</xdr:colOff>
      <xdr:row>73</xdr:row>
      <xdr:rowOff>85478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102005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28073</xdr:rowOff>
    </xdr:from>
    <xdr:to>
      <xdr:col>107</xdr:col>
      <xdr:colOff>101600</xdr:colOff>
      <xdr:row>73</xdr:row>
      <xdr:rowOff>129673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146200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14472</xdr:rowOff>
    </xdr:from>
    <xdr:to>
      <xdr:col>102</xdr:col>
      <xdr:colOff>165100</xdr:colOff>
      <xdr:row>73</xdr:row>
      <xdr:rowOff>116072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132599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87776</xdr:rowOff>
    </xdr:from>
    <xdr:to>
      <xdr:col>98</xdr:col>
      <xdr:colOff>38100</xdr:colOff>
      <xdr:row>74</xdr:row>
      <xdr:rowOff>17926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34453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7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貸付金、積立金以外は類似団体平均を上回っている（支出のない失業対策事業費、前年度繰上充用金を除く）。特に、普通建設事業費及び公債費については、類似団体内で１位となっており、普通建設事業費については庁舎支所整備事業、防災行政無線のデジタル化及びし尿処理施設等の費用が増加したことによる。人件費及び物件費、操出金についても、引き続き、類似団体内順位が上位５番に入っている状況である。人件費及び物件費は、当市の総面積が</a:t>
          </a:r>
          <a:r>
            <a:rPr kumimoji="1" lang="en-US" altLang="ja-JP" sz="1300">
              <a:latin typeface="ＭＳ Ｐゴシック" panose="020B0600070205080204" pitchFamily="50" charset="-128"/>
              <a:ea typeface="ＭＳ Ｐゴシック" panose="020B0600070205080204" pitchFamily="50" charset="-128"/>
            </a:rPr>
            <a:t>721.42㎢</a:t>
          </a:r>
          <a:r>
            <a:rPr kumimoji="1" lang="ja-JP" altLang="en-US" sz="1300">
              <a:latin typeface="ＭＳ Ｐゴシック" panose="020B0600070205080204" pitchFamily="50" charset="-128"/>
              <a:ea typeface="ＭＳ Ｐゴシック" panose="020B0600070205080204" pitchFamily="50" charset="-128"/>
            </a:rPr>
            <a:t>と広く、支所や出先機関、教育厚生施設及び道路等を多く所有していることに起因する。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操出金について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も人件費の増加や利用者（人口）の減少、施設の老朽化対応等により、今後も増加が見込まれるため、使用料の見直し等による経営健全化を図る。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今後も、事務事業の見直しに取り組むとともに、計画的な施設の統廃合や民間委託等の推進により定員の適正化に努め、人件費・物件費総額の抑制に努める。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22,861
22,593
721.42
25,914,734
24,650,581
698,150
13,270,109
33,511,440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117363</xdr:rowOff>
    </xdr:from>
    <xdr:to>
      <xdr:col>24</xdr:col>
      <xdr:colOff>63500</xdr:colOff>
      <xdr:row>36</xdr:row>
      <xdr:rowOff>125004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289563"/>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117363</xdr:rowOff>
    </xdr:from>
    <xdr:to>
      <xdr:col>19</xdr:col>
      <xdr:colOff>177800</xdr:colOff>
      <xdr:row>36</xdr:row>
      <xdr:rowOff>118865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8956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118865</xdr:rowOff>
    </xdr:from>
    <xdr:to>
      <xdr:col>15</xdr:col>
      <xdr:colOff>50800</xdr:colOff>
      <xdr:row>36</xdr:row>
      <xdr:rowOff>144011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9106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108741</xdr:rowOff>
    </xdr:from>
    <xdr:to>
      <xdr:col>10</xdr:col>
      <xdr:colOff>114300</xdr:colOff>
      <xdr:row>36</xdr:row>
      <xdr:rowOff>144011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80941"/>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74204</xdr:rowOff>
    </xdr:from>
    <xdr:to>
      <xdr:col>24</xdr:col>
      <xdr:colOff>114300</xdr:colOff>
      <xdr:row>37</xdr:row>
      <xdr:rowOff>4354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97081</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66563</xdr:rowOff>
    </xdr:from>
    <xdr:to>
      <xdr:col>20</xdr:col>
      <xdr:colOff>38100</xdr:colOff>
      <xdr:row>36</xdr:row>
      <xdr:rowOff>168163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13240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68065</xdr:rowOff>
    </xdr:from>
    <xdr:to>
      <xdr:col>15</xdr:col>
      <xdr:colOff>101600</xdr:colOff>
      <xdr:row>36</xdr:row>
      <xdr:rowOff>169665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0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93211</xdr:rowOff>
    </xdr:from>
    <xdr:to>
      <xdr:col>10</xdr:col>
      <xdr:colOff>165100</xdr:colOff>
      <xdr:row>37</xdr:row>
      <xdr:rowOff>23361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39888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4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57941</xdr:rowOff>
    </xdr:from>
    <xdr:to>
      <xdr:col>6</xdr:col>
      <xdr:colOff>38100</xdr:colOff>
      <xdr:row>36</xdr:row>
      <xdr:rowOff>159541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4618</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12568</xdr:rowOff>
    </xdr:from>
    <xdr:to>
      <xdr:col>24</xdr:col>
      <xdr:colOff>63500</xdr:colOff>
      <xdr:row>57</xdr:row>
      <xdr:rowOff>115815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85218"/>
          <a:ext cx="838200" cy="10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68942</xdr:rowOff>
    </xdr:from>
    <xdr:to>
      <xdr:col>19</xdr:col>
      <xdr:colOff>177800</xdr:colOff>
      <xdr:row>57</xdr:row>
      <xdr:rowOff>115815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1592"/>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64870</xdr:rowOff>
    </xdr:from>
    <xdr:to>
      <xdr:col>15</xdr:col>
      <xdr:colOff>50800</xdr:colOff>
      <xdr:row>57</xdr:row>
      <xdr:rowOff>68942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66070"/>
          <a:ext cx="889000" cy="17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64870</xdr:rowOff>
    </xdr:from>
    <xdr:to>
      <xdr:col>10</xdr:col>
      <xdr:colOff>114300</xdr:colOff>
      <xdr:row>57</xdr:row>
      <xdr:rowOff>128077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66070"/>
          <a:ext cx="889000" cy="2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133218</xdr:rowOff>
    </xdr:from>
    <xdr:to>
      <xdr:col>24</xdr:col>
      <xdr:colOff>114300</xdr:colOff>
      <xdr:row>57</xdr:row>
      <xdr:rowOff>63368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156095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65015</xdr:rowOff>
    </xdr:from>
    <xdr:to>
      <xdr:col>20</xdr:col>
      <xdr:colOff>38100</xdr:colOff>
      <xdr:row>57</xdr:row>
      <xdr:rowOff>166615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11692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1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18142</xdr:rowOff>
    </xdr:from>
    <xdr:to>
      <xdr:col>15</xdr:col>
      <xdr:colOff>101600</xdr:colOff>
      <xdr:row>57</xdr:row>
      <xdr:rowOff>119742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136269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14070</xdr:rowOff>
    </xdr:from>
    <xdr:to>
      <xdr:col>10</xdr:col>
      <xdr:colOff>165100</xdr:colOff>
      <xdr:row>56</xdr:row>
      <xdr:rowOff>115670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132197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77277</xdr:rowOff>
    </xdr:from>
    <xdr:to>
      <xdr:col>6</xdr:col>
      <xdr:colOff>38100</xdr:colOff>
      <xdr:row>58</xdr:row>
      <xdr:rowOff>7427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23954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124624</xdr:rowOff>
    </xdr:from>
    <xdr:to>
      <xdr:col>24</xdr:col>
      <xdr:colOff>63500</xdr:colOff>
      <xdr:row>75</xdr:row>
      <xdr:rowOff>8168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11924"/>
          <a:ext cx="838200" cy="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152486</xdr:rowOff>
    </xdr:from>
    <xdr:to>
      <xdr:col>19</xdr:col>
      <xdr:colOff>177800</xdr:colOff>
      <xdr:row>75</xdr:row>
      <xdr:rowOff>8168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39786"/>
          <a:ext cx="889000" cy="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152486</xdr:rowOff>
    </xdr:from>
    <xdr:to>
      <xdr:col>15</xdr:col>
      <xdr:colOff>50800</xdr:colOff>
      <xdr:row>75</xdr:row>
      <xdr:rowOff>105288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39786"/>
          <a:ext cx="889000" cy="1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105288</xdr:rowOff>
    </xdr:from>
    <xdr:to>
      <xdr:col>10</xdr:col>
      <xdr:colOff>114300</xdr:colOff>
      <xdr:row>75</xdr:row>
      <xdr:rowOff>147720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4038"/>
          <a:ext cx="889000" cy="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73824</xdr:rowOff>
    </xdr:from>
    <xdr:to>
      <xdr:col>24</xdr:col>
      <xdr:colOff>114300</xdr:colOff>
      <xdr:row>75</xdr:row>
      <xdr:rowOff>3974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96701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1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128818</xdr:rowOff>
    </xdr:from>
    <xdr:to>
      <xdr:col>20</xdr:col>
      <xdr:colOff>38100</xdr:colOff>
      <xdr:row>75</xdr:row>
      <xdr:rowOff>58968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1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75495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9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101686</xdr:rowOff>
    </xdr:from>
    <xdr:to>
      <xdr:col>15</xdr:col>
      <xdr:colOff>101600</xdr:colOff>
      <xdr:row>75</xdr:row>
      <xdr:rowOff>31836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48363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54488</xdr:rowOff>
    </xdr:from>
    <xdr:to>
      <xdr:col>10</xdr:col>
      <xdr:colOff>165100</xdr:colOff>
      <xdr:row>75</xdr:row>
      <xdr:rowOff>156088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96920</xdr:rowOff>
    </xdr:from>
    <xdr:to>
      <xdr:col>6</xdr:col>
      <xdr:colOff>38100</xdr:colOff>
      <xdr:row>76</xdr:row>
      <xdr:rowOff>27070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43597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3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83334</xdr:rowOff>
    </xdr:from>
    <xdr:to>
      <xdr:col>24</xdr:col>
      <xdr:colOff>63500</xdr:colOff>
      <xdr:row>94</xdr:row>
      <xdr:rowOff>155268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99634"/>
          <a:ext cx="838200" cy="7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83334</xdr:rowOff>
    </xdr:from>
    <xdr:to>
      <xdr:col>19</xdr:col>
      <xdr:colOff>177800</xdr:colOff>
      <xdr:row>95</xdr:row>
      <xdr:rowOff>96639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99634"/>
          <a:ext cx="889000" cy="1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96639</xdr:rowOff>
    </xdr:from>
    <xdr:to>
      <xdr:col>15</xdr:col>
      <xdr:colOff>50800</xdr:colOff>
      <xdr:row>95</xdr:row>
      <xdr:rowOff>157904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4389"/>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157904</xdr:rowOff>
    </xdr:from>
    <xdr:to>
      <xdr:col>10</xdr:col>
      <xdr:colOff>114300</xdr:colOff>
      <xdr:row>96</xdr:row>
      <xdr:rowOff>22854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45654"/>
          <a:ext cx="889000" cy="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104468</xdr:rowOff>
    </xdr:from>
    <xdr:to>
      <xdr:col>24</xdr:col>
      <xdr:colOff>114300</xdr:colOff>
      <xdr:row>95</xdr:row>
      <xdr:rowOff>34618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127345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32534</xdr:rowOff>
    </xdr:from>
    <xdr:to>
      <xdr:col>20</xdr:col>
      <xdr:colOff>38100</xdr:colOff>
      <xdr:row>94</xdr:row>
      <xdr:rowOff>134134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150661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2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45839</xdr:rowOff>
    </xdr:from>
    <xdr:to>
      <xdr:col>15</xdr:col>
      <xdr:colOff>101600</xdr:colOff>
      <xdr:row>95</xdr:row>
      <xdr:rowOff>147439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163966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107104</xdr:rowOff>
    </xdr:from>
    <xdr:to>
      <xdr:col>10</xdr:col>
      <xdr:colOff>165100</xdr:colOff>
      <xdr:row>96</xdr:row>
      <xdr:rowOff>37254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9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53781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143504</xdr:rowOff>
    </xdr:from>
    <xdr:to>
      <xdr:col>6</xdr:col>
      <xdr:colOff>38100</xdr:colOff>
      <xdr:row>96</xdr:row>
      <xdr:rowOff>73654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90181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18618</xdr:rowOff>
    </xdr:from>
    <xdr:to>
      <xdr:col>55</xdr:col>
      <xdr:colOff>0</xdr:colOff>
      <xdr:row>54</xdr:row>
      <xdr:rowOff>64453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276918"/>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150673</xdr:rowOff>
    </xdr:from>
    <xdr:to>
      <xdr:col>50</xdr:col>
      <xdr:colOff>114300</xdr:colOff>
      <xdr:row>54</xdr:row>
      <xdr:rowOff>64453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37523"/>
          <a:ext cx="8890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150673</xdr:rowOff>
    </xdr:from>
    <xdr:to>
      <xdr:col>45</xdr:col>
      <xdr:colOff>177800</xdr:colOff>
      <xdr:row>54</xdr:row>
      <xdr:rowOff>92208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37523"/>
          <a:ext cx="889000" cy="1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102781</xdr:rowOff>
    </xdr:from>
    <xdr:to>
      <xdr:col>41</xdr:col>
      <xdr:colOff>50800</xdr:colOff>
      <xdr:row>54</xdr:row>
      <xdr:rowOff>92208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018181"/>
          <a:ext cx="889000" cy="3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139268</xdr:rowOff>
    </xdr:from>
    <xdr:to>
      <xdr:col>55</xdr:col>
      <xdr:colOff>50800</xdr:colOff>
      <xdr:row>54</xdr:row>
      <xdr:rowOff>69418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162145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13653</xdr:rowOff>
    </xdr:from>
    <xdr:to>
      <xdr:col>50</xdr:col>
      <xdr:colOff>165100</xdr:colOff>
      <xdr:row>54</xdr:row>
      <xdr:rowOff>115253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131780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4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99873</xdr:rowOff>
    </xdr:from>
    <xdr:to>
      <xdr:col>46</xdr:col>
      <xdr:colOff>38100</xdr:colOff>
      <xdr:row>54</xdr:row>
      <xdr:rowOff>30023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46550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41408</xdr:rowOff>
    </xdr:from>
    <xdr:to>
      <xdr:col>41</xdr:col>
      <xdr:colOff>101600</xdr:colOff>
      <xdr:row>54</xdr:row>
      <xdr:rowOff>143008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159535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0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51981</xdr:rowOff>
    </xdr:from>
    <xdr:to>
      <xdr:col>36</xdr:col>
      <xdr:colOff>165100</xdr:colOff>
      <xdr:row>52</xdr:row>
      <xdr:rowOff>153581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170108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74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101791</xdr:rowOff>
    </xdr:from>
    <xdr:to>
      <xdr:col>55</xdr:col>
      <xdr:colOff>0</xdr:colOff>
      <xdr:row>76</xdr:row>
      <xdr:rowOff>4927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60541"/>
          <a:ext cx="838200" cy="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101791</xdr:rowOff>
    </xdr:from>
    <xdr:to>
      <xdr:col>50</xdr:col>
      <xdr:colOff>114300</xdr:colOff>
      <xdr:row>75</xdr:row>
      <xdr:rowOff>136843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960541"/>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136843</xdr:rowOff>
    </xdr:from>
    <xdr:to>
      <xdr:col>45</xdr:col>
      <xdr:colOff>177800</xdr:colOff>
      <xdr:row>76</xdr:row>
      <xdr:rowOff>54280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95593"/>
          <a:ext cx="889000" cy="8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54280</xdr:rowOff>
    </xdr:from>
    <xdr:to>
      <xdr:col>41</xdr:col>
      <xdr:colOff>50800</xdr:colOff>
      <xdr:row>77</xdr:row>
      <xdr:rowOff>108052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84480"/>
          <a:ext cx="889000" cy="2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125578</xdr:rowOff>
    </xdr:from>
    <xdr:to>
      <xdr:col>55</xdr:col>
      <xdr:colOff>50800</xdr:colOff>
      <xdr:row>76</xdr:row>
      <xdr:rowOff>55727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4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148455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50991</xdr:rowOff>
    </xdr:from>
    <xdr:to>
      <xdr:col>50</xdr:col>
      <xdr:colOff>165100</xdr:colOff>
      <xdr:row>75</xdr:row>
      <xdr:rowOff>152591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169118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86043</xdr:rowOff>
    </xdr:from>
    <xdr:to>
      <xdr:col>46</xdr:col>
      <xdr:colOff>38100</xdr:colOff>
      <xdr:row>76</xdr:row>
      <xdr:rowOff>16193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32720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3480</xdr:rowOff>
    </xdr:from>
    <xdr:to>
      <xdr:col>41</xdr:col>
      <xdr:colOff>101600</xdr:colOff>
      <xdr:row>76</xdr:row>
      <xdr:rowOff>105080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121607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57252</xdr:rowOff>
    </xdr:from>
    <xdr:to>
      <xdr:col>36</xdr:col>
      <xdr:colOff>165100</xdr:colOff>
      <xdr:row>77</xdr:row>
      <xdr:rowOff>158852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73273</xdr:rowOff>
    </xdr:from>
    <xdr:to>
      <xdr:col>55</xdr:col>
      <xdr:colOff>0</xdr:colOff>
      <xdr:row>96</xdr:row>
      <xdr:rowOff>88018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2473"/>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15478</xdr:rowOff>
    </xdr:from>
    <xdr:to>
      <xdr:col>50</xdr:col>
      <xdr:colOff>114300</xdr:colOff>
      <xdr:row>96</xdr:row>
      <xdr:rowOff>88018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474678"/>
          <a:ext cx="889000" cy="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15478</xdr:rowOff>
    </xdr:from>
    <xdr:to>
      <xdr:col>45</xdr:col>
      <xdr:colOff>177800</xdr:colOff>
      <xdr:row>96</xdr:row>
      <xdr:rowOff>92453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74678"/>
          <a:ext cx="889000" cy="7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92453</xdr:rowOff>
    </xdr:from>
    <xdr:to>
      <xdr:col>41</xdr:col>
      <xdr:colOff>50800</xdr:colOff>
      <xdr:row>96</xdr:row>
      <xdr:rowOff>117421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51653"/>
          <a:ext cx="8890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22473</xdr:rowOff>
    </xdr:from>
    <xdr:to>
      <xdr:col>55</xdr:col>
      <xdr:colOff>50800</xdr:colOff>
      <xdr:row>96</xdr:row>
      <xdr:rowOff>124073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45350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37218</xdr:rowOff>
    </xdr:from>
    <xdr:to>
      <xdr:col>50</xdr:col>
      <xdr:colOff>165100</xdr:colOff>
      <xdr:row>96</xdr:row>
      <xdr:rowOff>138818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155345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2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136128</xdr:rowOff>
    </xdr:from>
    <xdr:to>
      <xdr:col>46</xdr:col>
      <xdr:colOff>38100</xdr:colOff>
      <xdr:row>96</xdr:row>
      <xdr:rowOff>66278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82805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19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41653</xdr:rowOff>
    </xdr:from>
    <xdr:to>
      <xdr:col>41</xdr:col>
      <xdr:colOff>101600</xdr:colOff>
      <xdr:row>96</xdr:row>
      <xdr:rowOff>143253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0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159780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66621</xdr:rowOff>
    </xdr:from>
    <xdr:to>
      <xdr:col>36</xdr:col>
      <xdr:colOff>165100</xdr:colOff>
      <xdr:row>96</xdr:row>
      <xdr:rowOff>168221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0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96609</xdr:rowOff>
    </xdr:from>
    <xdr:to>
      <xdr:col>85</xdr:col>
      <xdr:colOff>127000</xdr:colOff>
      <xdr:row>32</xdr:row>
      <xdr:rowOff>117907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583009"/>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96609</xdr:rowOff>
    </xdr:from>
    <xdr:to>
      <xdr:col>81</xdr:col>
      <xdr:colOff>50800</xdr:colOff>
      <xdr:row>35</xdr:row>
      <xdr:rowOff>128441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583009"/>
          <a:ext cx="889000" cy="54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113125</xdr:rowOff>
    </xdr:from>
    <xdr:to>
      <xdr:col>76</xdr:col>
      <xdr:colOff>114300</xdr:colOff>
      <xdr:row>35</xdr:row>
      <xdr:rowOff>128441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1387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113125</xdr:rowOff>
    </xdr:from>
    <xdr:to>
      <xdr:col>71</xdr:col>
      <xdr:colOff>177800</xdr:colOff>
      <xdr:row>36</xdr:row>
      <xdr:rowOff>44583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13875"/>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67107</xdr:rowOff>
    </xdr:from>
    <xdr:to>
      <xdr:col>85</xdr:col>
      <xdr:colOff>177800</xdr:colOff>
      <xdr:row>32</xdr:row>
      <xdr:rowOff>168707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89984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45809</xdr:rowOff>
    </xdr:from>
    <xdr:to>
      <xdr:col>81</xdr:col>
      <xdr:colOff>101600</xdr:colOff>
      <xdr:row>32</xdr:row>
      <xdr:rowOff>147409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5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163936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30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77641</xdr:rowOff>
    </xdr:from>
    <xdr:to>
      <xdr:col>76</xdr:col>
      <xdr:colOff>165100</xdr:colOff>
      <xdr:row>36</xdr:row>
      <xdr:rowOff>7791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24318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62325</xdr:rowOff>
    </xdr:from>
    <xdr:to>
      <xdr:col>72</xdr:col>
      <xdr:colOff>38100</xdr:colOff>
      <xdr:row>35</xdr:row>
      <xdr:rowOff>163925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9002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165233</xdr:rowOff>
    </xdr:from>
    <xdr:to>
      <xdr:col>67</xdr:col>
      <xdr:colOff>101600</xdr:colOff>
      <xdr:row>36</xdr:row>
      <xdr:rowOff>95383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111910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169197</xdr:rowOff>
    </xdr:from>
    <xdr:to>
      <xdr:col>85</xdr:col>
      <xdr:colOff>127000</xdr:colOff>
      <xdr:row>56</xdr:row>
      <xdr:rowOff>25378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98947"/>
          <a:ext cx="8382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25378</xdr:rowOff>
    </xdr:from>
    <xdr:to>
      <xdr:col>81</xdr:col>
      <xdr:colOff>50800</xdr:colOff>
      <xdr:row>56</xdr:row>
      <xdr:rowOff>84547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26578"/>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166180</xdr:rowOff>
    </xdr:from>
    <xdr:to>
      <xdr:col>76</xdr:col>
      <xdr:colOff>114300</xdr:colOff>
      <xdr:row>56</xdr:row>
      <xdr:rowOff>84547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95930"/>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166180</xdr:rowOff>
    </xdr:from>
    <xdr:to>
      <xdr:col>71</xdr:col>
      <xdr:colOff>177800</xdr:colOff>
      <xdr:row>56</xdr:row>
      <xdr:rowOff>66601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95930"/>
          <a:ext cx="889000" cy="7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118397</xdr:rowOff>
    </xdr:from>
    <xdr:to>
      <xdr:col>85</xdr:col>
      <xdr:colOff>177800</xdr:colOff>
      <xdr:row>56</xdr:row>
      <xdr:rowOff>48547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141274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9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146028</xdr:rowOff>
    </xdr:from>
    <xdr:to>
      <xdr:col>81</xdr:col>
      <xdr:colOff>101600</xdr:colOff>
      <xdr:row>56</xdr:row>
      <xdr:rowOff>76178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92705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33747</xdr:rowOff>
    </xdr:from>
    <xdr:to>
      <xdr:col>76</xdr:col>
      <xdr:colOff>165100</xdr:colOff>
      <xdr:row>56</xdr:row>
      <xdr:rowOff>135347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126474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115380</xdr:rowOff>
    </xdr:from>
    <xdr:to>
      <xdr:col>72</xdr:col>
      <xdr:colOff>38100</xdr:colOff>
      <xdr:row>56</xdr:row>
      <xdr:rowOff>45530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62057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15801</xdr:rowOff>
    </xdr:from>
    <xdr:to>
      <xdr:col>67</xdr:col>
      <xdr:colOff>101600</xdr:colOff>
      <xdr:row>56</xdr:row>
      <xdr:rowOff>117401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133928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77841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593691"/>
          <a:ext cx="1269" cy="919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24518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3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77841</xdr:rowOff>
    </xdr:from>
    <xdr:to>
      <xdr:col>86</xdr:col>
      <xdr:colOff>25400</xdr:colOff>
      <xdr:row>73</xdr:row>
      <xdr:rowOff>77841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59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124361</xdr:rowOff>
    </xdr:from>
    <xdr:to>
      <xdr:col>85</xdr:col>
      <xdr:colOff>127000</xdr:colOff>
      <xdr:row>77</xdr:row>
      <xdr:rowOff>145461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154561"/>
          <a:ext cx="838200" cy="1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147200</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4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168773</xdr:rowOff>
    </xdr:from>
    <xdr:to>
      <xdr:col>85</xdr:col>
      <xdr:colOff>177800</xdr:colOff>
      <xdr:row>78</xdr:row>
      <xdr:rowOff>98923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102004</xdr:rowOff>
    </xdr:from>
    <xdr:to>
      <xdr:col>81</xdr:col>
      <xdr:colOff>50800</xdr:colOff>
      <xdr:row>76</xdr:row>
      <xdr:rowOff>124361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2960754"/>
          <a:ext cx="889000" cy="1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126323</xdr:rowOff>
    </xdr:from>
    <xdr:to>
      <xdr:col>81</xdr:col>
      <xdr:colOff>101600</xdr:colOff>
      <xdr:row>78</xdr:row>
      <xdr:rowOff>56473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47600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10038</xdr:rowOff>
    </xdr:from>
    <xdr:to>
      <xdr:col>76</xdr:col>
      <xdr:colOff>114300</xdr:colOff>
      <xdr:row>75</xdr:row>
      <xdr:rowOff>102004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2697338"/>
          <a:ext cx="889000" cy="2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82499</xdr:rowOff>
    </xdr:from>
    <xdr:to>
      <xdr:col>76</xdr:col>
      <xdr:colOff>165100</xdr:colOff>
      <xdr:row>78</xdr:row>
      <xdr:rowOff>12649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3776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48100</xdr:rowOff>
    </xdr:from>
    <xdr:to>
      <xdr:col>71</xdr:col>
      <xdr:colOff>177800</xdr:colOff>
      <xdr:row>74</xdr:row>
      <xdr:rowOff>10038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21050"/>
          <a:ext cx="889000" cy="47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114754</xdr:rowOff>
    </xdr:from>
    <xdr:to>
      <xdr:col>72</xdr:col>
      <xdr:colOff>38100</xdr:colOff>
      <xdr:row>77</xdr:row>
      <xdr:rowOff>44904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36031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78248</xdr:rowOff>
    </xdr:from>
    <xdr:to>
      <xdr:col>67</xdr:col>
      <xdr:colOff>101600</xdr:colOff>
      <xdr:row>78</xdr:row>
      <xdr:rowOff>8398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170975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3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94661</xdr:rowOff>
    </xdr:from>
    <xdr:to>
      <xdr:col>85</xdr:col>
      <xdr:colOff>177800</xdr:colOff>
      <xdr:row>78</xdr:row>
      <xdr:rowOff>24811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117538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4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73561</xdr:rowOff>
    </xdr:from>
    <xdr:to>
      <xdr:col>81</xdr:col>
      <xdr:colOff>101600</xdr:colOff>
      <xdr:row>77</xdr:row>
      <xdr:rowOff>3711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20238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51204</xdr:rowOff>
    </xdr:from>
    <xdr:to>
      <xdr:col>76</xdr:col>
      <xdr:colOff>165100</xdr:colOff>
      <xdr:row>75</xdr:row>
      <xdr:rowOff>152803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909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169331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68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130688</xdr:rowOff>
    </xdr:from>
    <xdr:to>
      <xdr:col>72</xdr:col>
      <xdr:colOff>38100</xdr:colOff>
      <xdr:row>74</xdr:row>
      <xdr:rowOff>60838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6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77365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4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168750</xdr:rowOff>
    </xdr:from>
    <xdr:to>
      <xdr:col>67</xdr:col>
      <xdr:colOff>101600</xdr:colOff>
      <xdr:row>71</xdr:row>
      <xdr:rowOff>98900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115427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194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135477</xdr:rowOff>
    </xdr:from>
    <xdr:to>
      <xdr:col>85</xdr:col>
      <xdr:colOff>126364</xdr:colOff>
      <xdr:row>99</xdr:row>
      <xdr:rowOff>145839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737427"/>
          <a:ext cx="1269" cy="1381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149666</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1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145839</xdr:rowOff>
    </xdr:from>
    <xdr:to>
      <xdr:col>86</xdr:col>
      <xdr:colOff>25400</xdr:colOff>
      <xdr:row>99</xdr:row>
      <xdr:rowOff>145839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119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5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135477</xdr:rowOff>
    </xdr:from>
    <xdr:to>
      <xdr:col>86</xdr:col>
      <xdr:colOff>25400</xdr:colOff>
      <xdr:row>91</xdr:row>
      <xdr:rowOff>135477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73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135477</xdr:rowOff>
    </xdr:from>
    <xdr:to>
      <xdr:col>85</xdr:col>
      <xdr:colOff>127000</xdr:colOff>
      <xdr:row>92</xdr:row>
      <xdr:rowOff>31779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5737427"/>
          <a:ext cx="838200" cy="6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20812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51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42385</xdr:rowOff>
    </xdr:from>
    <xdr:to>
      <xdr:col>85</xdr:col>
      <xdr:colOff>177800</xdr:colOff>
      <xdr:row>97</xdr:row>
      <xdr:rowOff>143985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7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149051</xdr:rowOff>
    </xdr:from>
    <xdr:to>
      <xdr:col>81</xdr:col>
      <xdr:colOff>50800</xdr:colOff>
      <xdr:row>92</xdr:row>
      <xdr:rowOff>31779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75100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73845</xdr:rowOff>
    </xdr:from>
    <xdr:to>
      <xdr:col>81</xdr:col>
      <xdr:colOff>101600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166572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7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57970</xdr:rowOff>
    </xdr:from>
    <xdr:to>
      <xdr:col>76</xdr:col>
      <xdr:colOff>114300</xdr:colOff>
      <xdr:row>91</xdr:row>
      <xdr:rowOff>149051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5659920"/>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84066</xdr:rowOff>
    </xdr:from>
    <xdr:to>
      <xdr:col>76</xdr:col>
      <xdr:colOff>165100</xdr:colOff>
      <xdr:row>98</xdr:row>
      <xdr:rowOff>14216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5343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37756</xdr:rowOff>
    </xdr:from>
    <xdr:to>
      <xdr:col>71</xdr:col>
      <xdr:colOff>177800</xdr:colOff>
      <xdr:row>91</xdr:row>
      <xdr:rowOff>57970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5639706"/>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60086</xdr:rowOff>
    </xdr:from>
    <xdr:to>
      <xdr:col>72</xdr:col>
      <xdr:colOff>38100</xdr:colOff>
      <xdr:row>97</xdr:row>
      <xdr:rowOff>161686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152813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53499</xdr:rowOff>
    </xdr:from>
    <xdr:to>
      <xdr:col>67</xdr:col>
      <xdr:colOff>101600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84677</xdr:rowOff>
    </xdr:from>
    <xdr:to>
      <xdr:col>85</xdr:col>
      <xdr:colOff>177800</xdr:colOff>
      <xdr:row>92</xdr:row>
      <xdr:rowOff>14827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37704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63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152429</xdr:rowOff>
    </xdr:from>
    <xdr:to>
      <xdr:col>81</xdr:col>
      <xdr:colOff>101600</xdr:colOff>
      <xdr:row>92</xdr:row>
      <xdr:rowOff>82579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7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99106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52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98251</xdr:rowOff>
    </xdr:from>
    <xdr:to>
      <xdr:col>76</xdr:col>
      <xdr:colOff>165100</xdr:colOff>
      <xdr:row>92</xdr:row>
      <xdr:rowOff>28401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44928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47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7170</xdr:rowOff>
    </xdr:from>
    <xdr:to>
      <xdr:col>72</xdr:col>
      <xdr:colOff>38100</xdr:colOff>
      <xdr:row>91</xdr:row>
      <xdr:rowOff>108770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6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125297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3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158406</xdr:rowOff>
    </xdr:from>
    <xdr:to>
      <xdr:col>67</xdr:col>
      <xdr:colOff>101600</xdr:colOff>
      <xdr:row>91</xdr:row>
      <xdr:rowOff>88556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5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105083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3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すべての項目において類似団体を上回っている状況である。（支出のない労働費と諸支出金、前年度繰上充用金を除く。）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総務費は庁舎整備事業、民生費については、</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以降実施されている特別給付事業及び三野地区保育施設整備事業、衛生費は一般廃棄物処理施設整備事業等、消防費は防災業線無線システム整備事業に伴う増額があり、類似団体平均を大きく上回った。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農林水産業費については、道整備交付金事業、森づくり基金積立等で前年度より減少したが、住民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人当たりのコストについては依然として類似団体内でも上位となっている。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年度以降年々減少はしていたが、合併前に多額の地方単独事業を実施した影響に加え、大型事業の実施に伴い、類似団体内で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今後も増加が続く見込みとなっているため、事業の選択や経常経費の抑制に努める必要がある。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災害復旧事業費については、平成３０年度の豪雨による自然災害による復旧事業に一定めどがついたため、類似団体平均と同程度となっている。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財政調整基金は、適切な財源の確保と歳出の精査により毎年積み立てを行っており、</a:t>
          </a:r>
          <a:r>
            <a:rPr kumimoji="1" lang="ja-JP" altLang="en-US" sz="1200">
              <a:solidFill>
                <a:sysClr val="windowText" lastClr="000000"/>
              </a:solidFill>
              <a:latin typeface="ＭＳ ゴシック" pitchFamily="49" charset="-128"/>
              <a:ea typeface="ＭＳ ゴシック" pitchFamily="49" charset="-128"/>
            </a:rPr>
            <a:t>基金残高は昨年度より</a:t>
          </a:r>
          <a:r>
            <a:rPr kumimoji="1" lang="en-US" altLang="ja-JP" sz="1200" b="0">
              <a:solidFill>
                <a:sysClr val="windowText" lastClr="000000"/>
              </a:solidFill>
              <a:latin typeface="ＭＳ ゴシック" pitchFamily="49" charset="-128"/>
              <a:ea typeface="ＭＳ ゴシック" pitchFamily="49" charset="-128"/>
            </a:rPr>
            <a:t>74</a:t>
          </a:r>
          <a:r>
            <a:rPr kumimoji="1" lang="ja-JP" altLang="en-US" sz="1200" b="0">
              <a:solidFill>
                <a:sysClr val="windowText" lastClr="000000"/>
              </a:solidFill>
              <a:latin typeface="ＭＳ ゴシック" pitchFamily="49" charset="-128"/>
              <a:ea typeface="ＭＳ ゴシック" pitchFamily="49" charset="-128"/>
            </a:rPr>
            <a:t>百万</a:t>
          </a:r>
          <a:r>
            <a:rPr kumimoji="1" lang="ja-JP" altLang="en-US" sz="1200">
              <a:solidFill>
                <a:sysClr val="windowText" lastClr="000000"/>
              </a:solidFill>
              <a:latin typeface="ＭＳ ゴシック" pitchFamily="49" charset="-128"/>
              <a:ea typeface="ＭＳ ゴシック" pitchFamily="49" charset="-128"/>
            </a:rPr>
            <a:t>円増加している。</a:t>
          </a:r>
        </a:p>
        <a:p>
          <a:r>
            <a:rPr kumimoji="1" lang="ja-JP" altLang="en-US" sz="1200">
              <a:solidFill>
                <a:sysClr val="windowText" lastClr="000000"/>
              </a:solidFill>
              <a:latin typeface="ＭＳ ゴシック" pitchFamily="49" charset="-128"/>
              <a:ea typeface="ＭＳ ゴシック" pitchFamily="49" charset="-128"/>
            </a:rPr>
            <a:t>実質収支額は、財政健全化の取り組みを着実な推進等により継続的に黒字を確保している。</a:t>
          </a:r>
        </a:p>
        <a:p>
          <a:r>
            <a:rPr kumimoji="1" lang="ja-JP" altLang="en-US" sz="1200">
              <a:solidFill>
                <a:sysClr val="windowText" lastClr="000000"/>
              </a:solidFill>
              <a:latin typeface="ＭＳ ゴシック" pitchFamily="49" charset="-128"/>
              <a:ea typeface="ＭＳ ゴシック" pitchFamily="49" charset="-128"/>
            </a:rPr>
            <a:t>実質単年度収支は、単年度収支額の減により、標準財政規模比で前年度より</a:t>
          </a:r>
          <a:r>
            <a:rPr kumimoji="1" lang="en-US" altLang="ja-JP" sz="1200">
              <a:solidFill>
                <a:sysClr val="windowText" lastClr="000000"/>
              </a:solidFill>
              <a:latin typeface="ＭＳ ゴシック" pitchFamily="49" charset="-128"/>
              <a:ea typeface="ＭＳ ゴシック" pitchFamily="49" charset="-128"/>
            </a:rPr>
            <a:t>2.54</a:t>
          </a:r>
          <a:r>
            <a:rPr kumimoji="1" lang="ja-JP" altLang="en-US" sz="1200">
              <a:solidFill>
                <a:sysClr val="windowText" lastClr="000000"/>
              </a:solidFill>
              <a:latin typeface="ＭＳ ゴシック" pitchFamily="49" charset="-128"/>
              <a:ea typeface="ＭＳ ゴシック" pitchFamily="49" charset="-128"/>
            </a:rPr>
            <a:t>％の減と</a:t>
          </a:r>
          <a:r>
            <a:rPr kumimoji="1" lang="ja-JP" altLang="en-US" sz="1200">
              <a:latin typeface="ＭＳ ゴシック" pitchFamily="49" charset="-128"/>
              <a:ea typeface="ＭＳ ゴシック" pitchFamily="49" charset="-128"/>
            </a:rPr>
            <a:t>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今後も、事務事業の見直し・統廃合など歳出の合理化等行財政改革を推進し、健全な行財政運営に努めていく。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一般会計</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合併以降、優先度の高い事業や必要な事業を選択して実施し、令和５年度も黒字となって</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いる。しかし、人口の減少により地方税や普通交付税等の減少が見込まれ、大型事業の実施</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により、歳出が増加に転じる見込みである。このため、引き続き、行財政改革実施計画の</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推進により歳出の抑制を図る。</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三好市国民健康保険特別会計（事業勘定分）</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令和元年度から単年度黒字へと転換。人口減少や被用者保険制度の拡大により、被保険者</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数の減少が進んでいる反面、</a:t>
          </a:r>
          <a:r>
            <a:rPr kumimoji="1" lang="en-US" altLang="ja-JP" sz="950">
              <a:latin typeface="ＭＳ ゴシック" pitchFamily="49" charset="-128"/>
              <a:ea typeface="ＭＳ ゴシック" pitchFamily="49" charset="-128"/>
            </a:rPr>
            <a:t>1</a:t>
          </a:r>
          <a:r>
            <a:rPr kumimoji="1" lang="ja-JP" altLang="en-US" sz="950">
              <a:latin typeface="ＭＳ ゴシック" pitchFamily="49" charset="-128"/>
              <a:ea typeface="ＭＳ ゴシック" pitchFamily="49" charset="-128"/>
            </a:rPr>
            <a:t>人当たりの医療費は増加しており、今後も国保事業運営の</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健全化等に向けて取り組みを進める。</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三好市水道事業会計</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資金不足にはなっていないが、人口減少等による給水収益の減少等により累積欠損金を</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抱えているため、料金改定等による経営健全化を図る。</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三好市国民健康保険市立三野病院特別会計</a:t>
          </a:r>
        </a:p>
        <a:p>
          <a:r>
            <a:rPr kumimoji="1" lang="ja-JP" altLang="en-US" sz="950">
              <a:latin typeface="ＭＳ ゴシック" pitchFamily="49" charset="-128"/>
              <a:ea typeface="ＭＳ ゴシック" pitchFamily="49" charset="-128"/>
            </a:rPr>
            <a:t>　　</a:t>
          </a:r>
          <a:r>
            <a:rPr kumimoji="1" lang="en-US" altLang="ja-JP" sz="950">
              <a:latin typeface="ＭＳ ゴシック" pitchFamily="49" charset="-128"/>
              <a:ea typeface="ＭＳ ゴシック" pitchFamily="49" charset="-128"/>
            </a:rPr>
            <a:t>R05</a:t>
          </a:r>
          <a:r>
            <a:rPr kumimoji="1" lang="ja-JP" altLang="en-US" sz="950">
              <a:latin typeface="ＭＳ ゴシック" pitchFamily="49" charset="-128"/>
              <a:ea typeface="ＭＳ ゴシック" pitchFamily="49" charset="-128"/>
            </a:rPr>
            <a:t>は医業収益に改善の兆しが見られつつあり、また他会計繰入金の受け入れなどにより</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前年に続いて経常収支比率が</a:t>
          </a:r>
          <a:r>
            <a:rPr kumimoji="1" lang="en-US" altLang="ja-JP" sz="950">
              <a:latin typeface="ＭＳ ゴシック" pitchFamily="49" charset="-128"/>
              <a:ea typeface="ＭＳ ゴシック" pitchFamily="49" charset="-128"/>
            </a:rPr>
            <a:t>100</a:t>
          </a:r>
          <a:r>
            <a:rPr kumimoji="1" lang="ja-JP" altLang="en-US" sz="950">
              <a:latin typeface="ＭＳ ゴシック" pitchFamily="49" charset="-128"/>
              <a:ea typeface="ＭＳ ゴシック" pitchFamily="49" charset="-128"/>
            </a:rPr>
            <a:t>％を超えることができた。今後については新しく策定した</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経営強化プラン（</a:t>
          </a:r>
          <a:r>
            <a:rPr kumimoji="1" lang="en-US" altLang="ja-JP" sz="950">
              <a:latin typeface="ＭＳ ゴシック" pitchFamily="49" charset="-128"/>
              <a:ea typeface="ＭＳ ゴシック" pitchFamily="49" charset="-128"/>
            </a:rPr>
            <a:t>R6</a:t>
          </a:r>
          <a:r>
            <a:rPr kumimoji="1" lang="ja-JP" altLang="en-US" sz="950">
              <a:latin typeface="ＭＳ ゴシック" pitchFamily="49" charset="-128"/>
              <a:ea typeface="ＭＳ ゴシック" pitchFamily="49" charset="-128"/>
            </a:rPr>
            <a:t>～</a:t>
          </a:r>
          <a:r>
            <a:rPr kumimoji="1" lang="en-US" altLang="ja-JP" sz="950">
              <a:latin typeface="ＭＳ ゴシック" pitchFamily="49" charset="-128"/>
              <a:ea typeface="ＭＳ ゴシック" pitchFamily="49" charset="-128"/>
            </a:rPr>
            <a:t>R10</a:t>
          </a:r>
          <a:r>
            <a:rPr kumimoji="1" lang="ja-JP" altLang="en-US" sz="950">
              <a:latin typeface="ＭＳ ゴシック" pitchFamily="49" charset="-128"/>
              <a:ea typeface="ＭＳ ゴシック" pitchFamily="49" charset="-128"/>
            </a:rPr>
            <a:t>）に基づいて持続可能な経営基盤を整え、公益性の高い事業の</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一部を担う基幹的な公的医療機関としてその重要な役割を引き続き果たしていく。</a:t>
          </a:r>
        </a:p>
        <a:p>
          <a:r>
            <a:rPr kumimoji="1" lang="ja-JP" altLang="en-US" sz="950">
              <a:latin typeface="ＭＳ ゴシック" pitchFamily="49" charset="-128"/>
              <a:ea typeface="ＭＳ ゴシック" pitchFamily="49" charset="-128"/>
            </a:rPr>
            <a:t>三好市浄化槽特別事業会計・三好市農業集落排水事業特別会計</a:t>
          </a:r>
        </a:p>
        <a:p>
          <a:r>
            <a:rPr kumimoji="1" lang="ja-JP" altLang="en-US" sz="950">
              <a:latin typeface="ＭＳ ゴシック" pitchFamily="49" charset="-128"/>
              <a:ea typeface="ＭＳ ゴシック" pitchFamily="49" charset="-128"/>
            </a:rPr>
            <a:t>　　</a:t>
          </a:r>
          <a:r>
            <a:rPr kumimoji="1" lang="en-US" altLang="ja-JP" sz="950">
              <a:latin typeface="ＭＳ ゴシック" pitchFamily="49" charset="-128"/>
              <a:ea typeface="ＭＳ ゴシック" pitchFamily="49" charset="-128"/>
            </a:rPr>
            <a:t>R05</a:t>
          </a:r>
          <a:r>
            <a:rPr kumimoji="1" lang="ja-JP" altLang="en-US" sz="950">
              <a:latin typeface="ＭＳ ゴシック" pitchFamily="49" charset="-128"/>
              <a:ea typeface="ＭＳ ゴシック" pitchFamily="49" charset="-128"/>
            </a:rPr>
            <a:t>は、企業会計移行に伴う打切り決算の影響で見かけ上の収支は改善しているが、実態</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としては例年と大きく変わってはいない。企業会計移行後も引き続き経費削減等に努め適正</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な財政運営を推進する。</a:t>
          </a:r>
        </a:p>
        <a:p>
          <a:r>
            <a:rPr kumimoji="1" lang="ja-JP" altLang="en-US" sz="950">
              <a:latin typeface="ＭＳ ゴシック" pitchFamily="49" charset="-128"/>
              <a:ea typeface="ＭＳ ゴシック" pitchFamily="49" charset="-128"/>
            </a:rPr>
            <a:t>三好市後期高齢者医療特別会計</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毎年、同額程度の剰余金を計上している。引き続き経費削減等に努め適正な財政運営を</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推進する。</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三好市簡易水道事業特別会計</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平成</a:t>
          </a:r>
          <a:r>
            <a:rPr kumimoji="1" lang="en-US" altLang="ja-JP" sz="950">
              <a:latin typeface="ＭＳ ゴシック" pitchFamily="49" charset="-128"/>
              <a:ea typeface="ＭＳ ゴシック" pitchFamily="49" charset="-128"/>
            </a:rPr>
            <a:t>29</a:t>
          </a:r>
          <a:r>
            <a:rPr kumimoji="1" lang="ja-JP" altLang="en-US" sz="950">
              <a:latin typeface="ＭＳ ゴシック" pitchFamily="49" charset="-128"/>
              <a:ea typeface="ＭＳ ゴシック" pitchFamily="49" charset="-128"/>
            </a:rPr>
            <a:t>年度から東祖谷を除く簡易水道事業を上水道事業に統合を行い、持続的な経営の</a:t>
          </a:r>
          <a:endParaRPr kumimoji="1" lang="en-US" altLang="ja-JP" sz="950">
            <a:latin typeface="ＭＳ ゴシック" pitchFamily="49" charset="-128"/>
            <a:ea typeface="ＭＳ ゴシック" pitchFamily="49" charset="-128"/>
          </a:endParaRPr>
        </a:p>
        <a:p>
          <a:r>
            <a:rPr kumimoji="1" lang="ja-JP" altLang="en-US" sz="950">
              <a:latin typeface="ＭＳ ゴシック" pitchFamily="49" charset="-128"/>
              <a:ea typeface="ＭＳ ゴシック" pitchFamily="49" charset="-128"/>
            </a:rPr>
            <a:t>　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FSAllDocuments/0110110/Documents/R7&#36001;&#25919;/R7&#20844;&#20250;&#35336;/04.&#30476;&#29031;&#20250;&#31561;/R7.8.25&#12304;&#25552;&#20986;&#26399;&#38480;&#65306;&#65305;&#26376;&#65297;&#65302;&#26085;&#65288;&#28779;&#65289;&#12305;&#20196;&#21644;&#65301;&#24180;&#24230;&#36001;&#25919;&#29366;&#27841;&#36039;&#26009;&#38598;&#12398;&#20316;&#25104;&#12395;&#12388;&#12356;&#12390;&#65288;&#65298;&#22238;&#30446;&#12539;&#22320;&#26041;&#20844;&#20250;&#35336;&#38306;&#20418;&#65289;/&#12304;&#36001;&#25919;&#29366;&#27841;&#36039;&#26009;&#38598;&#12305;_362085_&#19977;&#2290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66.7</v>
          </cell>
          <cell r="BX53">
            <v>67.5</v>
          </cell>
          <cell r="CF53">
            <v>68.599999999999994</v>
          </cell>
          <cell r="CN53">
            <v>69.7</v>
          </cell>
          <cell r="CV53">
            <v>70.7</v>
          </cell>
        </row>
        <row r="55">
          <cell r="AN55" t="str">
            <v>類似団体内平均値</v>
          </cell>
          <cell r="BP55">
            <v>38.700000000000003</v>
          </cell>
          <cell r="BX55">
            <v>32.5</v>
          </cell>
          <cell r="CF55">
            <v>23</v>
          </cell>
          <cell r="CN55">
            <v>15.5</v>
          </cell>
          <cell r="CV55">
            <v>13</v>
          </cell>
        </row>
        <row r="57">
          <cell r="BP57">
            <v>61.4</v>
          </cell>
          <cell r="BX57">
            <v>62.6</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row>
        <row r="75">
          <cell r="BP75">
            <v>7.3</v>
          </cell>
          <cell r="BX75">
            <v>7.1</v>
          </cell>
          <cell r="CF75">
            <v>6.7</v>
          </cell>
          <cell r="CN75">
            <v>6.6</v>
          </cell>
          <cell r="CV75">
            <v>6.7</v>
          </cell>
        </row>
        <row r="77">
          <cell r="AN77" t="str">
            <v>類似団体内平均値</v>
          </cell>
          <cell r="BP77">
            <v>38.700000000000003</v>
          </cell>
          <cell r="BX77">
            <v>32.5</v>
          </cell>
          <cell r="CF77">
            <v>23</v>
          </cell>
          <cell r="CN77">
            <v>15.5</v>
          </cell>
          <cell r="CV77">
            <v>13</v>
          </cell>
        </row>
        <row r="79">
          <cell r="BP79">
            <v>8.8000000000000007</v>
          </cell>
          <cell r="BX79">
            <v>8.6999999999999993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Q38" sqref="CQ38:DE3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25914734</v>
      </c>
      <c r="BO4" s="371"/>
      <c r="BP4" s="371"/>
      <c r="BQ4" s="371"/>
      <c r="BR4" s="371"/>
      <c r="BS4" s="371"/>
      <c r="BT4" s="371"/>
      <c r="BU4" s="372"/>
      <c r="BV4" s="370">
        <v>25293957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7.7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24650581</v>
      </c>
      <c r="BO5" s="408"/>
      <c r="BP5" s="408"/>
      <c r="BQ5" s="408"/>
      <c r="BR5" s="408"/>
      <c r="BS5" s="408"/>
      <c r="BT5" s="408"/>
      <c r="BU5" s="409"/>
      <c r="BV5" s="407">
        <v>23980369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92.3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1264153</v>
      </c>
      <c r="BO6" s="408"/>
      <c r="BP6" s="408"/>
      <c r="BQ6" s="408"/>
      <c r="BR6" s="408"/>
      <c r="BS6" s="408"/>
      <c r="BT6" s="408"/>
      <c r="BU6" s="409"/>
      <c r="BV6" s="407">
        <v>1313588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93.9</v>
      </c>
      <c r="CU6" s="445"/>
      <c r="CV6" s="445"/>
      <c r="CW6" s="445"/>
      <c r="CX6" s="445"/>
      <c r="CY6" s="445"/>
      <c r="CZ6" s="445"/>
      <c r="DA6" s="446"/>
      <c r="DB6" s="444">
        <v>93.1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566003</v>
      </c>
      <c r="BO7" s="408"/>
      <c r="BP7" s="408"/>
      <c r="BQ7" s="408"/>
      <c r="BR7" s="408"/>
      <c r="BS7" s="408"/>
      <c r="BT7" s="408"/>
      <c r="BU7" s="409"/>
      <c r="BV7" s="407">
        <v>288133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13270109</v>
      </c>
      <c r="CU7" s="408"/>
      <c r="CV7" s="408"/>
      <c r="CW7" s="408"/>
      <c r="CX7" s="408"/>
      <c r="CY7" s="408"/>
      <c r="CZ7" s="408"/>
      <c r="DA7" s="409"/>
      <c r="DB7" s="407">
        <v>13248548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698150</v>
      </c>
      <c r="BO8" s="408"/>
      <c r="BP8" s="408"/>
      <c r="BQ8" s="408"/>
      <c r="BR8" s="408"/>
      <c r="BS8" s="408"/>
      <c r="BT8" s="408"/>
      <c r="BU8" s="409"/>
      <c r="BV8" s="407">
        <v>1025455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23605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-327305</v>
      </c>
      <c r="BO9" s="408"/>
      <c r="BP9" s="408"/>
      <c r="BQ9" s="408"/>
      <c r="BR9" s="408"/>
      <c r="BS9" s="408"/>
      <c r="BT9" s="408"/>
      <c r="BU9" s="409"/>
      <c r="BV9" s="407">
        <v>-107510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21.2</v>
      </c>
      <c r="CU9" s="405"/>
      <c r="CV9" s="405"/>
      <c r="CW9" s="405"/>
      <c r="CX9" s="405"/>
      <c r="CY9" s="405"/>
      <c r="CZ9" s="405"/>
      <c r="DA9" s="406"/>
      <c r="DB9" s="404">
        <v>20.7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26836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73386</v>
      </c>
      <c r="BO10" s="408"/>
      <c r="BP10" s="408"/>
      <c r="BQ10" s="408"/>
      <c r="BR10" s="408"/>
      <c r="BS10" s="408"/>
      <c r="BT10" s="408"/>
      <c r="BU10" s="409"/>
      <c r="BV10" s="407">
        <v>197593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189942</v>
      </c>
      <c r="BO11" s="408"/>
      <c r="BP11" s="408"/>
      <c r="BQ11" s="408"/>
      <c r="BR11" s="408"/>
      <c r="BS11" s="408"/>
      <c r="BT11" s="408"/>
      <c r="BU11" s="409"/>
      <c r="BV11" s="407">
        <v>182324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22861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22593</v>
      </c>
      <c r="S13" s="492"/>
      <c r="T13" s="492"/>
      <c r="U13" s="492"/>
      <c r="V13" s="493"/>
      <c r="W13" s="423" t="s">
        <v>131</v>
      </c>
      <c r="X13" s="424"/>
      <c r="Y13" s="424"/>
      <c r="Z13" s="424"/>
      <c r="AA13" s="424"/>
      <c r="AB13" s="414"/>
      <c r="AC13" s="458">
        <v>622</v>
      </c>
      <c r="AD13" s="459"/>
      <c r="AE13" s="459"/>
      <c r="AF13" s="459"/>
      <c r="AG13" s="501"/>
      <c r="AH13" s="458">
        <v>797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-63977</v>
      </c>
      <c r="BO13" s="408"/>
      <c r="BP13" s="408"/>
      <c r="BQ13" s="408"/>
      <c r="BR13" s="408"/>
      <c r="BS13" s="408"/>
      <c r="BT13" s="408"/>
      <c r="BU13" s="409"/>
      <c r="BV13" s="407">
        <v>272407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6.7</v>
      </c>
      <c r="CU13" s="405"/>
      <c r="CV13" s="405"/>
      <c r="CW13" s="405"/>
      <c r="CX13" s="405"/>
      <c r="CY13" s="405"/>
      <c r="CZ13" s="405"/>
      <c r="DA13" s="406"/>
      <c r="DB13" s="404">
        <v>6.6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23530</v>
      </c>
      <c r="S14" s="492"/>
      <c r="T14" s="492"/>
      <c r="U14" s="492"/>
      <c r="V14" s="493"/>
      <c r="W14" s="397"/>
      <c r="X14" s="398"/>
      <c r="Y14" s="398"/>
      <c r="Z14" s="398"/>
      <c r="AA14" s="398"/>
      <c r="AB14" s="387"/>
      <c r="AC14" s="494">
        <v>6.1</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23299</v>
      </c>
      <c r="S15" s="492"/>
      <c r="T15" s="492"/>
      <c r="U15" s="492"/>
      <c r="V15" s="493"/>
      <c r="W15" s="423" t="s">
        <v>137</v>
      </c>
      <c r="X15" s="424"/>
      <c r="Y15" s="424"/>
      <c r="Z15" s="424"/>
      <c r="AA15" s="424"/>
      <c r="AB15" s="414"/>
      <c r="AC15" s="458">
        <v>2610</v>
      </c>
      <c r="AD15" s="459"/>
      <c r="AE15" s="459"/>
      <c r="AF15" s="459"/>
      <c r="AG15" s="501"/>
      <c r="AH15" s="458">
        <v>2917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2959601</v>
      </c>
      <c r="BO15" s="371"/>
      <c r="BP15" s="371"/>
      <c r="BQ15" s="371"/>
      <c r="BR15" s="371"/>
      <c r="BS15" s="371"/>
      <c r="BT15" s="371"/>
      <c r="BU15" s="372"/>
      <c r="BV15" s="370">
        <v>2896270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12538347</v>
      </c>
      <c r="BO16" s="408"/>
      <c r="BP16" s="408"/>
      <c r="BQ16" s="408"/>
      <c r="BR16" s="408"/>
      <c r="BS16" s="408"/>
      <c r="BT16" s="408"/>
      <c r="BU16" s="409"/>
      <c r="BV16" s="407">
        <v>12457972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6966</v>
      </c>
      <c r="AD17" s="459"/>
      <c r="AE17" s="459"/>
      <c r="AF17" s="459"/>
      <c r="AG17" s="501"/>
      <c r="AH17" s="458">
        <v>7553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3645217</v>
      </c>
      <c r="BO17" s="408"/>
      <c r="BP17" s="408"/>
      <c r="BQ17" s="408"/>
      <c r="BR17" s="408"/>
      <c r="BS17" s="408"/>
      <c r="BT17" s="408"/>
      <c r="BU17" s="409"/>
      <c r="BV17" s="407">
        <v>3570867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721.42</v>
      </c>
      <c r="M18" s="531"/>
      <c r="N18" s="531"/>
      <c r="O18" s="531"/>
      <c r="P18" s="531"/>
      <c r="Q18" s="531"/>
      <c r="R18" s="532"/>
      <c r="S18" s="532"/>
      <c r="T18" s="532"/>
      <c r="U18" s="532"/>
      <c r="V18" s="533"/>
      <c r="W18" s="425"/>
      <c r="X18" s="426"/>
      <c r="Y18" s="426"/>
      <c r="Z18" s="426"/>
      <c r="AA18" s="426"/>
      <c r="AB18" s="417"/>
      <c r="AC18" s="534">
        <v>68.3</v>
      </c>
      <c r="AD18" s="535"/>
      <c r="AE18" s="535"/>
      <c r="AF18" s="535"/>
      <c r="AG18" s="536"/>
      <c r="AH18" s="534">
        <v>67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12491609</v>
      </c>
      <c r="BO18" s="408"/>
      <c r="BP18" s="408"/>
      <c r="BQ18" s="408"/>
      <c r="BR18" s="408"/>
      <c r="BS18" s="408"/>
      <c r="BT18" s="408"/>
      <c r="BU18" s="409"/>
      <c r="BV18" s="407">
        <v>12326488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16343091</v>
      </c>
      <c r="BO19" s="408"/>
      <c r="BP19" s="408"/>
      <c r="BQ19" s="408"/>
      <c r="BR19" s="408"/>
      <c r="BS19" s="408"/>
      <c r="BT19" s="408"/>
      <c r="BU19" s="409"/>
      <c r="BV19" s="407">
        <v>16438602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10325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33511440</v>
      </c>
      <c r="BO22" s="371"/>
      <c r="BP22" s="371"/>
      <c r="BQ22" s="371"/>
      <c r="BR22" s="371"/>
      <c r="BS22" s="371"/>
      <c r="BT22" s="371"/>
      <c r="BU22" s="372"/>
      <c r="BV22" s="370">
        <v>32279354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17736280</v>
      </c>
      <c r="BO23" s="408"/>
      <c r="BP23" s="408"/>
      <c r="BQ23" s="408"/>
      <c r="BR23" s="408"/>
      <c r="BS23" s="408"/>
      <c r="BT23" s="408"/>
      <c r="BU23" s="409"/>
      <c r="BV23" s="407">
        <v>18116434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8470</v>
      </c>
      <c r="R24" s="459"/>
      <c r="S24" s="459"/>
      <c r="T24" s="459"/>
      <c r="U24" s="459"/>
      <c r="V24" s="501"/>
      <c r="W24" s="553"/>
      <c r="X24" s="554"/>
      <c r="Y24" s="555"/>
      <c r="Z24" s="457" t="s">
        <v>162</v>
      </c>
      <c r="AA24" s="437"/>
      <c r="AB24" s="437"/>
      <c r="AC24" s="437"/>
      <c r="AD24" s="437"/>
      <c r="AE24" s="437"/>
      <c r="AF24" s="437"/>
      <c r="AG24" s="438"/>
      <c r="AH24" s="458">
        <v>328</v>
      </c>
      <c r="AI24" s="459"/>
      <c r="AJ24" s="459"/>
      <c r="AK24" s="459"/>
      <c r="AL24" s="501"/>
      <c r="AM24" s="458">
        <v>1109296</v>
      </c>
      <c r="AN24" s="459"/>
      <c r="AO24" s="459"/>
      <c r="AP24" s="459"/>
      <c r="AQ24" s="459"/>
      <c r="AR24" s="501"/>
      <c r="AS24" s="458">
        <v>3382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27353508</v>
      </c>
      <c r="BO24" s="408"/>
      <c r="BP24" s="408"/>
      <c r="BQ24" s="408"/>
      <c r="BR24" s="408"/>
      <c r="BS24" s="408"/>
      <c r="BT24" s="408"/>
      <c r="BU24" s="409"/>
      <c r="BV24" s="407">
        <v>25557418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6780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5059149</v>
      </c>
      <c r="BO25" s="371"/>
      <c r="BP25" s="371"/>
      <c r="BQ25" s="371"/>
      <c r="BR25" s="371"/>
      <c r="BS25" s="371"/>
      <c r="BT25" s="371"/>
      <c r="BU25" s="372"/>
      <c r="BV25" s="370">
        <v>6570714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22</v>
      </c>
      <c r="AI26" s="459"/>
      <c r="AJ26" s="459"/>
      <c r="AK26" s="459"/>
      <c r="AL26" s="501"/>
      <c r="AM26" s="458">
        <v>75768</v>
      </c>
      <c r="AN26" s="459"/>
      <c r="AO26" s="459"/>
      <c r="AP26" s="459"/>
      <c r="AQ26" s="459"/>
      <c r="AR26" s="501"/>
      <c r="AS26" s="458">
        <v>3444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3940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29900</v>
      </c>
      <c r="AN27" s="459"/>
      <c r="AO27" s="459"/>
      <c r="AP27" s="459"/>
      <c r="AQ27" s="459"/>
      <c r="AR27" s="501"/>
      <c r="AS27" s="458">
        <v>2990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483800</v>
      </c>
      <c r="BO27" s="527"/>
      <c r="BP27" s="527"/>
      <c r="BQ27" s="527"/>
      <c r="BR27" s="527"/>
      <c r="BS27" s="527"/>
      <c r="BT27" s="527"/>
      <c r="BU27" s="528"/>
      <c r="BV27" s="526">
        <v>483800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3470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9044774</v>
      </c>
      <c r="BO28" s="371"/>
      <c r="BP28" s="371"/>
      <c r="BQ28" s="371"/>
      <c r="BR28" s="371"/>
      <c r="BS28" s="371"/>
      <c r="BT28" s="371"/>
      <c r="BU28" s="372"/>
      <c r="BV28" s="370">
        <v>8971387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18</v>
      </c>
      <c r="M29" s="459"/>
      <c r="N29" s="459"/>
      <c r="O29" s="459"/>
      <c r="P29" s="501"/>
      <c r="Q29" s="458">
        <v>3150</v>
      </c>
      <c r="R29" s="459"/>
      <c r="S29" s="459"/>
      <c r="T29" s="459"/>
      <c r="U29" s="459"/>
      <c r="V29" s="501"/>
      <c r="W29" s="556"/>
      <c r="X29" s="557"/>
      <c r="Y29" s="558"/>
      <c r="Z29" s="457" t="s">
        <v>177</v>
      </c>
      <c r="AA29" s="437"/>
      <c r="AB29" s="437"/>
      <c r="AC29" s="437"/>
      <c r="AD29" s="437"/>
      <c r="AE29" s="437"/>
      <c r="AF29" s="437"/>
      <c r="AG29" s="438"/>
      <c r="AH29" s="458">
        <v>338</v>
      </c>
      <c r="AI29" s="459"/>
      <c r="AJ29" s="459"/>
      <c r="AK29" s="459"/>
      <c r="AL29" s="501"/>
      <c r="AM29" s="458">
        <v>1139196</v>
      </c>
      <c r="AN29" s="459"/>
      <c r="AO29" s="459"/>
      <c r="AP29" s="459"/>
      <c r="AQ29" s="459"/>
      <c r="AR29" s="501"/>
      <c r="AS29" s="458">
        <v>3370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8882405</v>
      </c>
      <c r="BO29" s="408"/>
      <c r="BP29" s="408"/>
      <c r="BQ29" s="408"/>
      <c r="BR29" s="408"/>
      <c r="BS29" s="408"/>
      <c r="BT29" s="408"/>
      <c r="BU29" s="409"/>
      <c r="BV29" s="407">
        <v>8866441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6279015</v>
      </c>
      <c r="BO30" s="527"/>
      <c r="BP30" s="527"/>
      <c r="BQ30" s="527"/>
      <c r="BR30" s="527"/>
      <c r="BS30" s="527"/>
      <c r="BT30" s="527"/>
      <c r="BU30" s="528"/>
      <c r="BV30" s="526">
        <v>6425056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三好市国民健康保険特別会計（事業勘定分）</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三好市水道事業会計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三好市簡易水道事業特別会計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みよし広域連合（一般会計）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㈱山城しんこう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三好市土地取得事業特別会計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三好市国民健康保険特別会計（直診勘定分）</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三好市国民健康保険市立三野病院特別会計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三好市農業集落排水事業特別会計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みよし広域連合（介護保険特別会計）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㈱山城もくもく</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三好市後期高齢者医療特別会計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IF('各会計、関係団体の財政状況及び健全化判断比率'!B35="","",'各会計、関係団体の財政状況及び健全化判断比率'!B35)</f>
        <v>三好市浄化槽事業特別会計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三好東部火葬場管理組合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四国中央観光開発㈱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徳島県市町村議会議員公務災害補償等組合</v>
      </c>
      <c r="BZ37" s="598"/>
      <c r="CA37" s="598"/>
      <c r="CB37" s="598"/>
      <c r="CC37" s="598"/>
      <c r="CD37" s="598"/>
      <c r="CE37" s="598"/>
      <c r="CF37" s="598"/>
      <c r="CG37" s="598"/>
      <c r="CH37" s="598"/>
      <c r="CI37" s="598"/>
      <c r="CJ37" s="598"/>
      <c r="CK37" s="598"/>
      <c r="CL37" s="598"/>
      <c r="CM37" s="598"/>
      <c r="CN37" s="181"/>
      <c r="CO37" s="597">
        <f t="shared" si="3"/>
        <v>22</v>
      </c>
      <c r="CP37" s="597"/>
      <c r="CQ37" s="598" t="str">
        <f>IF('各会計、関係団体の財政状況及び健全化判断比率'!BS10="","",'各会計、関係団体の財政状況及び健全化判断比率'!BS10)</f>
        <v>㈱池田ケーブルネットワーク</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徳島県市町村総合事務組合（一般会計）</v>
      </c>
      <c r="BZ38" s="598"/>
      <c r="CA38" s="598"/>
      <c r="CB38" s="598"/>
      <c r="CC38" s="598"/>
      <c r="CD38" s="598"/>
      <c r="CE38" s="598"/>
      <c r="CF38" s="598"/>
      <c r="CG38" s="598"/>
      <c r="CH38" s="598"/>
      <c r="CI38" s="598"/>
      <c r="CJ38" s="598"/>
      <c r="CK38" s="598"/>
      <c r="CL38" s="598"/>
      <c r="CM38" s="598"/>
      <c r="CN38" s="181"/>
      <c r="CO38" s="597">
        <f t="shared" si="3"/>
        <v>23</v>
      </c>
      <c r="CP38" s="597"/>
      <c r="CQ38" s="598" t="str">
        <f>IF('各会計、関係団体の財政状況及び健全化判断比率'!BS11="","",'各会計、関係団体の財政状況及び健全化判断比率'!BS11)</f>
        <v>三好市観光協会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徳島県市町村総合事務組合（徳島滞納整理機構特別会計）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1CDoAsycIfFEz1Xqk4cvcKKzRnm2ra/INzDqZMFdASDlGe7HoOP/Dje2byfRWrUfhI4JLue33yjhISKV22VoA==" saltValue="pMCmJdcBV/4TgQUDeKFm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43" sqref="K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0" t="s">
        <v>535</v>
      </c>
      <c r="D34" s="1150"/>
      <c r="E34" s="1151"/>
      <c r="F34" s="32">
        <v>6.03</v>
      </c>
      <c r="G34" s="33">
        <v>5.68</v>
      </c>
      <c r="H34" s="33">
        <v>8.1999999999999993</v>
      </c>
      <c r="I34" s="33">
        <v>7.74</v>
      </c>
      <c r="J34" s="34">
        <v>5.26</v>
      </c>
      <c r="K34" s="22"/>
      <c r="L34" s="22"/>
      <c r="M34" s="22"/>
      <c r="N34" s="22"/>
      <c r="O34" s="22"/>
      <c r="P34" s="22"/>
    </row>
    <row r="35" spans="1:16" ht="39" customHeight="1" x14ac:dyDescent="0.15">
      <c r="A35" s="22"/>
      <c r="B35" s="35"/>
      <c r="C35" s="1144" t="s">
        <v>536</v>
      </c>
      <c r="D35" s="1145"/>
      <c r="E35" s="1146"/>
      <c r="F35" s="36">
        <v>3.33</v>
      </c>
      <c r="G35" s="37">
        <v>3.65</v>
      </c>
      <c r="H35" s="37">
        <v>4.12</v>
      </c>
      <c r="I35" s="37">
        <v>4.3600000000000003</v>
      </c>
      <c r="J35" s="38">
        <v>4.2300000000000004</v>
      </c>
      <c r="K35" s="22"/>
      <c r="L35" s="22"/>
      <c r="M35" s="22"/>
      <c r="N35" s="22"/>
      <c r="O35" s="22"/>
      <c r="P35" s="22"/>
    </row>
    <row r="36" spans="1:16" ht="39" customHeight="1" x14ac:dyDescent="0.15">
      <c r="A36" s="22"/>
      <c r="B36" s="35"/>
      <c r="C36" s="1144" t="s">
        <v>537</v>
      </c>
      <c r="D36" s="1145"/>
      <c r="E36" s="1146"/>
      <c r="F36" s="36">
        <v>2.8</v>
      </c>
      <c r="G36" s="37">
        <v>3.07</v>
      </c>
      <c r="H36" s="37">
        <v>3.18</v>
      </c>
      <c r="I36" s="37">
        <v>3.77</v>
      </c>
      <c r="J36" s="38">
        <v>3.77</v>
      </c>
      <c r="K36" s="22"/>
      <c r="L36" s="22"/>
      <c r="M36" s="22"/>
      <c r="N36" s="22"/>
      <c r="O36" s="22"/>
      <c r="P36" s="22"/>
    </row>
    <row r="37" spans="1:16" ht="39" customHeight="1" x14ac:dyDescent="0.15">
      <c r="A37" s="22"/>
      <c r="B37" s="35"/>
      <c r="C37" s="1144" t="s">
        <v>538</v>
      </c>
      <c r="D37" s="1145"/>
      <c r="E37" s="1146"/>
      <c r="F37" s="36">
        <v>1.44</v>
      </c>
      <c r="G37" s="37">
        <v>1.18</v>
      </c>
      <c r="H37" s="37">
        <v>1.25</v>
      </c>
      <c r="I37" s="37">
        <v>1.59</v>
      </c>
      <c r="J37" s="38">
        <v>1.64</v>
      </c>
      <c r="K37" s="22"/>
      <c r="L37" s="22"/>
      <c r="M37" s="22"/>
      <c r="N37" s="22"/>
      <c r="O37" s="22"/>
      <c r="P37" s="22"/>
    </row>
    <row r="38" spans="1:16" ht="39" customHeight="1" x14ac:dyDescent="0.15">
      <c r="A38" s="22"/>
      <c r="B38" s="35"/>
      <c r="C38" s="1144" t="s">
        <v>539</v>
      </c>
      <c r="D38" s="1145"/>
      <c r="E38" s="1146"/>
      <c r="F38" s="36">
        <v>0.21</v>
      </c>
      <c r="G38" s="37">
        <v>0.01</v>
      </c>
      <c r="H38" s="37">
        <v>0.02</v>
      </c>
      <c r="I38" s="37">
        <v>0.02</v>
      </c>
      <c r="J38" s="38">
        <v>0.52</v>
      </c>
      <c r="K38" s="22"/>
      <c r="L38" s="22"/>
      <c r="M38" s="22"/>
      <c r="N38" s="22"/>
      <c r="O38" s="22"/>
      <c r="P38" s="22"/>
    </row>
    <row r="39" spans="1:16" ht="39" customHeight="1" x14ac:dyDescent="0.15">
      <c r="A39" s="22"/>
      <c r="B39" s="35"/>
      <c r="C39" s="1144" t="s">
        <v>540</v>
      </c>
      <c r="D39" s="1145"/>
      <c r="E39" s="1146"/>
      <c r="F39" s="36">
        <v>0.09</v>
      </c>
      <c r="G39" s="37">
        <v>0.09</v>
      </c>
      <c r="H39" s="37">
        <v>0.09</v>
      </c>
      <c r="I39" s="37">
        <v>0.1</v>
      </c>
      <c r="J39" s="38">
        <v>0.13</v>
      </c>
      <c r="K39" s="22"/>
      <c r="L39" s="22"/>
      <c r="M39" s="22"/>
      <c r="N39" s="22"/>
      <c r="O39" s="22"/>
      <c r="P39" s="22"/>
    </row>
    <row r="40" spans="1:16" ht="39" customHeight="1" x14ac:dyDescent="0.15">
      <c r="A40" s="22"/>
      <c r="B40" s="35"/>
      <c r="C40" s="1144" t="s">
        <v>541</v>
      </c>
      <c r="D40" s="1145"/>
      <c r="E40" s="1146"/>
      <c r="F40" s="36">
        <v>0</v>
      </c>
      <c r="G40" s="37">
        <v>0</v>
      </c>
      <c r="H40" s="37">
        <v>0.01</v>
      </c>
      <c r="I40" s="37">
        <v>0.03</v>
      </c>
      <c r="J40" s="38">
        <v>0.04</v>
      </c>
      <c r="K40" s="22"/>
      <c r="L40" s="22"/>
      <c r="M40" s="22"/>
      <c r="N40" s="22"/>
      <c r="O40" s="22"/>
      <c r="P40" s="22"/>
    </row>
    <row r="41" spans="1:16" ht="39" customHeight="1" x14ac:dyDescent="0.15">
      <c r="A41" s="22"/>
      <c r="B41" s="35"/>
      <c r="C41" s="1144" t="s">
        <v>542</v>
      </c>
      <c r="D41" s="1145"/>
      <c r="E41" s="1146"/>
      <c r="F41" s="36">
        <v>0.05</v>
      </c>
      <c r="G41" s="37">
        <v>0.04</v>
      </c>
      <c r="H41" s="37">
        <v>0.04</v>
      </c>
      <c r="I41" s="37">
        <v>0.03</v>
      </c>
      <c r="J41" s="38">
        <v>0.02</v>
      </c>
      <c r="K41" s="22"/>
      <c r="L41" s="22"/>
      <c r="M41" s="22"/>
      <c r="N41" s="22"/>
      <c r="O41" s="22"/>
      <c r="P41" s="22"/>
    </row>
    <row r="42" spans="1:16" ht="39" customHeight="1" x14ac:dyDescent="0.15">
      <c r="A42" s="22"/>
      <c r="B42" s="39"/>
      <c r="C42" s="1144" t="s">
        <v>543</v>
      </c>
      <c r="D42" s="1145"/>
      <c r="E42" s="1146"/>
      <c r="F42" s="36" t="s">
        <v>490</v>
      </c>
      <c r="G42" s="37" t="s">
        <v>490</v>
      </c>
      <c r="H42" s="37" t="s">
        <v>490</v>
      </c>
      <c r="I42" s="37" t="s">
        <v>490</v>
      </c>
      <c r="J42" s="38" t="s">
        <v>490</v>
      </c>
      <c r="K42" s="22"/>
      <c r="L42" s="22"/>
      <c r="M42" s="22"/>
      <c r="N42" s="22"/>
      <c r="O42" s="22"/>
      <c r="P42" s="22"/>
    </row>
    <row r="43" spans="1:16" ht="39" customHeight="1" thickBot="1" x14ac:dyDescent="0.2">
      <c r="A43" s="22"/>
      <c r="B43" s="40"/>
      <c r="C43" s="1147" t="s">
        <v>544</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XqyP+fXi6g9OFOTIgZYCTAlVmSA/okWtSYPNULKZCP+JhbBArCFyCxTRdim6m6o2XxDhiPIAfQCAAtYmU+tWw==" saltValue="eraFw5Pc80u5qaRJ5nIc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3823</v>
      </c>
      <c r="L45" s="60">
        <v>3715</v>
      </c>
      <c r="M45" s="60">
        <v>3431</v>
      </c>
      <c r="N45" s="60">
        <v>3263</v>
      </c>
      <c r="O45" s="61">
        <v>3300</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490</v>
      </c>
      <c r="L46" s="64" t="s">
        <v>490</v>
      </c>
      <c r="M46" s="64" t="s">
        <v>490</v>
      </c>
      <c r="N46" s="64" t="s">
        <v>490</v>
      </c>
      <c r="O46" s="65" t="s">
        <v>490</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490</v>
      </c>
      <c r="L47" s="64" t="s">
        <v>490</v>
      </c>
      <c r="M47" s="64" t="s">
        <v>490</v>
      </c>
      <c r="N47" s="64" t="s">
        <v>490</v>
      </c>
      <c r="O47" s="65" t="s">
        <v>490</v>
      </c>
      <c r="P47" s="48"/>
      <c r="Q47" s="48"/>
      <c r="R47" s="48"/>
      <c r="S47" s="48"/>
      <c r="T47" s="48"/>
      <c r="U47" s="48"/>
    </row>
    <row r="48" spans="1:21" ht="30.75" customHeight="1" x14ac:dyDescent="0.15">
      <c r="A48" s="48"/>
      <c r="B48" s="1154"/>
      <c r="C48" s="1155"/>
      <c r="D48" s="62"/>
      <c r="E48" s="1160" t="s">
        <v>13</v>
      </c>
      <c r="F48" s="1160"/>
      <c r="G48" s="1160"/>
      <c r="H48" s="1160"/>
      <c r="I48" s="1160"/>
      <c r="J48" s="1161"/>
      <c r="K48" s="63">
        <v>271</v>
      </c>
      <c r="L48" s="64">
        <v>273</v>
      </c>
      <c r="M48" s="64">
        <v>280</v>
      </c>
      <c r="N48" s="64">
        <v>296</v>
      </c>
      <c r="O48" s="65">
        <v>274</v>
      </c>
      <c r="P48" s="48"/>
      <c r="Q48" s="48"/>
      <c r="R48" s="48"/>
      <c r="S48" s="48"/>
      <c r="T48" s="48"/>
      <c r="U48" s="48"/>
    </row>
    <row r="49" spans="1:21" ht="30.75" customHeight="1" x14ac:dyDescent="0.15">
      <c r="A49" s="48"/>
      <c r="B49" s="1154"/>
      <c r="C49" s="1155"/>
      <c r="D49" s="62"/>
      <c r="E49" s="1160" t="s">
        <v>14</v>
      </c>
      <c r="F49" s="1160"/>
      <c r="G49" s="1160"/>
      <c r="H49" s="1160"/>
      <c r="I49" s="1160"/>
      <c r="J49" s="1161"/>
      <c r="K49" s="63">
        <v>7</v>
      </c>
      <c r="L49" s="64">
        <v>7</v>
      </c>
      <c r="M49" s="64">
        <v>7</v>
      </c>
      <c r="N49" s="64">
        <v>7</v>
      </c>
      <c r="O49" s="65">
        <v>3</v>
      </c>
      <c r="P49" s="48"/>
      <c r="Q49" s="48"/>
      <c r="R49" s="48"/>
      <c r="S49" s="48"/>
      <c r="T49" s="48"/>
      <c r="U49" s="48"/>
    </row>
    <row r="50" spans="1:21" ht="30.75" customHeight="1" x14ac:dyDescent="0.15">
      <c r="A50" s="48"/>
      <c r="B50" s="1154"/>
      <c r="C50" s="1155"/>
      <c r="D50" s="62"/>
      <c r="E50" s="1160" t="s">
        <v>15</v>
      </c>
      <c r="F50" s="1160"/>
      <c r="G50" s="1160"/>
      <c r="H50" s="1160"/>
      <c r="I50" s="1160"/>
      <c r="J50" s="1161"/>
      <c r="K50" s="63" t="s">
        <v>490</v>
      </c>
      <c r="L50" s="64" t="s">
        <v>490</v>
      </c>
      <c r="M50" s="64" t="s">
        <v>490</v>
      </c>
      <c r="N50" s="64" t="s">
        <v>490</v>
      </c>
      <c r="O50" s="65" t="s">
        <v>490</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490</v>
      </c>
      <c r="L51" s="64" t="s">
        <v>490</v>
      </c>
      <c r="M51" s="64" t="s">
        <v>490</v>
      </c>
      <c r="N51" s="64" t="s">
        <v>490</v>
      </c>
      <c r="O51" s="65" t="s">
        <v>490</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3357</v>
      </c>
      <c r="L52" s="64">
        <v>3279</v>
      </c>
      <c r="M52" s="64">
        <v>3030</v>
      </c>
      <c r="N52" s="64">
        <v>2839</v>
      </c>
      <c r="O52" s="65">
        <v>2850</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744</v>
      </c>
      <c r="L53" s="69">
        <v>716</v>
      </c>
      <c r="M53" s="69">
        <v>688</v>
      </c>
      <c r="N53" s="69">
        <v>727</v>
      </c>
      <c r="O53" s="70">
        <v>727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LmgNEn/GFMOuBioaA/AkbKGd5Qz4SxBpivMHkf5rSsvjxbONo1j9g7lTkQ52U0ms6ZF1S3hbGmgCACGcbzEVg==" saltValue="2xxLCvx2rgNXWdfbbLkf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CQ38" sqref="CQ38:DE3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3" t="s">
        <v>30</v>
      </c>
      <c r="C41" s="1184"/>
      <c r="D41" s="105"/>
      <c r="E41" s="1189" t="s">
        <v>31</v>
      </c>
      <c r="F41" s="1189"/>
      <c r="G41" s="1189"/>
      <c r="H41" s="1190"/>
      <c r="I41" s="355">
        <v>32558</v>
      </c>
      <c r="J41" s="356">
        <v>32396</v>
      </c>
      <c r="K41" s="356">
        <v>32190</v>
      </c>
      <c r="L41" s="356">
        <v>32279</v>
      </c>
      <c r="M41" s="357">
        <v>33511</v>
      </c>
    </row>
    <row r="42" spans="2:13" ht="27.75" customHeight="1" x14ac:dyDescent="0.15">
      <c r="B42" s="1185"/>
      <c r="C42" s="1186"/>
      <c r="D42" s="106"/>
      <c r="E42" s="1191" t="s">
        <v>32</v>
      </c>
      <c r="F42" s="1191"/>
      <c r="G42" s="1191"/>
      <c r="H42" s="1192"/>
      <c r="I42" s="358" t="s">
        <v>490</v>
      </c>
      <c r="J42" s="359" t="s">
        <v>490</v>
      </c>
      <c r="K42" s="359" t="s">
        <v>490</v>
      </c>
      <c r="L42" s="359" t="s">
        <v>490</v>
      </c>
      <c r="M42" s="360" t="s">
        <v>490</v>
      </c>
    </row>
    <row r="43" spans="2:13" ht="27.75" customHeight="1" x14ac:dyDescent="0.15">
      <c r="B43" s="1185"/>
      <c r="C43" s="1186"/>
      <c r="D43" s="106"/>
      <c r="E43" s="1191" t="s">
        <v>33</v>
      </c>
      <c r="F43" s="1191"/>
      <c r="G43" s="1191"/>
      <c r="H43" s="1192"/>
      <c r="I43" s="358">
        <v>3314</v>
      </c>
      <c r="J43" s="359">
        <v>3310</v>
      </c>
      <c r="K43" s="359">
        <v>2681</v>
      </c>
      <c r="L43" s="359">
        <v>3127</v>
      </c>
      <c r="M43" s="360">
        <v>2900</v>
      </c>
    </row>
    <row r="44" spans="2:13" ht="27.75" customHeight="1" x14ac:dyDescent="0.15">
      <c r="B44" s="1185"/>
      <c r="C44" s="1186"/>
      <c r="D44" s="106"/>
      <c r="E44" s="1191" t="s">
        <v>34</v>
      </c>
      <c r="F44" s="1191"/>
      <c r="G44" s="1191"/>
      <c r="H44" s="1192"/>
      <c r="I44" s="358">
        <v>26</v>
      </c>
      <c r="J44" s="359">
        <v>17</v>
      </c>
      <c r="K44" s="359">
        <v>10</v>
      </c>
      <c r="L44" s="359">
        <v>3</v>
      </c>
      <c r="M44" s="360" t="s">
        <v>490</v>
      </c>
    </row>
    <row r="45" spans="2:13" ht="27.75" customHeight="1" x14ac:dyDescent="0.15">
      <c r="B45" s="1185"/>
      <c r="C45" s="1186"/>
      <c r="D45" s="106"/>
      <c r="E45" s="1191" t="s">
        <v>35</v>
      </c>
      <c r="F45" s="1191"/>
      <c r="G45" s="1191"/>
      <c r="H45" s="1192"/>
      <c r="I45" s="358">
        <v>4393</v>
      </c>
      <c r="J45" s="359">
        <v>4274</v>
      </c>
      <c r="K45" s="359">
        <v>4201</v>
      </c>
      <c r="L45" s="359">
        <v>4117</v>
      </c>
      <c r="M45" s="360">
        <v>4019</v>
      </c>
    </row>
    <row r="46" spans="2:13" ht="27.75" customHeight="1" x14ac:dyDescent="0.15">
      <c r="B46" s="1185"/>
      <c r="C46" s="1186"/>
      <c r="D46" s="107"/>
      <c r="E46" s="1191" t="s">
        <v>36</v>
      </c>
      <c r="F46" s="1191"/>
      <c r="G46" s="1191"/>
      <c r="H46" s="1192"/>
      <c r="I46" s="358" t="s">
        <v>490</v>
      </c>
      <c r="J46" s="359" t="s">
        <v>490</v>
      </c>
      <c r="K46" s="359" t="s">
        <v>490</v>
      </c>
      <c r="L46" s="359" t="s">
        <v>490</v>
      </c>
      <c r="M46" s="360" t="s">
        <v>490</v>
      </c>
    </row>
    <row r="47" spans="2:13" ht="27.75" customHeight="1" x14ac:dyDescent="0.15">
      <c r="B47" s="1185"/>
      <c r="C47" s="1186"/>
      <c r="D47" s="108"/>
      <c r="E47" s="1193" t="s">
        <v>37</v>
      </c>
      <c r="F47" s="1194"/>
      <c r="G47" s="1194"/>
      <c r="H47" s="1195"/>
      <c r="I47" s="358" t="s">
        <v>490</v>
      </c>
      <c r="J47" s="359" t="s">
        <v>490</v>
      </c>
      <c r="K47" s="359" t="s">
        <v>490</v>
      </c>
      <c r="L47" s="359" t="s">
        <v>490</v>
      </c>
      <c r="M47" s="360" t="s">
        <v>490</v>
      </c>
    </row>
    <row r="48" spans="2:13" ht="27.75" customHeight="1" x14ac:dyDescent="0.15">
      <c r="B48" s="1185"/>
      <c r="C48" s="1186"/>
      <c r="D48" s="106"/>
      <c r="E48" s="1191" t="s">
        <v>38</v>
      </c>
      <c r="F48" s="1191"/>
      <c r="G48" s="1191"/>
      <c r="H48" s="1192"/>
      <c r="I48" s="358" t="s">
        <v>490</v>
      </c>
      <c r="J48" s="359" t="s">
        <v>490</v>
      </c>
      <c r="K48" s="359" t="s">
        <v>490</v>
      </c>
      <c r="L48" s="359" t="s">
        <v>490</v>
      </c>
      <c r="M48" s="360" t="s">
        <v>490</v>
      </c>
    </row>
    <row r="49" spans="2:13" ht="27.75" customHeight="1" x14ac:dyDescent="0.15">
      <c r="B49" s="1187"/>
      <c r="C49" s="1188"/>
      <c r="D49" s="106"/>
      <c r="E49" s="1191" t="s">
        <v>39</v>
      </c>
      <c r="F49" s="1191"/>
      <c r="G49" s="1191"/>
      <c r="H49" s="1192"/>
      <c r="I49" s="358" t="s">
        <v>490</v>
      </c>
      <c r="J49" s="359" t="s">
        <v>490</v>
      </c>
      <c r="K49" s="359" t="s">
        <v>490</v>
      </c>
      <c r="L49" s="359" t="s">
        <v>490</v>
      </c>
      <c r="M49" s="360" t="s">
        <v>490</v>
      </c>
    </row>
    <row r="50" spans="2:13" ht="27.75" customHeight="1" x14ac:dyDescent="0.15">
      <c r="B50" s="1196" t="s">
        <v>40</v>
      </c>
      <c r="C50" s="1197"/>
      <c r="D50" s="109"/>
      <c r="E50" s="1191" t="s">
        <v>41</v>
      </c>
      <c r="F50" s="1191"/>
      <c r="G50" s="1191"/>
      <c r="H50" s="1192"/>
      <c r="I50" s="358">
        <v>20630</v>
      </c>
      <c r="J50" s="359">
        <v>20939</v>
      </c>
      <c r="K50" s="359">
        <v>21526</v>
      </c>
      <c r="L50" s="359">
        <v>21733</v>
      </c>
      <c r="M50" s="360">
        <v>21784</v>
      </c>
    </row>
    <row r="51" spans="2:13" ht="27.75" customHeight="1" x14ac:dyDescent="0.15">
      <c r="B51" s="1185"/>
      <c r="C51" s="1186"/>
      <c r="D51" s="106"/>
      <c r="E51" s="1191" t="s">
        <v>42</v>
      </c>
      <c r="F51" s="1191"/>
      <c r="G51" s="1191"/>
      <c r="H51" s="1192"/>
      <c r="I51" s="358">
        <v>333</v>
      </c>
      <c r="J51" s="359">
        <v>330</v>
      </c>
      <c r="K51" s="359">
        <v>422</v>
      </c>
      <c r="L51" s="359">
        <v>171</v>
      </c>
      <c r="M51" s="360">
        <v>147</v>
      </c>
    </row>
    <row r="52" spans="2:13" ht="27.75" customHeight="1" x14ac:dyDescent="0.15">
      <c r="B52" s="1187"/>
      <c r="C52" s="1188"/>
      <c r="D52" s="106"/>
      <c r="E52" s="1191" t="s">
        <v>43</v>
      </c>
      <c r="F52" s="1191"/>
      <c r="G52" s="1191"/>
      <c r="H52" s="1192"/>
      <c r="I52" s="358">
        <v>27024</v>
      </c>
      <c r="J52" s="359">
        <v>26393</v>
      </c>
      <c r="K52" s="359">
        <v>25908</v>
      </c>
      <c r="L52" s="359">
        <v>25922</v>
      </c>
      <c r="M52" s="360">
        <v>27204</v>
      </c>
    </row>
    <row r="53" spans="2:13" ht="27.75" customHeight="1" thickBot="1" x14ac:dyDescent="0.2">
      <c r="B53" s="1198" t="s">
        <v>19</v>
      </c>
      <c r="C53" s="1199"/>
      <c r="D53" s="110"/>
      <c r="E53" s="1200" t="s">
        <v>44</v>
      </c>
      <c r="F53" s="1200"/>
      <c r="G53" s="1200"/>
      <c r="H53" s="1201"/>
      <c r="I53" s="361">
        <v>-7696</v>
      </c>
      <c r="J53" s="362">
        <v>-7665</v>
      </c>
      <c r="K53" s="362">
        <v>-8773</v>
      </c>
      <c r="L53" s="362">
        <v>-8301</v>
      </c>
      <c r="M53" s="363">
        <v>-8706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pIfCf9wP7bj9p3lJ2lsMU1FJ4Vu6TmsDKEgiKd+xHqU6KAGHHnNJMFJDR/fQ3KQvPhDt1PDROghAhJdMJkaxA==" saltValue="ZG1Co3edoRhdUbCC5o6v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Q38" sqref="CQ38:DE3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0" t="s">
        <v>46</v>
      </c>
      <c r="D55" s="1210"/>
      <c r="E55" s="1211"/>
      <c r="F55" s="122">
        <v>8774</v>
      </c>
      <c r="G55" s="122">
        <v>8971</v>
      </c>
      <c r="H55" s="123">
        <v>9045</v>
      </c>
    </row>
    <row r="56" spans="2:8" ht="52.5" customHeight="1" x14ac:dyDescent="0.15">
      <c r="B56" s="124"/>
      <c r="C56" s="1212" t="s">
        <v>47</v>
      </c>
      <c r="D56" s="1212"/>
      <c r="E56" s="1213"/>
      <c r="F56" s="125">
        <v>8854</v>
      </c>
      <c r="G56" s="125">
        <v>8866</v>
      </c>
      <c r="H56" s="126">
        <v>8882</v>
      </c>
    </row>
    <row r="57" spans="2:8" ht="53.25" customHeight="1" x14ac:dyDescent="0.15">
      <c r="B57" s="124"/>
      <c r="C57" s="1214" t="s">
        <v>48</v>
      </c>
      <c r="D57" s="1214"/>
      <c r="E57" s="1215"/>
      <c r="F57" s="127">
        <v>6448</v>
      </c>
      <c r="G57" s="127">
        <v>6425</v>
      </c>
      <c r="H57" s="128">
        <v>6279</v>
      </c>
    </row>
    <row r="58" spans="2:8" ht="45.75" customHeight="1" x14ac:dyDescent="0.15">
      <c r="B58" s="129"/>
      <c r="C58" s="1202" t="s">
        <v>564</v>
      </c>
      <c r="D58" s="1203"/>
      <c r="E58" s="1204"/>
      <c r="F58" s="130">
        <v>2940</v>
      </c>
      <c r="G58" s="130">
        <v>2920</v>
      </c>
      <c r="H58" s="131">
        <v>2813</v>
      </c>
    </row>
    <row r="59" spans="2:8" ht="45.75" customHeight="1" x14ac:dyDescent="0.15">
      <c r="B59" s="129"/>
      <c r="C59" s="1202" t="s">
        <v>565</v>
      </c>
      <c r="D59" s="1203"/>
      <c r="E59" s="1204"/>
      <c r="F59" s="130">
        <v>1351</v>
      </c>
      <c r="G59" s="130">
        <v>1319</v>
      </c>
      <c r="H59" s="131">
        <v>1307</v>
      </c>
    </row>
    <row r="60" spans="2:8" ht="45.75" customHeight="1" x14ac:dyDescent="0.15">
      <c r="B60" s="129"/>
      <c r="C60" s="1202" t="s">
        <v>568</v>
      </c>
      <c r="D60" s="1203"/>
      <c r="E60" s="1204"/>
      <c r="F60" s="130">
        <v>551</v>
      </c>
      <c r="G60" s="130">
        <v>595</v>
      </c>
      <c r="H60" s="131">
        <v>630</v>
      </c>
    </row>
    <row r="61" spans="2:8" ht="45.75" customHeight="1" x14ac:dyDescent="0.15">
      <c r="B61" s="129"/>
      <c r="C61" s="1202" t="s">
        <v>566</v>
      </c>
      <c r="D61" s="1203"/>
      <c r="E61" s="1204"/>
      <c r="F61" s="130">
        <v>566</v>
      </c>
      <c r="G61" s="130">
        <v>566</v>
      </c>
      <c r="H61" s="131">
        <v>566</v>
      </c>
    </row>
    <row r="62" spans="2:8" ht="45.75" customHeight="1" thickBot="1" x14ac:dyDescent="0.2">
      <c r="B62" s="132"/>
      <c r="C62" s="1205" t="s">
        <v>567</v>
      </c>
      <c r="D62" s="1206"/>
      <c r="E62" s="1207"/>
      <c r="F62" s="133">
        <v>213</v>
      </c>
      <c r="G62" s="133">
        <v>246</v>
      </c>
      <c r="H62" s="134">
        <v>258</v>
      </c>
    </row>
    <row r="63" spans="2:8" ht="52.5" customHeight="1" thickBot="1" x14ac:dyDescent="0.2">
      <c r="B63" s="135"/>
      <c r="C63" s="1208" t="s">
        <v>49</v>
      </c>
      <c r="D63" s="1208"/>
      <c r="E63" s="1209"/>
      <c r="F63" s="136">
        <v>24076</v>
      </c>
      <c r="G63" s="136">
        <v>24263</v>
      </c>
      <c r="H63" s="137">
        <v>24206</v>
      </c>
    </row>
    <row r="64" spans="2:8" x14ac:dyDescent="0.15"/>
  </sheetData>
  <sheetProtection algorithmName="SHA-512" hashValue="CwM1+UhA54YvbvGxVtzZFjsMhb990GKN/4RfQ0Mp7bPG2YN23tpFpgi302/Jz77Mgt6c7T7tF1E+RIMzKzZO7w==" saltValue="cnFw7I5F9/GrXO/YOG6u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3531-A255-43FB-894D-15CDD60E083F}">
  <sheetPr>
    <pageSetUpPr fitToPage="1"/>
  </sheetPr>
  <dimension ref="A1:DE85"/>
  <sheetViews>
    <sheetView showGridLines="0" topLeftCell="T1" zoomScaleNormal="100" zoomScaleSheetLayoutView="55" workbookViewId="0">
      <selection activeCell="AK41" sqref="AK41"/>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569</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570</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571</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572</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529</v>
      </c>
      <c r="BQ50" s="1249"/>
      <c r="BR50" s="1249"/>
      <c r="BS50" s="1249"/>
      <c r="BT50" s="1249"/>
      <c r="BU50" s="1249"/>
      <c r="BV50" s="1249"/>
      <c r="BW50" s="1249"/>
      <c r="BX50" s="1249" t="s">
        <v>530</v>
      </c>
      <c r="BY50" s="1249"/>
      <c r="BZ50" s="1249"/>
      <c r="CA50" s="1249"/>
      <c r="CB50" s="1249"/>
      <c r="CC50" s="1249"/>
      <c r="CD50" s="1249"/>
      <c r="CE50" s="1249"/>
      <c r="CF50" s="1249" t="s">
        <v>531</v>
      </c>
      <c r="CG50" s="1249"/>
      <c r="CH50" s="1249"/>
      <c r="CI50" s="1249"/>
      <c r="CJ50" s="1249"/>
      <c r="CK50" s="1249"/>
      <c r="CL50" s="1249"/>
      <c r="CM50" s="1249"/>
      <c r="CN50" s="1249" t="s">
        <v>532</v>
      </c>
      <c r="CO50" s="1249"/>
      <c r="CP50" s="1249"/>
      <c r="CQ50" s="1249"/>
      <c r="CR50" s="1249"/>
      <c r="CS50" s="1249"/>
      <c r="CT50" s="1249"/>
      <c r="CU50" s="1249"/>
      <c r="CV50" s="1249" t="s">
        <v>533</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573</v>
      </c>
      <c r="AO51" s="1253"/>
      <c r="AP51" s="1253"/>
      <c r="AQ51" s="1253"/>
      <c r="AR51" s="1253"/>
      <c r="AS51" s="1253"/>
      <c r="AT51" s="1253"/>
      <c r="AU51" s="1253"/>
      <c r="AV51" s="1253"/>
      <c r="AW51" s="1253"/>
      <c r="AX51" s="1253"/>
      <c r="AY51" s="1253"/>
      <c r="AZ51" s="1253"/>
      <c r="BA51" s="1253"/>
      <c r="BB51" s="1253" t="s">
        <v>574</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575</v>
      </c>
      <c r="BC53" s="1253"/>
      <c r="BD53" s="1253"/>
      <c r="BE53" s="1253"/>
      <c r="BF53" s="1253"/>
      <c r="BG53" s="1253"/>
      <c r="BH53" s="1253"/>
      <c r="BI53" s="1253"/>
      <c r="BJ53" s="1253"/>
      <c r="BK53" s="1253"/>
      <c r="BL53" s="1253"/>
      <c r="BM53" s="1253"/>
      <c r="BN53" s="1253"/>
      <c r="BO53" s="1253"/>
      <c r="BP53" s="1254">
        <v>66.7</v>
      </c>
      <c r="BQ53" s="1254"/>
      <c r="BR53" s="1254"/>
      <c r="BS53" s="1254"/>
      <c r="BT53" s="1254"/>
      <c r="BU53" s="1254"/>
      <c r="BV53" s="1254"/>
      <c r="BW53" s="1254"/>
      <c r="BX53" s="1254">
        <v>67.5</v>
      </c>
      <c r="BY53" s="1254"/>
      <c r="BZ53" s="1254"/>
      <c r="CA53" s="1254"/>
      <c r="CB53" s="1254"/>
      <c r="CC53" s="1254"/>
      <c r="CD53" s="1254"/>
      <c r="CE53" s="1254"/>
      <c r="CF53" s="1254">
        <v>68.599999999999994</v>
      </c>
      <c r="CG53" s="1254"/>
      <c r="CH53" s="1254"/>
      <c r="CI53" s="1254"/>
      <c r="CJ53" s="1254"/>
      <c r="CK53" s="1254"/>
      <c r="CL53" s="1254"/>
      <c r="CM53" s="1254"/>
      <c r="CN53" s="1254">
        <v>69.7</v>
      </c>
      <c r="CO53" s="1254"/>
      <c r="CP53" s="1254"/>
      <c r="CQ53" s="1254"/>
      <c r="CR53" s="1254"/>
      <c r="CS53" s="1254"/>
      <c r="CT53" s="1254"/>
      <c r="CU53" s="1254"/>
      <c r="CV53" s="1254">
        <v>70.7</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576</v>
      </c>
      <c r="AO55" s="1249"/>
      <c r="AP55" s="1249"/>
      <c r="AQ55" s="1249"/>
      <c r="AR55" s="1249"/>
      <c r="AS55" s="1249"/>
      <c r="AT55" s="1249"/>
      <c r="AU55" s="1249"/>
      <c r="AV55" s="1249"/>
      <c r="AW55" s="1249"/>
      <c r="AX55" s="1249"/>
      <c r="AY55" s="1249"/>
      <c r="AZ55" s="1249"/>
      <c r="BA55" s="1249"/>
      <c r="BB55" s="1253" t="s">
        <v>574</v>
      </c>
      <c r="BC55" s="1253"/>
      <c r="BD55" s="1253"/>
      <c r="BE55" s="1253"/>
      <c r="BF55" s="1253"/>
      <c r="BG55" s="1253"/>
      <c r="BH55" s="1253"/>
      <c r="BI55" s="1253"/>
      <c r="BJ55" s="1253"/>
      <c r="BK55" s="1253"/>
      <c r="BL55" s="1253"/>
      <c r="BM55" s="1253"/>
      <c r="BN55" s="1253"/>
      <c r="BO55" s="1253"/>
      <c r="BP55" s="1254">
        <v>38.700000000000003</v>
      </c>
      <c r="BQ55" s="1254"/>
      <c r="BR55" s="1254"/>
      <c r="BS55" s="1254"/>
      <c r="BT55" s="1254"/>
      <c r="BU55" s="1254"/>
      <c r="BV55" s="1254"/>
      <c r="BW55" s="1254"/>
      <c r="BX55" s="1254">
        <v>32.5</v>
      </c>
      <c r="BY55" s="1254"/>
      <c r="BZ55" s="1254"/>
      <c r="CA55" s="1254"/>
      <c r="CB55" s="1254"/>
      <c r="CC55" s="1254"/>
      <c r="CD55" s="1254"/>
      <c r="CE55" s="1254"/>
      <c r="CF55" s="1254">
        <v>23</v>
      </c>
      <c r="CG55" s="1254"/>
      <c r="CH55" s="1254"/>
      <c r="CI55" s="1254"/>
      <c r="CJ55" s="1254"/>
      <c r="CK55" s="1254"/>
      <c r="CL55" s="1254"/>
      <c r="CM55" s="1254"/>
      <c r="CN55" s="1254">
        <v>15.5</v>
      </c>
      <c r="CO55" s="1254"/>
      <c r="CP55" s="1254"/>
      <c r="CQ55" s="1254"/>
      <c r="CR55" s="1254"/>
      <c r="CS55" s="1254"/>
      <c r="CT55" s="1254"/>
      <c r="CU55" s="1254"/>
      <c r="CV55" s="1254">
        <v>13</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575</v>
      </c>
      <c r="BC57" s="1253"/>
      <c r="BD57" s="1253"/>
      <c r="BE57" s="1253"/>
      <c r="BF57" s="1253"/>
      <c r="BG57" s="1253"/>
      <c r="BH57" s="1253"/>
      <c r="BI57" s="1253"/>
      <c r="BJ57" s="1253"/>
      <c r="BK57" s="1253"/>
      <c r="BL57" s="1253"/>
      <c r="BM57" s="1253"/>
      <c r="BN57" s="1253"/>
      <c r="BO57" s="1253"/>
      <c r="BP57" s="1254">
        <v>61.4</v>
      </c>
      <c r="BQ57" s="1254"/>
      <c r="BR57" s="1254"/>
      <c r="BS57" s="1254"/>
      <c r="BT57" s="1254"/>
      <c r="BU57" s="1254"/>
      <c r="BV57" s="1254"/>
      <c r="BW57" s="1254"/>
      <c r="BX57" s="1254">
        <v>62.6</v>
      </c>
      <c r="BY57" s="1254"/>
      <c r="BZ57" s="1254"/>
      <c r="CA57" s="1254"/>
      <c r="CB57" s="1254"/>
      <c r="CC57" s="1254"/>
      <c r="CD57" s="1254"/>
      <c r="CE57" s="1254"/>
      <c r="CF57" s="1254">
        <v>62.8</v>
      </c>
      <c r="CG57" s="1254"/>
      <c r="CH57" s="1254"/>
      <c r="CI57" s="1254"/>
      <c r="CJ57" s="1254"/>
      <c r="CK57" s="1254"/>
      <c r="CL57" s="1254"/>
      <c r="CM57" s="1254"/>
      <c r="CN57" s="1254">
        <v>64</v>
      </c>
      <c r="CO57" s="1254"/>
      <c r="CP57" s="1254"/>
      <c r="CQ57" s="1254"/>
      <c r="CR57" s="1254"/>
      <c r="CS57" s="1254"/>
      <c r="CT57" s="1254"/>
      <c r="CU57" s="1254"/>
      <c r="CV57" s="1254">
        <v>64.599999999999994</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577</v>
      </c>
    </row>
    <row r="64" spans="1:109" x14ac:dyDescent="0.15">
      <c r="B64" s="1224"/>
      <c r="G64" s="1231"/>
      <c r="I64" s="1264"/>
      <c r="J64" s="1264"/>
      <c r="K64" s="1264"/>
      <c r="L64" s="1264"/>
      <c r="M64" s="1264"/>
      <c r="N64" s="1265"/>
      <c r="AM64" s="1231"/>
      <c r="AN64" s="1231" t="s">
        <v>570</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578</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572</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529</v>
      </c>
      <c r="BQ72" s="1249"/>
      <c r="BR72" s="1249"/>
      <c r="BS72" s="1249"/>
      <c r="BT72" s="1249"/>
      <c r="BU72" s="1249"/>
      <c r="BV72" s="1249"/>
      <c r="BW72" s="1249"/>
      <c r="BX72" s="1249" t="s">
        <v>530</v>
      </c>
      <c r="BY72" s="1249"/>
      <c r="BZ72" s="1249"/>
      <c r="CA72" s="1249"/>
      <c r="CB72" s="1249"/>
      <c r="CC72" s="1249"/>
      <c r="CD72" s="1249"/>
      <c r="CE72" s="1249"/>
      <c r="CF72" s="1249" t="s">
        <v>531</v>
      </c>
      <c r="CG72" s="1249"/>
      <c r="CH72" s="1249"/>
      <c r="CI72" s="1249"/>
      <c r="CJ72" s="1249"/>
      <c r="CK72" s="1249"/>
      <c r="CL72" s="1249"/>
      <c r="CM72" s="1249"/>
      <c r="CN72" s="1249" t="s">
        <v>532</v>
      </c>
      <c r="CO72" s="1249"/>
      <c r="CP72" s="1249"/>
      <c r="CQ72" s="1249"/>
      <c r="CR72" s="1249"/>
      <c r="CS72" s="1249"/>
      <c r="CT72" s="1249"/>
      <c r="CU72" s="1249"/>
      <c r="CV72" s="1249" t="s">
        <v>533</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573</v>
      </c>
      <c r="AO73" s="1253"/>
      <c r="AP73" s="1253"/>
      <c r="AQ73" s="1253"/>
      <c r="AR73" s="1253"/>
      <c r="AS73" s="1253"/>
      <c r="AT73" s="1253"/>
      <c r="AU73" s="1253"/>
      <c r="AV73" s="1253"/>
      <c r="AW73" s="1253"/>
      <c r="AX73" s="1253"/>
      <c r="AY73" s="1253"/>
      <c r="AZ73" s="1253"/>
      <c r="BA73" s="1253"/>
      <c r="BB73" s="1253" t="s">
        <v>574</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579</v>
      </c>
      <c r="BC75" s="1253"/>
      <c r="BD75" s="1253"/>
      <c r="BE75" s="1253"/>
      <c r="BF75" s="1253"/>
      <c r="BG75" s="1253"/>
      <c r="BH75" s="1253"/>
      <c r="BI75" s="1253"/>
      <c r="BJ75" s="1253"/>
      <c r="BK75" s="1253"/>
      <c r="BL75" s="1253"/>
      <c r="BM75" s="1253"/>
      <c r="BN75" s="1253"/>
      <c r="BO75" s="1253"/>
      <c r="BP75" s="1254">
        <v>7.3</v>
      </c>
      <c r="BQ75" s="1254"/>
      <c r="BR75" s="1254"/>
      <c r="BS75" s="1254"/>
      <c r="BT75" s="1254"/>
      <c r="BU75" s="1254"/>
      <c r="BV75" s="1254"/>
      <c r="BW75" s="1254"/>
      <c r="BX75" s="1254">
        <v>7.1</v>
      </c>
      <c r="BY75" s="1254"/>
      <c r="BZ75" s="1254"/>
      <c r="CA75" s="1254"/>
      <c r="CB75" s="1254"/>
      <c r="CC75" s="1254"/>
      <c r="CD75" s="1254"/>
      <c r="CE75" s="1254"/>
      <c r="CF75" s="1254">
        <v>6.7</v>
      </c>
      <c r="CG75" s="1254"/>
      <c r="CH75" s="1254"/>
      <c r="CI75" s="1254"/>
      <c r="CJ75" s="1254"/>
      <c r="CK75" s="1254"/>
      <c r="CL75" s="1254"/>
      <c r="CM75" s="1254"/>
      <c r="CN75" s="1254">
        <v>6.6</v>
      </c>
      <c r="CO75" s="1254"/>
      <c r="CP75" s="1254"/>
      <c r="CQ75" s="1254"/>
      <c r="CR75" s="1254"/>
      <c r="CS75" s="1254"/>
      <c r="CT75" s="1254"/>
      <c r="CU75" s="1254"/>
      <c r="CV75" s="1254">
        <v>6.7</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576</v>
      </c>
      <c r="AO77" s="1249"/>
      <c r="AP77" s="1249"/>
      <c r="AQ77" s="1249"/>
      <c r="AR77" s="1249"/>
      <c r="AS77" s="1249"/>
      <c r="AT77" s="1249"/>
      <c r="AU77" s="1249"/>
      <c r="AV77" s="1249"/>
      <c r="AW77" s="1249"/>
      <c r="AX77" s="1249"/>
      <c r="AY77" s="1249"/>
      <c r="AZ77" s="1249"/>
      <c r="BA77" s="1249"/>
      <c r="BB77" s="1253" t="s">
        <v>574</v>
      </c>
      <c r="BC77" s="1253"/>
      <c r="BD77" s="1253"/>
      <c r="BE77" s="1253"/>
      <c r="BF77" s="1253"/>
      <c r="BG77" s="1253"/>
      <c r="BH77" s="1253"/>
      <c r="BI77" s="1253"/>
      <c r="BJ77" s="1253"/>
      <c r="BK77" s="1253"/>
      <c r="BL77" s="1253"/>
      <c r="BM77" s="1253"/>
      <c r="BN77" s="1253"/>
      <c r="BO77" s="1253"/>
      <c r="BP77" s="1254">
        <v>38.700000000000003</v>
      </c>
      <c r="BQ77" s="1254"/>
      <c r="BR77" s="1254"/>
      <c r="BS77" s="1254"/>
      <c r="BT77" s="1254"/>
      <c r="BU77" s="1254"/>
      <c r="BV77" s="1254"/>
      <c r="BW77" s="1254"/>
      <c r="BX77" s="1254">
        <v>32.5</v>
      </c>
      <c r="BY77" s="1254"/>
      <c r="BZ77" s="1254"/>
      <c r="CA77" s="1254"/>
      <c r="CB77" s="1254"/>
      <c r="CC77" s="1254"/>
      <c r="CD77" s="1254"/>
      <c r="CE77" s="1254"/>
      <c r="CF77" s="1254">
        <v>23</v>
      </c>
      <c r="CG77" s="1254"/>
      <c r="CH77" s="1254"/>
      <c r="CI77" s="1254"/>
      <c r="CJ77" s="1254"/>
      <c r="CK77" s="1254"/>
      <c r="CL77" s="1254"/>
      <c r="CM77" s="1254"/>
      <c r="CN77" s="1254">
        <v>15.5</v>
      </c>
      <c r="CO77" s="1254"/>
      <c r="CP77" s="1254"/>
      <c r="CQ77" s="1254"/>
      <c r="CR77" s="1254"/>
      <c r="CS77" s="1254"/>
      <c r="CT77" s="1254"/>
      <c r="CU77" s="1254"/>
      <c r="CV77" s="1254">
        <v>13</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579</v>
      </c>
      <c r="BC79" s="1253"/>
      <c r="BD79" s="1253"/>
      <c r="BE79" s="1253"/>
      <c r="BF79" s="1253"/>
      <c r="BG79" s="1253"/>
      <c r="BH79" s="1253"/>
      <c r="BI79" s="1253"/>
      <c r="BJ79" s="1253"/>
      <c r="BK79" s="1253"/>
      <c r="BL79" s="1253"/>
      <c r="BM79" s="1253"/>
      <c r="BN79" s="1253"/>
      <c r="BO79" s="1253"/>
      <c r="BP79" s="1254">
        <v>8.8000000000000007</v>
      </c>
      <c r="BQ79" s="1254"/>
      <c r="BR79" s="1254"/>
      <c r="BS79" s="1254"/>
      <c r="BT79" s="1254"/>
      <c r="BU79" s="1254"/>
      <c r="BV79" s="1254"/>
      <c r="BW79" s="1254"/>
      <c r="BX79" s="1254">
        <v>8.6999999999999993</v>
      </c>
      <c r="BY79" s="1254"/>
      <c r="BZ79" s="1254"/>
      <c r="CA79" s="1254"/>
      <c r="CB79" s="1254"/>
      <c r="CC79" s="1254"/>
      <c r="CD79" s="1254"/>
      <c r="CE79" s="1254"/>
      <c r="CF79" s="1254">
        <v>8.1999999999999993</v>
      </c>
      <c r="CG79" s="1254"/>
      <c r="CH79" s="1254"/>
      <c r="CI79" s="1254"/>
      <c r="CJ79" s="1254"/>
      <c r="CK79" s="1254"/>
      <c r="CL79" s="1254"/>
      <c r="CM79" s="1254"/>
      <c r="CN79" s="1254">
        <v>8</v>
      </c>
      <c r="CO79" s="1254"/>
      <c r="CP79" s="1254"/>
      <c r="CQ79" s="1254"/>
      <c r="CR79" s="1254"/>
      <c r="CS79" s="1254"/>
      <c r="CT79" s="1254"/>
      <c r="CU79" s="1254"/>
      <c r="CV79" s="1254">
        <v>8.1999999999999993</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GY7ynCtNVz2cXsRRnynQmEMT0s5kqf2s/iJFi1hb+7cnWt8KwLJiXboId48qdN35jLIw40IaWzBhvbpKOOXL/g==" saltValue="58gb6IgfpG1tSnDvZ2hR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60B33-0DF0-464D-9637-602D141F3F35}">
  <sheetPr>
    <pageSetUpPr fitToPage="1"/>
  </sheetPr>
  <dimension ref="A1:DR125"/>
  <sheetViews>
    <sheetView showGridLines="0" topLeftCell="A79"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hmHScsipjuhY5DVDBuT3sJkqGWv3oUZ3ArvETjsqbuCyYevP1daEAygQLl7GIGSwBH4THVcFN6wTT+w3PQTtYg==" saltValue="TF5meN6rdcVpkMSXMWm7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7C995-D32B-416A-BB08-AF1BEDC65926}">
  <sheetPr>
    <pageSetUpPr fitToPage="1"/>
  </sheetPr>
  <dimension ref="A1:DR125"/>
  <sheetViews>
    <sheetView showGridLines="0" tabSelected="1" topLeftCell="A2" zoomScaleNormal="100" zoomScaleSheetLayoutView="55" workbookViewId="0">
      <selection activeCell="BG7" sqref="BG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IKhNlMPFk2dY0FBfCgDWDtFzB+oIbxWW3x3lCQ/tJ6irFfw1+4eTRa9nO9zCOM+YKGZcU39pIgEuZWCK5NKj6Q==" saltValue="Ykci8qFZHXUMIXmB+WhVQ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115534</v>
      </c>
      <c r="E3" s="156"/>
      <c r="F3" s="157">
        <v>79288</v>
      </c>
      <c r="G3" s="158"/>
      <c r="H3" s="159"/>
    </row>
    <row r="4" spans="1:8" x14ac:dyDescent="0.15">
      <c r="A4" s="160"/>
      <c r="B4" s="161"/>
      <c r="C4" s="162"/>
      <c r="D4" s="163">
        <v>72399</v>
      </c>
      <c r="E4" s="164"/>
      <c r="F4" s="165">
        <v>41870</v>
      </c>
      <c r="G4" s="166"/>
      <c r="H4" s="167"/>
    </row>
    <row r="5" spans="1:8" x14ac:dyDescent="0.15">
      <c r="A5" s="148" t="s">
        <v>523</v>
      </c>
      <c r="B5" s="153"/>
      <c r="C5" s="154"/>
      <c r="D5" s="155">
        <v>129069</v>
      </c>
      <c r="E5" s="156"/>
      <c r="F5" s="157">
        <v>84962</v>
      </c>
      <c r="G5" s="158"/>
      <c r="H5" s="159"/>
    </row>
    <row r="6" spans="1:8" x14ac:dyDescent="0.15">
      <c r="A6" s="160"/>
      <c r="B6" s="161"/>
      <c r="C6" s="162"/>
      <c r="D6" s="163">
        <v>78342</v>
      </c>
      <c r="E6" s="164"/>
      <c r="F6" s="165">
        <v>42793</v>
      </c>
      <c r="G6" s="166"/>
      <c r="H6" s="167"/>
    </row>
    <row r="7" spans="1:8" x14ac:dyDescent="0.15">
      <c r="A7" s="148" t="s">
        <v>524</v>
      </c>
      <c r="B7" s="153"/>
      <c r="C7" s="154"/>
      <c r="D7" s="155">
        <v>143805</v>
      </c>
      <c r="E7" s="156"/>
      <c r="F7" s="157">
        <v>71279</v>
      </c>
      <c r="G7" s="158"/>
      <c r="H7" s="159"/>
    </row>
    <row r="8" spans="1:8" x14ac:dyDescent="0.15">
      <c r="A8" s="160"/>
      <c r="B8" s="161"/>
      <c r="C8" s="162"/>
      <c r="D8" s="163">
        <v>76424</v>
      </c>
      <c r="E8" s="164"/>
      <c r="F8" s="165">
        <v>36731</v>
      </c>
      <c r="G8" s="166"/>
      <c r="H8" s="167"/>
    </row>
    <row r="9" spans="1:8" x14ac:dyDescent="0.15">
      <c r="A9" s="148" t="s">
        <v>525</v>
      </c>
      <c r="B9" s="153"/>
      <c r="C9" s="154"/>
      <c r="D9" s="155">
        <v>127613</v>
      </c>
      <c r="E9" s="156"/>
      <c r="F9" s="157">
        <v>74994</v>
      </c>
      <c r="G9" s="158"/>
      <c r="H9" s="159"/>
    </row>
    <row r="10" spans="1:8" x14ac:dyDescent="0.15">
      <c r="A10" s="160"/>
      <c r="B10" s="161"/>
      <c r="C10" s="162"/>
      <c r="D10" s="163">
        <v>75301</v>
      </c>
      <c r="E10" s="164"/>
      <c r="F10" s="165">
        <v>36188</v>
      </c>
      <c r="G10" s="166"/>
      <c r="H10" s="167"/>
    </row>
    <row r="11" spans="1:8" x14ac:dyDescent="0.15">
      <c r="A11" s="148" t="s">
        <v>526</v>
      </c>
      <c r="B11" s="153"/>
      <c r="C11" s="154"/>
      <c r="D11" s="155">
        <v>209242</v>
      </c>
      <c r="E11" s="156"/>
      <c r="F11" s="157">
        <v>71849</v>
      </c>
      <c r="G11" s="158"/>
      <c r="H11" s="159"/>
    </row>
    <row r="12" spans="1:8" x14ac:dyDescent="0.15">
      <c r="A12" s="160"/>
      <c r="B12" s="161"/>
      <c r="C12" s="168"/>
      <c r="D12" s="163">
        <v>144639</v>
      </c>
      <c r="E12" s="164"/>
      <c r="F12" s="165">
        <v>36144</v>
      </c>
      <c r="G12" s="166"/>
      <c r="H12" s="167"/>
    </row>
    <row r="13" spans="1:8" x14ac:dyDescent="0.15">
      <c r="A13" s="148"/>
      <c r="B13" s="153"/>
      <c r="C13" s="169"/>
      <c r="D13" s="170">
        <v>145053</v>
      </c>
      <c r="E13" s="171"/>
      <c r="F13" s="172">
        <v>76474</v>
      </c>
      <c r="G13" s="173"/>
      <c r="H13" s="159"/>
    </row>
    <row r="14" spans="1:8" x14ac:dyDescent="0.15">
      <c r="A14" s="160"/>
      <c r="B14" s="161"/>
      <c r="C14" s="162"/>
      <c r="D14" s="163">
        <v>89421</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6.04</v>
      </c>
      <c r="C19" s="174">
        <f>ROUND(VALUE(SUBSTITUTE(実質収支比率等に係る経年分析!G$48,"▲","-")),2)</f>
        <v>4.76</v>
      </c>
      <c r="D19" s="174">
        <f>ROUND(VALUE(SUBSTITUTE(実質収支比率等に係る経年分析!H$48,"▲","-")),2)</f>
        <v>8.2100000000000009</v>
      </c>
      <c r="E19" s="174">
        <f>ROUND(VALUE(SUBSTITUTE(実質収支比率等に係る経年分析!I$48,"▲","-")),2)</f>
        <v>7.74</v>
      </c>
      <c r="F19" s="174">
        <f>ROUND(VALUE(SUBSTITUTE(実質収支比率等に係る経年分析!J$48,"▲","-")),2)</f>
        <v>5.26</v>
      </c>
    </row>
    <row r="20" spans="1:11" x14ac:dyDescent="0.15">
      <c r="A20" s="174" t="s">
        <v>53</v>
      </c>
      <c r="B20" s="174">
        <f>ROUND(VALUE(SUBSTITUTE(実質収支比率等に係る経年分析!F$47,"▲","-")),2)</f>
        <v>59.25</v>
      </c>
      <c r="C20" s="174">
        <f>ROUND(VALUE(SUBSTITUTE(実質収支比率等に係る経年分析!G$47,"▲","-")),2)</f>
        <v>60.6</v>
      </c>
      <c r="D20" s="174">
        <f>ROUND(VALUE(SUBSTITUTE(実質収支比率等に係る経年分析!H$47,"▲","-")),2)</f>
        <v>63.56</v>
      </c>
      <c r="E20" s="174">
        <f>ROUND(VALUE(SUBSTITUTE(実質収支比率等に係る経年分析!I$47,"▲","-")),2)</f>
        <v>67.72</v>
      </c>
      <c r="F20" s="174">
        <f>ROUND(VALUE(SUBSTITUTE(実質収支比率等に係る経年分析!J$47,"▲","-")),2)</f>
        <v>68.16</v>
      </c>
    </row>
    <row r="21" spans="1:11" x14ac:dyDescent="0.15">
      <c r="A21" s="174" t="s">
        <v>54</v>
      </c>
      <c r="B21" s="174">
        <f>IF(ISNUMBER(VALUE(SUBSTITUTE(実質収支比率等に係る経年分析!F$49,"▲","-"))),ROUND(VALUE(SUBSTITUTE(実質収支比率等に係る経年分析!F$49,"▲","-")),2),NA())</f>
        <v>3.26</v>
      </c>
      <c r="C21" s="174">
        <f>IF(ISNUMBER(VALUE(SUBSTITUTE(実質収支比率等に係る経年分析!G$49,"▲","-"))),ROUND(VALUE(SUBSTITUTE(実質収支比率等に係る経年分析!G$49,"▲","-")),2),NA())</f>
        <v>2.2200000000000002</v>
      </c>
      <c r="D21" s="174">
        <f>IF(ISNUMBER(VALUE(SUBSTITUTE(実質収支比率等に係る経年分析!H$49,"▲","-"))),ROUND(VALUE(SUBSTITUTE(実質収支比率等に係る経年分析!H$49,"▲","-")),2),NA())</f>
        <v>7.87</v>
      </c>
      <c r="E21" s="174">
        <f>IF(ISNUMBER(VALUE(SUBSTITUTE(実質収支比率等に係る経年分析!I$49,"▲","-"))),ROUND(VALUE(SUBSTITUTE(実質収支比率等に係る経年分析!I$49,"▲","-")),2),NA())</f>
        <v>2.06</v>
      </c>
      <c r="F21" s="174">
        <f>IF(ISNUMBER(VALUE(SUBSTITUTE(実質収支比率等に係る経年分析!J$49,"▲","-"))),ROUND(VALUE(SUBSTITUTE(実質収支比率等に係る経年分析!J$49,"▲","-")),2),NA())</f>
        <v>-0.48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三好市簡易水道事業特別会計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三好市後期高齢者医療特別会計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三好市農業集落排水事業特別会計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三好市浄化槽事業特別会計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三好市国民健康保険市立三野病院特別会計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1.64</v>
      </c>
    </row>
    <row r="34" spans="1:16" x14ac:dyDescent="0.15">
      <c r="A34" s="175" t="str">
        <f>IF(連結実質赤字比率に係る赤字・黒字の構成分析!C$36="",NA(),連結実質赤字比率に係る赤字・黒字の構成分析!C$36)</f>
        <v>三好市水道事業会計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3.77</v>
      </c>
    </row>
    <row r="35" spans="1:16" x14ac:dyDescent="0.15">
      <c r="A35" s="175" t="str">
        <f>IF(連結実質赤字比率に係る赤字・黒字の構成分析!C$35="",NA(),連結実質赤字比率に係る赤字・黒字の構成分析!C$35)</f>
        <v>三好市国民健康保険特別会計（事業勘定分）</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4.3600000000000003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4.2300000000000004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8.1999999999999993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3357</v>
      </c>
      <c r="E42" s="176"/>
      <c r="F42" s="176"/>
      <c r="G42" s="176">
        <f>'実質公債費比率（分子）の構造'!L$52</f>
        <v>3279</v>
      </c>
      <c r="H42" s="176"/>
      <c r="I42" s="176"/>
      <c r="J42" s="176">
        <f>'実質公債費比率（分子）の構造'!M$52</f>
        <v>3030</v>
      </c>
      <c r="K42" s="176"/>
      <c r="L42" s="176"/>
      <c r="M42" s="176">
        <f>'実質公債費比率（分子）の構造'!N$52</f>
        <v>2839</v>
      </c>
      <c r="N42" s="176"/>
      <c r="O42" s="176"/>
      <c r="P42" s="176">
        <f>'実質公債費比率（分子）の構造'!O$52</f>
        <v>2850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3</v>
      </c>
      <c r="O45" s="176"/>
      <c r="P45" s="176"/>
    </row>
    <row r="46" spans="1:16" x14ac:dyDescent="0.15">
      <c r="A46" s="176" t="s">
        <v>64</v>
      </c>
      <c r="B46" s="176">
        <f>'実質公債費比率（分子）の構造'!K$48</f>
        <v>271</v>
      </c>
      <c r="C46" s="176"/>
      <c r="D46" s="176"/>
      <c r="E46" s="176">
        <f>'実質公債費比率（分子）の構造'!L$48</f>
        <v>273</v>
      </c>
      <c r="F46" s="176"/>
      <c r="G46" s="176"/>
      <c r="H46" s="176">
        <f>'実質公債費比率（分子）の構造'!M$48</f>
        <v>280</v>
      </c>
      <c r="I46" s="176"/>
      <c r="J46" s="176"/>
      <c r="K46" s="176">
        <f>'実質公債費比率（分子）の構造'!N$48</f>
        <v>296</v>
      </c>
      <c r="L46" s="176"/>
      <c r="M46" s="176"/>
      <c r="N46" s="176">
        <f>'実質公債費比率（分子）の構造'!O$48</f>
        <v>274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3823</v>
      </c>
      <c r="C49" s="176"/>
      <c r="D49" s="176"/>
      <c r="E49" s="176">
        <f>'実質公債費比率（分子）の構造'!L$45</f>
        <v>3715</v>
      </c>
      <c r="F49" s="176"/>
      <c r="G49" s="176"/>
      <c r="H49" s="176">
        <f>'実質公債費比率（分子）の構造'!M$45</f>
        <v>3431</v>
      </c>
      <c r="I49" s="176"/>
      <c r="J49" s="176"/>
      <c r="K49" s="176">
        <f>'実質公債費比率（分子）の構造'!N$45</f>
        <v>3263</v>
      </c>
      <c r="L49" s="176"/>
      <c r="M49" s="176"/>
      <c r="N49" s="176">
        <f>'実質公債費比率（分子）の構造'!O$45</f>
        <v>3300</v>
      </c>
      <c r="O49" s="176"/>
      <c r="P49" s="176"/>
    </row>
    <row r="50" spans="1:16" x14ac:dyDescent="0.15">
      <c r="A50" s="176" t="s">
        <v>67</v>
      </c>
      <c r="B50" s="176" t="e">
        <f>NA()</f>
        <v>#N/A</v>
      </c>
      <c r="C50" s="176">
        <f>IF(ISNUMBER('実質公債費比率（分子）の構造'!K$53),'実質公債費比率（分子）の構造'!K$53,NA())</f>
        <v>744</v>
      </c>
      <c r="D50" s="176" t="e">
        <f>NA()</f>
        <v>#N/A</v>
      </c>
      <c r="E50" s="176" t="e">
        <f>NA()</f>
        <v>#N/A</v>
      </c>
      <c r="F50" s="176">
        <f>IF(ISNUMBER('実質公債費比率（分子）の構造'!L$53),'実質公債費比率（分子）の構造'!L$53,NA())</f>
        <v>716</v>
      </c>
      <c r="G50" s="176" t="e">
        <f>NA()</f>
        <v>#N/A</v>
      </c>
      <c r="H50" s="176" t="e">
        <f>NA()</f>
        <v>#N/A</v>
      </c>
      <c r="I50" s="176">
        <f>IF(ISNUMBER('実質公債費比率（分子）の構造'!M$53),'実質公債費比率（分子）の構造'!M$53,NA())</f>
        <v>688</v>
      </c>
      <c r="J50" s="176" t="e">
        <f>NA()</f>
        <v>#N/A</v>
      </c>
      <c r="K50" s="176" t="e">
        <f>NA()</f>
        <v>#N/A</v>
      </c>
      <c r="L50" s="176">
        <f>IF(ISNUMBER('実質公債費比率（分子）の構造'!N$53),'実質公債費比率（分子）の構造'!N$53,NA())</f>
        <v>727</v>
      </c>
      <c r="M50" s="176" t="e">
        <f>NA()</f>
        <v>#N/A</v>
      </c>
      <c r="N50" s="176" t="e">
        <f>NA()</f>
        <v>#N/A</v>
      </c>
      <c r="O50" s="176">
        <f>IF(ISNUMBER('実質公債費比率（分子）の構造'!O$53),'実質公債費比率（分子）の構造'!O$53,NA())</f>
        <v>727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27024</v>
      </c>
      <c r="E56" s="175"/>
      <c r="F56" s="175"/>
      <c r="G56" s="175">
        <f>'将来負担比率（分子）の構造'!J$52</f>
        <v>26393</v>
      </c>
      <c r="H56" s="175"/>
      <c r="I56" s="175"/>
      <c r="J56" s="175">
        <f>'将来負担比率（分子）の構造'!K$52</f>
        <v>25908</v>
      </c>
      <c r="K56" s="175"/>
      <c r="L56" s="175"/>
      <c r="M56" s="175">
        <f>'将来負担比率（分子）の構造'!L$52</f>
        <v>25922</v>
      </c>
      <c r="N56" s="175"/>
      <c r="O56" s="175"/>
      <c r="P56" s="175">
        <f>'将来負担比率（分子）の構造'!M$52</f>
        <v>27204</v>
      </c>
    </row>
    <row r="57" spans="1:16" x14ac:dyDescent="0.15">
      <c r="A57" s="175" t="s">
        <v>42</v>
      </c>
      <c r="B57" s="175"/>
      <c r="C57" s="175"/>
      <c r="D57" s="175">
        <f>'将来負担比率（分子）の構造'!I$51</f>
        <v>333</v>
      </c>
      <c r="E57" s="175"/>
      <c r="F57" s="175"/>
      <c r="G57" s="175">
        <f>'将来負担比率（分子）の構造'!J$51</f>
        <v>330</v>
      </c>
      <c r="H57" s="175"/>
      <c r="I57" s="175"/>
      <c r="J57" s="175">
        <f>'将来負担比率（分子）の構造'!K$51</f>
        <v>422</v>
      </c>
      <c r="K57" s="175"/>
      <c r="L57" s="175"/>
      <c r="M57" s="175">
        <f>'将来負担比率（分子）の構造'!L$51</f>
        <v>171</v>
      </c>
      <c r="N57" s="175"/>
      <c r="O57" s="175"/>
      <c r="P57" s="175">
        <f>'将来負担比率（分子）の構造'!M$51</f>
        <v>147</v>
      </c>
    </row>
    <row r="58" spans="1:16" x14ac:dyDescent="0.15">
      <c r="A58" s="175" t="s">
        <v>41</v>
      </c>
      <c r="B58" s="175"/>
      <c r="C58" s="175"/>
      <c r="D58" s="175">
        <f>'将来負担比率（分子）の構造'!I$50</f>
        <v>20630</v>
      </c>
      <c r="E58" s="175"/>
      <c r="F58" s="175"/>
      <c r="G58" s="175">
        <f>'将来負担比率（分子）の構造'!J$50</f>
        <v>20939</v>
      </c>
      <c r="H58" s="175"/>
      <c r="I58" s="175"/>
      <c r="J58" s="175">
        <f>'将来負担比率（分子）の構造'!K$50</f>
        <v>21526</v>
      </c>
      <c r="K58" s="175"/>
      <c r="L58" s="175"/>
      <c r="M58" s="175">
        <f>'将来負担比率（分子）の構造'!L$50</f>
        <v>21733</v>
      </c>
      <c r="N58" s="175"/>
      <c r="O58" s="175"/>
      <c r="P58" s="175">
        <f>'将来負担比率（分子）の構造'!M$50</f>
        <v>21784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4393</v>
      </c>
      <c r="C62" s="175"/>
      <c r="D62" s="175"/>
      <c r="E62" s="175">
        <f>'将来負担比率（分子）の構造'!J$45</f>
        <v>4274</v>
      </c>
      <c r="F62" s="175"/>
      <c r="G62" s="175"/>
      <c r="H62" s="175">
        <f>'将来負担比率（分子）の構造'!K$45</f>
        <v>4201</v>
      </c>
      <c r="I62" s="175"/>
      <c r="J62" s="175"/>
      <c r="K62" s="175">
        <f>'将来負担比率（分子）の構造'!L$45</f>
        <v>4117</v>
      </c>
      <c r="L62" s="175"/>
      <c r="M62" s="175"/>
      <c r="N62" s="175">
        <f>'将来負担比率（分子）の構造'!M$45</f>
        <v>4019</v>
      </c>
      <c r="O62" s="175"/>
      <c r="P62" s="175"/>
    </row>
    <row r="63" spans="1:16" x14ac:dyDescent="0.15">
      <c r="A63" s="175" t="s">
        <v>34</v>
      </c>
      <c r="B63" s="175">
        <f>'将来負担比率（分子）の構造'!I$44</f>
        <v>26</v>
      </c>
      <c r="C63" s="175"/>
      <c r="D63" s="175"/>
      <c r="E63" s="175">
        <f>'将来負担比率（分子）の構造'!J$44</f>
        <v>17</v>
      </c>
      <c r="F63" s="175"/>
      <c r="G63" s="175"/>
      <c r="H63" s="175">
        <f>'将来負担比率（分子）の構造'!K$44</f>
        <v>10</v>
      </c>
      <c r="I63" s="175"/>
      <c r="J63" s="175"/>
      <c r="K63" s="175">
        <f>'将来負担比率（分子）の構造'!L$44</f>
        <v>3</v>
      </c>
      <c r="L63" s="175"/>
      <c r="M63" s="175"/>
      <c r="N63" s="175" t="str">
        <f>'将来負担比率（分子）の構造'!M$44</f>
        <v>-</v>
      </c>
      <c r="O63" s="175"/>
      <c r="P63" s="175"/>
    </row>
    <row r="64" spans="1:16" x14ac:dyDescent="0.15">
      <c r="A64" s="175" t="s">
        <v>33</v>
      </c>
      <c r="B64" s="175">
        <f>'将来負担比率（分子）の構造'!I$43</f>
        <v>3314</v>
      </c>
      <c r="C64" s="175"/>
      <c r="D64" s="175"/>
      <c r="E64" s="175">
        <f>'将来負担比率（分子）の構造'!J$43</f>
        <v>3310</v>
      </c>
      <c r="F64" s="175"/>
      <c r="G64" s="175"/>
      <c r="H64" s="175">
        <f>'将来負担比率（分子）の構造'!K$43</f>
        <v>2681</v>
      </c>
      <c r="I64" s="175"/>
      <c r="J64" s="175"/>
      <c r="K64" s="175">
        <f>'将来負担比率（分子）の構造'!L$43</f>
        <v>3127</v>
      </c>
      <c r="L64" s="175"/>
      <c r="M64" s="175"/>
      <c r="N64" s="175">
        <f>'将来負担比率（分子）の構造'!M$43</f>
        <v>2900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32558</v>
      </c>
      <c r="C66" s="175"/>
      <c r="D66" s="175"/>
      <c r="E66" s="175">
        <f>'将来負担比率（分子）の構造'!J$41</f>
        <v>32396</v>
      </c>
      <c r="F66" s="175"/>
      <c r="G66" s="175"/>
      <c r="H66" s="175">
        <f>'将来負担比率（分子）の構造'!K$41</f>
        <v>32190</v>
      </c>
      <c r="I66" s="175"/>
      <c r="J66" s="175"/>
      <c r="K66" s="175">
        <f>'将来負担比率（分子）の構造'!L$41</f>
        <v>32279</v>
      </c>
      <c r="L66" s="175"/>
      <c r="M66" s="175"/>
      <c r="N66" s="175">
        <f>'将来負担比率（分子）の構造'!M$41</f>
        <v>33511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8774</v>
      </c>
      <c r="C72" s="179">
        <f>基金残高に係る経年分析!G55</f>
        <v>8971</v>
      </c>
      <c r="D72" s="179">
        <f>基金残高に係る経年分析!H55</f>
        <v>9045</v>
      </c>
    </row>
    <row r="73" spans="1:16" x14ac:dyDescent="0.15">
      <c r="A73" s="178" t="s">
        <v>74</v>
      </c>
      <c r="B73" s="179">
        <f>基金残高に係る経年分析!F56</f>
        <v>8854</v>
      </c>
      <c r="C73" s="179">
        <f>基金残高に係る経年分析!G56</f>
        <v>8866</v>
      </c>
      <c r="D73" s="179">
        <f>基金残高に係る経年分析!H56</f>
        <v>8882</v>
      </c>
    </row>
    <row r="74" spans="1:16" x14ac:dyDescent="0.15">
      <c r="A74" s="178" t="s">
        <v>75</v>
      </c>
      <c r="B74" s="179">
        <f>基金残高に係る経年分析!F57</f>
        <v>6448</v>
      </c>
      <c r="C74" s="179">
        <f>基金残高に係る経年分析!G57</f>
        <v>6425</v>
      </c>
      <c r="D74" s="179">
        <f>基金残高に係る経年分析!H57</f>
        <v>6279</v>
      </c>
    </row>
  </sheetData>
  <sheetProtection algorithmName="SHA-512" hashValue="36+542i9o9Y1Tl1t6Z/pAWMhssIkT2stKruF0u7ZzPeiA/IMsy4j4FjrG9nGmeDnOjTUkZlnJxj2iDJabmnlCw==" saltValue="P6Ep1F0l9Z0Ew5qJzuSsW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38" sqref="CD38:DK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2584456</v>
      </c>
      <c r="S5" s="613"/>
      <c r="T5" s="613"/>
      <c r="U5" s="613"/>
      <c r="V5" s="613"/>
      <c r="W5" s="613"/>
      <c r="X5" s="613"/>
      <c r="Y5" s="614"/>
      <c r="Z5" s="615">
        <v>10</v>
      </c>
      <c r="AA5" s="615"/>
      <c r="AB5" s="615"/>
      <c r="AC5" s="615"/>
      <c r="AD5" s="616">
        <v>2584456</v>
      </c>
      <c r="AE5" s="616"/>
      <c r="AF5" s="616"/>
      <c r="AG5" s="616"/>
      <c r="AH5" s="616"/>
      <c r="AI5" s="616"/>
      <c r="AJ5" s="616"/>
      <c r="AK5" s="616"/>
      <c r="AL5" s="617">
        <v>19.399999999999999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2571834</v>
      </c>
      <c r="BH5" s="624"/>
      <c r="BI5" s="624"/>
      <c r="BJ5" s="624"/>
      <c r="BK5" s="624"/>
      <c r="BL5" s="624"/>
      <c r="BM5" s="624"/>
      <c r="BN5" s="625"/>
      <c r="BO5" s="626">
        <v>99.5</v>
      </c>
      <c r="BP5" s="626"/>
      <c r="BQ5" s="626"/>
      <c r="BR5" s="626"/>
      <c r="BS5" s="627">
        <v>24132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410188</v>
      </c>
      <c r="S6" s="624"/>
      <c r="T6" s="624"/>
      <c r="U6" s="624"/>
      <c r="V6" s="624"/>
      <c r="W6" s="624"/>
      <c r="X6" s="624"/>
      <c r="Y6" s="625"/>
      <c r="Z6" s="626">
        <v>1.6</v>
      </c>
      <c r="AA6" s="626"/>
      <c r="AB6" s="626"/>
      <c r="AC6" s="626"/>
      <c r="AD6" s="627">
        <v>410188</v>
      </c>
      <c r="AE6" s="627"/>
      <c r="AF6" s="627"/>
      <c r="AG6" s="627"/>
      <c r="AH6" s="627"/>
      <c r="AI6" s="627"/>
      <c r="AJ6" s="627"/>
      <c r="AK6" s="627"/>
      <c r="AL6" s="628">
        <v>3.1</v>
      </c>
      <c r="AM6" s="629"/>
      <c r="AN6" s="629"/>
      <c r="AO6" s="630"/>
      <c r="AP6" s="620" t="s">
        <v>221</v>
      </c>
      <c r="AQ6" s="621"/>
      <c r="AR6" s="621"/>
      <c r="AS6" s="621"/>
      <c r="AT6" s="621"/>
      <c r="AU6" s="621"/>
      <c r="AV6" s="621"/>
      <c r="AW6" s="621"/>
      <c r="AX6" s="621"/>
      <c r="AY6" s="621"/>
      <c r="AZ6" s="621"/>
      <c r="BA6" s="621"/>
      <c r="BB6" s="621"/>
      <c r="BC6" s="621"/>
      <c r="BD6" s="621"/>
      <c r="BE6" s="621"/>
      <c r="BF6" s="622"/>
      <c r="BG6" s="623">
        <v>2571834</v>
      </c>
      <c r="BH6" s="624"/>
      <c r="BI6" s="624"/>
      <c r="BJ6" s="624"/>
      <c r="BK6" s="624"/>
      <c r="BL6" s="624"/>
      <c r="BM6" s="624"/>
      <c r="BN6" s="625"/>
      <c r="BO6" s="626">
        <v>99.5</v>
      </c>
      <c r="BP6" s="626"/>
      <c r="BQ6" s="626"/>
      <c r="BR6" s="626"/>
      <c r="BS6" s="627">
        <v>24132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170883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170883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1280</v>
      </c>
      <c r="S7" s="624"/>
      <c r="T7" s="624"/>
      <c r="U7" s="624"/>
      <c r="V7" s="624"/>
      <c r="W7" s="624"/>
      <c r="X7" s="624"/>
      <c r="Y7" s="625"/>
      <c r="Z7" s="626">
        <v>0</v>
      </c>
      <c r="AA7" s="626"/>
      <c r="AB7" s="626"/>
      <c r="AC7" s="626"/>
      <c r="AD7" s="627">
        <v>1280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1029105</v>
      </c>
      <c r="BH7" s="624"/>
      <c r="BI7" s="624"/>
      <c r="BJ7" s="624"/>
      <c r="BK7" s="624"/>
      <c r="BL7" s="624"/>
      <c r="BM7" s="624"/>
      <c r="BN7" s="625"/>
      <c r="BO7" s="626">
        <v>39.799999999999997</v>
      </c>
      <c r="BP7" s="626"/>
      <c r="BQ7" s="626"/>
      <c r="BR7" s="626"/>
      <c r="BS7" s="627">
        <v>24132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4497581</v>
      </c>
      <c r="CS7" s="624"/>
      <c r="CT7" s="624"/>
      <c r="CU7" s="624"/>
      <c r="CV7" s="624"/>
      <c r="CW7" s="624"/>
      <c r="CX7" s="624"/>
      <c r="CY7" s="625"/>
      <c r="CZ7" s="626">
        <v>18.2</v>
      </c>
      <c r="DA7" s="626"/>
      <c r="DB7" s="626"/>
      <c r="DC7" s="626"/>
      <c r="DD7" s="632">
        <v>1837958</v>
      </c>
      <c r="DE7" s="624"/>
      <c r="DF7" s="624"/>
      <c r="DG7" s="624"/>
      <c r="DH7" s="624"/>
      <c r="DI7" s="624"/>
      <c r="DJ7" s="624"/>
      <c r="DK7" s="624"/>
      <c r="DL7" s="624"/>
      <c r="DM7" s="624"/>
      <c r="DN7" s="624"/>
      <c r="DO7" s="624"/>
      <c r="DP7" s="625"/>
      <c r="DQ7" s="632">
        <v>2186949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24677</v>
      </c>
      <c r="S8" s="624"/>
      <c r="T8" s="624"/>
      <c r="U8" s="624"/>
      <c r="V8" s="624"/>
      <c r="W8" s="624"/>
      <c r="X8" s="624"/>
      <c r="Y8" s="625"/>
      <c r="Z8" s="626">
        <v>0.1</v>
      </c>
      <c r="AA8" s="626"/>
      <c r="AB8" s="626"/>
      <c r="AC8" s="626"/>
      <c r="AD8" s="627">
        <v>24677</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38053</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6948768</v>
      </c>
      <c r="CS8" s="624"/>
      <c r="CT8" s="624"/>
      <c r="CU8" s="624"/>
      <c r="CV8" s="624"/>
      <c r="CW8" s="624"/>
      <c r="CX8" s="624"/>
      <c r="CY8" s="625"/>
      <c r="CZ8" s="626">
        <v>28.2</v>
      </c>
      <c r="DA8" s="626"/>
      <c r="DB8" s="626"/>
      <c r="DC8" s="626"/>
      <c r="DD8" s="632">
        <v>152712</v>
      </c>
      <c r="DE8" s="624"/>
      <c r="DF8" s="624"/>
      <c r="DG8" s="624"/>
      <c r="DH8" s="624"/>
      <c r="DI8" s="624"/>
      <c r="DJ8" s="624"/>
      <c r="DK8" s="624"/>
      <c r="DL8" s="624"/>
      <c r="DM8" s="624"/>
      <c r="DN8" s="624"/>
      <c r="DO8" s="624"/>
      <c r="DP8" s="625"/>
      <c r="DQ8" s="632">
        <v>4159885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26102</v>
      </c>
      <c r="S9" s="624"/>
      <c r="T9" s="624"/>
      <c r="U9" s="624"/>
      <c r="V9" s="624"/>
      <c r="W9" s="624"/>
      <c r="X9" s="624"/>
      <c r="Y9" s="625"/>
      <c r="Z9" s="626">
        <v>0.1</v>
      </c>
      <c r="AA9" s="626"/>
      <c r="AB9" s="626"/>
      <c r="AC9" s="626"/>
      <c r="AD9" s="627">
        <v>26102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843651</v>
      </c>
      <c r="BH9" s="624"/>
      <c r="BI9" s="624"/>
      <c r="BJ9" s="624"/>
      <c r="BK9" s="624"/>
      <c r="BL9" s="624"/>
      <c r="BM9" s="624"/>
      <c r="BN9" s="625"/>
      <c r="BO9" s="626">
        <v>32.6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2239385</v>
      </c>
      <c r="CS9" s="624"/>
      <c r="CT9" s="624"/>
      <c r="CU9" s="624"/>
      <c r="CV9" s="624"/>
      <c r="CW9" s="624"/>
      <c r="CX9" s="624"/>
      <c r="CY9" s="625"/>
      <c r="CZ9" s="626">
        <v>9.1</v>
      </c>
      <c r="DA9" s="626"/>
      <c r="DB9" s="626"/>
      <c r="DC9" s="626"/>
      <c r="DD9" s="632" t="s">
        <v>122</v>
      </c>
      <c r="DE9" s="624"/>
      <c r="DF9" s="624"/>
      <c r="DG9" s="624"/>
      <c r="DH9" s="624"/>
      <c r="DI9" s="624"/>
      <c r="DJ9" s="624"/>
      <c r="DK9" s="624"/>
      <c r="DL9" s="624"/>
      <c r="DM9" s="624"/>
      <c r="DN9" s="624"/>
      <c r="DO9" s="624"/>
      <c r="DP9" s="625"/>
      <c r="DQ9" s="632">
        <v>1584005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62944</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553161</v>
      </c>
      <c r="S11" s="624"/>
      <c r="T11" s="624"/>
      <c r="U11" s="624"/>
      <c r="V11" s="624"/>
      <c r="W11" s="624"/>
      <c r="X11" s="624"/>
      <c r="Y11" s="625"/>
      <c r="Z11" s="628">
        <v>2.1</v>
      </c>
      <c r="AA11" s="629"/>
      <c r="AB11" s="629"/>
      <c r="AC11" s="635"/>
      <c r="AD11" s="632">
        <v>553161</v>
      </c>
      <c r="AE11" s="624"/>
      <c r="AF11" s="624"/>
      <c r="AG11" s="624"/>
      <c r="AH11" s="624"/>
      <c r="AI11" s="624"/>
      <c r="AJ11" s="624"/>
      <c r="AK11" s="625"/>
      <c r="AL11" s="628">
        <v>4.2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84457</v>
      </c>
      <c r="BH11" s="624"/>
      <c r="BI11" s="624"/>
      <c r="BJ11" s="624"/>
      <c r="BK11" s="624"/>
      <c r="BL11" s="624"/>
      <c r="BM11" s="624"/>
      <c r="BN11" s="625"/>
      <c r="BO11" s="626">
        <v>3.3</v>
      </c>
      <c r="BP11" s="626"/>
      <c r="BQ11" s="626"/>
      <c r="BR11" s="626"/>
      <c r="BS11" s="627">
        <v>24132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1059746</v>
      </c>
      <c r="CS11" s="624"/>
      <c r="CT11" s="624"/>
      <c r="CU11" s="624"/>
      <c r="CV11" s="624"/>
      <c r="CW11" s="624"/>
      <c r="CX11" s="624"/>
      <c r="CY11" s="625"/>
      <c r="CZ11" s="626">
        <v>4.3</v>
      </c>
      <c r="DA11" s="626"/>
      <c r="DB11" s="626"/>
      <c r="DC11" s="626"/>
      <c r="DD11" s="632">
        <v>290324</v>
      </c>
      <c r="DE11" s="624"/>
      <c r="DF11" s="624"/>
      <c r="DG11" s="624"/>
      <c r="DH11" s="624"/>
      <c r="DI11" s="624"/>
      <c r="DJ11" s="624"/>
      <c r="DK11" s="624"/>
      <c r="DL11" s="624"/>
      <c r="DM11" s="624"/>
      <c r="DN11" s="624"/>
      <c r="DO11" s="624"/>
      <c r="DP11" s="625"/>
      <c r="DQ11" s="632">
        <v>442976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6778</v>
      </c>
      <c r="S12" s="624"/>
      <c r="T12" s="624"/>
      <c r="U12" s="624"/>
      <c r="V12" s="624"/>
      <c r="W12" s="624"/>
      <c r="X12" s="624"/>
      <c r="Y12" s="625"/>
      <c r="Z12" s="626">
        <v>0</v>
      </c>
      <c r="AA12" s="626"/>
      <c r="AB12" s="626"/>
      <c r="AC12" s="626"/>
      <c r="AD12" s="627">
        <v>6778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1247649</v>
      </c>
      <c r="BH12" s="624"/>
      <c r="BI12" s="624"/>
      <c r="BJ12" s="624"/>
      <c r="BK12" s="624"/>
      <c r="BL12" s="624"/>
      <c r="BM12" s="624"/>
      <c r="BN12" s="625"/>
      <c r="BO12" s="626">
        <v>48.3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997011</v>
      </c>
      <c r="CS12" s="624"/>
      <c r="CT12" s="624"/>
      <c r="CU12" s="624"/>
      <c r="CV12" s="624"/>
      <c r="CW12" s="624"/>
      <c r="CX12" s="624"/>
      <c r="CY12" s="625"/>
      <c r="CZ12" s="626">
        <v>4</v>
      </c>
      <c r="DA12" s="626"/>
      <c r="DB12" s="626"/>
      <c r="DC12" s="626"/>
      <c r="DD12" s="632">
        <v>263903</v>
      </c>
      <c r="DE12" s="624"/>
      <c r="DF12" s="624"/>
      <c r="DG12" s="624"/>
      <c r="DH12" s="624"/>
      <c r="DI12" s="624"/>
      <c r="DJ12" s="624"/>
      <c r="DK12" s="624"/>
      <c r="DL12" s="624"/>
      <c r="DM12" s="624"/>
      <c r="DN12" s="624"/>
      <c r="DO12" s="624"/>
      <c r="DP12" s="625"/>
      <c r="DQ12" s="632">
        <v>535015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1239606</v>
      </c>
      <c r="BH13" s="624"/>
      <c r="BI13" s="624"/>
      <c r="BJ13" s="624"/>
      <c r="BK13" s="624"/>
      <c r="BL13" s="624"/>
      <c r="BM13" s="624"/>
      <c r="BN13" s="625"/>
      <c r="BO13" s="626">
        <v>48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2046733</v>
      </c>
      <c r="CS13" s="624"/>
      <c r="CT13" s="624"/>
      <c r="CU13" s="624"/>
      <c r="CV13" s="624"/>
      <c r="CW13" s="624"/>
      <c r="CX13" s="624"/>
      <c r="CY13" s="625"/>
      <c r="CZ13" s="626">
        <v>8.3000000000000007</v>
      </c>
      <c r="DA13" s="626"/>
      <c r="DB13" s="626"/>
      <c r="DC13" s="626"/>
      <c r="DD13" s="632">
        <v>1340975</v>
      </c>
      <c r="DE13" s="624"/>
      <c r="DF13" s="624"/>
      <c r="DG13" s="624"/>
      <c r="DH13" s="624"/>
      <c r="DI13" s="624"/>
      <c r="DJ13" s="624"/>
      <c r="DK13" s="624"/>
      <c r="DL13" s="624"/>
      <c r="DM13" s="624"/>
      <c r="DN13" s="624"/>
      <c r="DO13" s="624"/>
      <c r="DP13" s="625"/>
      <c r="DQ13" s="632">
        <v>540079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2210</v>
      </c>
      <c r="S14" s="624"/>
      <c r="T14" s="624"/>
      <c r="U14" s="624"/>
      <c r="V14" s="624"/>
      <c r="W14" s="624"/>
      <c r="X14" s="624"/>
      <c r="Y14" s="625"/>
      <c r="Z14" s="626">
        <v>0</v>
      </c>
      <c r="AA14" s="626"/>
      <c r="AB14" s="626"/>
      <c r="AC14" s="626"/>
      <c r="AD14" s="627">
        <v>2210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111699</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1352089</v>
      </c>
      <c r="CS14" s="624"/>
      <c r="CT14" s="624"/>
      <c r="CU14" s="624"/>
      <c r="CV14" s="624"/>
      <c r="CW14" s="624"/>
      <c r="CX14" s="624"/>
      <c r="CY14" s="625"/>
      <c r="CZ14" s="626">
        <v>5.5</v>
      </c>
      <c r="DA14" s="626"/>
      <c r="DB14" s="626"/>
      <c r="DC14" s="626"/>
      <c r="DD14" s="632">
        <v>668267</v>
      </c>
      <c r="DE14" s="624"/>
      <c r="DF14" s="624"/>
      <c r="DG14" s="624"/>
      <c r="DH14" s="624"/>
      <c r="DI14" s="624"/>
      <c r="DJ14" s="624"/>
      <c r="DK14" s="624"/>
      <c r="DL14" s="624"/>
      <c r="DM14" s="624"/>
      <c r="DN14" s="624"/>
      <c r="DO14" s="624"/>
      <c r="DP14" s="625"/>
      <c r="DQ14" s="632">
        <v>661874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183381</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1683236</v>
      </c>
      <c r="CS15" s="624"/>
      <c r="CT15" s="624"/>
      <c r="CU15" s="624"/>
      <c r="CV15" s="624"/>
      <c r="CW15" s="624"/>
      <c r="CX15" s="624"/>
      <c r="CY15" s="625"/>
      <c r="CZ15" s="626">
        <v>6.8</v>
      </c>
      <c r="DA15" s="626"/>
      <c r="DB15" s="626"/>
      <c r="DC15" s="626"/>
      <c r="DD15" s="632">
        <v>229349</v>
      </c>
      <c r="DE15" s="624"/>
      <c r="DF15" s="624"/>
      <c r="DG15" s="624"/>
      <c r="DH15" s="624"/>
      <c r="DI15" s="624"/>
      <c r="DJ15" s="624"/>
      <c r="DK15" s="624"/>
      <c r="DL15" s="624"/>
      <c r="DM15" s="624"/>
      <c r="DN15" s="624"/>
      <c r="DO15" s="624"/>
      <c r="DP15" s="625"/>
      <c r="DQ15" s="632">
        <v>1317238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25764</v>
      </c>
      <c r="S16" s="624"/>
      <c r="T16" s="624"/>
      <c r="U16" s="624"/>
      <c r="V16" s="624"/>
      <c r="W16" s="624"/>
      <c r="X16" s="624"/>
      <c r="Y16" s="625"/>
      <c r="Z16" s="626">
        <v>0.1</v>
      </c>
      <c r="AA16" s="626"/>
      <c r="AB16" s="626"/>
      <c r="AC16" s="626"/>
      <c r="AD16" s="627">
        <v>25764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165691</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22433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57083</v>
      </c>
      <c r="S17" s="624"/>
      <c r="T17" s="624"/>
      <c r="U17" s="624"/>
      <c r="V17" s="624"/>
      <c r="W17" s="624"/>
      <c r="X17" s="624"/>
      <c r="Y17" s="625"/>
      <c r="Z17" s="626">
        <v>0.2</v>
      </c>
      <c r="AA17" s="626"/>
      <c r="AB17" s="626"/>
      <c r="AC17" s="626"/>
      <c r="AD17" s="627">
        <v>57083</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3489458</v>
      </c>
      <c r="CS17" s="624"/>
      <c r="CT17" s="624"/>
      <c r="CU17" s="624"/>
      <c r="CV17" s="624"/>
      <c r="CW17" s="624"/>
      <c r="CX17" s="624"/>
      <c r="CY17" s="625"/>
      <c r="CZ17" s="626">
        <v>14.2</v>
      </c>
      <c r="DA17" s="626"/>
      <c r="DB17" s="626"/>
      <c r="DC17" s="626"/>
      <c r="DD17" s="632" t="s">
        <v>122</v>
      </c>
      <c r="DE17" s="624"/>
      <c r="DF17" s="624"/>
      <c r="DG17" s="624"/>
      <c r="DH17" s="624"/>
      <c r="DI17" s="624"/>
      <c r="DJ17" s="624"/>
      <c r="DK17" s="624"/>
      <c r="DL17" s="624"/>
      <c r="DM17" s="624"/>
      <c r="DN17" s="624"/>
      <c r="DO17" s="624"/>
      <c r="DP17" s="625"/>
      <c r="DQ17" s="632">
        <v>3457601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10346</v>
      </c>
      <c r="S18" s="624"/>
      <c r="T18" s="624"/>
      <c r="U18" s="624"/>
      <c r="V18" s="624"/>
      <c r="W18" s="624"/>
      <c r="X18" s="624"/>
      <c r="Y18" s="625"/>
      <c r="Z18" s="626">
        <v>0</v>
      </c>
      <c r="AA18" s="626"/>
      <c r="AB18" s="626"/>
      <c r="AC18" s="626"/>
      <c r="AD18" s="627">
        <v>10346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7601</v>
      </c>
      <c r="S19" s="624"/>
      <c r="T19" s="624"/>
      <c r="U19" s="624"/>
      <c r="V19" s="624"/>
      <c r="W19" s="624"/>
      <c r="X19" s="624"/>
      <c r="Y19" s="625"/>
      <c r="Z19" s="626">
        <v>0</v>
      </c>
      <c r="AA19" s="626"/>
      <c r="AB19" s="626"/>
      <c r="AC19" s="626"/>
      <c r="AD19" s="627">
        <v>7601</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12622</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2745</v>
      </c>
      <c r="S20" s="624"/>
      <c r="T20" s="624"/>
      <c r="U20" s="624"/>
      <c r="V20" s="624"/>
      <c r="W20" s="624"/>
      <c r="X20" s="624"/>
      <c r="Y20" s="625"/>
      <c r="Z20" s="626">
        <v>0</v>
      </c>
      <c r="AA20" s="626"/>
      <c r="AB20" s="626"/>
      <c r="AC20" s="626"/>
      <c r="AD20" s="627">
        <v>2745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12622</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24650581</v>
      </c>
      <c r="CS20" s="624"/>
      <c r="CT20" s="624"/>
      <c r="CU20" s="624"/>
      <c r="CV20" s="624"/>
      <c r="CW20" s="624"/>
      <c r="CX20" s="624"/>
      <c r="CY20" s="625"/>
      <c r="CZ20" s="626">
        <v>100</v>
      </c>
      <c r="DA20" s="626"/>
      <c r="DB20" s="626"/>
      <c r="DC20" s="626"/>
      <c r="DD20" s="632">
        <v>4783488</v>
      </c>
      <c r="DE20" s="624"/>
      <c r="DF20" s="624"/>
      <c r="DG20" s="624"/>
      <c r="DH20" s="624"/>
      <c r="DI20" s="624"/>
      <c r="DJ20" s="624"/>
      <c r="DK20" s="624"/>
      <c r="DL20" s="624"/>
      <c r="DM20" s="624"/>
      <c r="DN20" s="624"/>
      <c r="DO20" s="624"/>
      <c r="DP20" s="625"/>
      <c r="DQ20" s="632">
        <v>15078938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10525738</v>
      </c>
      <c r="S21" s="624"/>
      <c r="T21" s="624"/>
      <c r="U21" s="624"/>
      <c r="V21" s="624"/>
      <c r="W21" s="624"/>
      <c r="X21" s="624"/>
      <c r="Y21" s="625"/>
      <c r="Z21" s="626">
        <v>40.6</v>
      </c>
      <c r="AA21" s="626"/>
      <c r="AB21" s="626"/>
      <c r="AC21" s="626"/>
      <c r="AD21" s="627">
        <v>9570402</v>
      </c>
      <c r="AE21" s="627"/>
      <c r="AF21" s="627"/>
      <c r="AG21" s="627"/>
      <c r="AH21" s="627"/>
      <c r="AI21" s="627"/>
      <c r="AJ21" s="627"/>
      <c r="AK21" s="627"/>
      <c r="AL21" s="628">
        <v>71.900000000000006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12622</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9570402</v>
      </c>
      <c r="S22" s="624"/>
      <c r="T22" s="624"/>
      <c r="U22" s="624"/>
      <c r="V22" s="624"/>
      <c r="W22" s="624"/>
      <c r="X22" s="624"/>
      <c r="Y22" s="625"/>
      <c r="Z22" s="626">
        <v>36.9</v>
      </c>
      <c r="AA22" s="626"/>
      <c r="AB22" s="626"/>
      <c r="AC22" s="626"/>
      <c r="AD22" s="627">
        <v>9570402</v>
      </c>
      <c r="AE22" s="627"/>
      <c r="AF22" s="627"/>
      <c r="AG22" s="627"/>
      <c r="AH22" s="627"/>
      <c r="AI22" s="627"/>
      <c r="AJ22" s="627"/>
      <c r="AK22" s="627"/>
      <c r="AL22" s="628">
        <v>71.900000000000006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955336</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10634165</v>
      </c>
      <c r="CS24" s="613"/>
      <c r="CT24" s="613"/>
      <c r="CU24" s="613"/>
      <c r="CV24" s="613"/>
      <c r="CW24" s="613"/>
      <c r="CX24" s="613"/>
      <c r="CY24" s="614"/>
      <c r="CZ24" s="617">
        <v>43.1</v>
      </c>
      <c r="DA24" s="618"/>
      <c r="DB24" s="618"/>
      <c r="DC24" s="634"/>
      <c r="DD24" s="658">
        <v>8312770</v>
      </c>
      <c r="DE24" s="613"/>
      <c r="DF24" s="613"/>
      <c r="DG24" s="613"/>
      <c r="DH24" s="613"/>
      <c r="DI24" s="613"/>
      <c r="DJ24" s="613"/>
      <c r="DK24" s="614"/>
      <c r="DL24" s="658">
        <v>7422758</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14227783</v>
      </c>
      <c r="S25" s="624"/>
      <c r="T25" s="624"/>
      <c r="U25" s="624"/>
      <c r="V25" s="624"/>
      <c r="W25" s="624"/>
      <c r="X25" s="624"/>
      <c r="Y25" s="625"/>
      <c r="Z25" s="626">
        <v>54.9</v>
      </c>
      <c r="AA25" s="626"/>
      <c r="AB25" s="626"/>
      <c r="AC25" s="626"/>
      <c r="AD25" s="627">
        <v>13272447</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3815852</v>
      </c>
      <c r="CS25" s="655"/>
      <c r="CT25" s="655"/>
      <c r="CU25" s="655"/>
      <c r="CV25" s="655"/>
      <c r="CW25" s="655"/>
      <c r="CX25" s="655"/>
      <c r="CY25" s="656"/>
      <c r="CZ25" s="628">
        <v>15.5</v>
      </c>
      <c r="DA25" s="653"/>
      <c r="DB25" s="653"/>
      <c r="DC25" s="657"/>
      <c r="DD25" s="632">
        <v>3592926</v>
      </c>
      <c r="DE25" s="655"/>
      <c r="DF25" s="655"/>
      <c r="DG25" s="655"/>
      <c r="DH25" s="655"/>
      <c r="DI25" s="655"/>
      <c r="DJ25" s="655"/>
      <c r="DK25" s="656"/>
      <c r="DL25" s="632">
        <v>3349503</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2301</v>
      </c>
      <c r="S26" s="624"/>
      <c r="T26" s="624"/>
      <c r="U26" s="624"/>
      <c r="V26" s="624"/>
      <c r="W26" s="624"/>
      <c r="X26" s="624"/>
      <c r="Y26" s="625"/>
      <c r="Z26" s="626">
        <v>0</v>
      </c>
      <c r="AA26" s="626"/>
      <c r="AB26" s="626"/>
      <c r="AC26" s="626"/>
      <c r="AD26" s="627">
        <v>2301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2281422</v>
      </c>
      <c r="CS26" s="624"/>
      <c r="CT26" s="624"/>
      <c r="CU26" s="624"/>
      <c r="CV26" s="624"/>
      <c r="CW26" s="624"/>
      <c r="CX26" s="624"/>
      <c r="CY26" s="625"/>
      <c r="CZ26" s="628">
        <v>9.3000000000000007</v>
      </c>
      <c r="DA26" s="653"/>
      <c r="DB26" s="653"/>
      <c r="DC26" s="657"/>
      <c r="DD26" s="632">
        <v>2148462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213464</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2584456</v>
      </c>
      <c r="BH27" s="624"/>
      <c r="BI27" s="624"/>
      <c r="BJ27" s="624"/>
      <c r="BK27" s="624"/>
      <c r="BL27" s="624"/>
      <c r="BM27" s="624"/>
      <c r="BN27" s="625"/>
      <c r="BO27" s="626">
        <v>100</v>
      </c>
      <c r="BP27" s="626"/>
      <c r="BQ27" s="626"/>
      <c r="BR27" s="626"/>
      <c r="BS27" s="627">
        <v>24132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3328855</v>
      </c>
      <c r="CS27" s="655"/>
      <c r="CT27" s="655"/>
      <c r="CU27" s="655"/>
      <c r="CV27" s="655"/>
      <c r="CW27" s="655"/>
      <c r="CX27" s="655"/>
      <c r="CY27" s="656"/>
      <c r="CZ27" s="628">
        <v>13.5</v>
      </c>
      <c r="DA27" s="653"/>
      <c r="DB27" s="653"/>
      <c r="DC27" s="657"/>
      <c r="DD27" s="632">
        <v>1262243</v>
      </c>
      <c r="DE27" s="655"/>
      <c r="DF27" s="655"/>
      <c r="DG27" s="655"/>
      <c r="DH27" s="655"/>
      <c r="DI27" s="655"/>
      <c r="DJ27" s="655"/>
      <c r="DK27" s="656"/>
      <c r="DL27" s="632">
        <v>805596</v>
      </c>
      <c r="DM27" s="655"/>
      <c r="DN27" s="655"/>
      <c r="DO27" s="655"/>
      <c r="DP27" s="655"/>
      <c r="DQ27" s="655"/>
      <c r="DR27" s="655"/>
      <c r="DS27" s="655"/>
      <c r="DT27" s="655"/>
      <c r="DU27" s="655"/>
      <c r="DV27" s="656"/>
      <c r="DW27" s="628">
        <v>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495352</v>
      </c>
      <c r="S28" s="624"/>
      <c r="T28" s="624"/>
      <c r="U28" s="624"/>
      <c r="V28" s="624"/>
      <c r="W28" s="624"/>
      <c r="X28" s="624"/>
      <c r="Y28" s="625"/>
      <c r="Z28" s="626">
        <v>1.9</v>
      </c>
      <c r="AA28" s="626"/>
      <c r="AB28" s="626"/>
      <c r="AC28" s="626"/>
      <c r="AD28" s="627">
        <v>8163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3489458</v>
      </c>
      <c r="CS28" s="624"/>
      <c r="CT28" s="624"/>
      <c r="CU28" s="624"/>
      <c r="CV28" s="624"/>
      <c r="CW28" s="624"/>
      <c r="CX28" s="624"/>
      <c r="CY28" s="625"/>
      <c r="CZ28" s="628">
        <v>14.2</v>
      </c>
      <c r="DA28" s="653"/>
      <c r="DB28" s="653"/>
      <c r="DC28" s="657"/>
      <c r="DD28" s="632">
        <v>3457601</v>
      </c>
      <c r="DE28" s="624"/>
      <c r="DF28" s="624"/>
      <c r="DG28" s="624"/>
      <c r="DH28" s="624"/>
      <c r="DI28" s="624"/>
      <c r="DJ28" s="624"/>
      <c r="DK28" s="625"/>
      <c r="DL28" s="632">
        <v>3267659</v>
      </c>
      <c r="DM28" s="624"/>
      <c r="DN28" s="624"/>
      <c r="DO28" s="624"/>
      <c r="DP28" s="624"/>
      <c r="DQ28" s="624"/>
      <c r="DR28" s="624"/>
      <c r="DS28" s="624"/>
      <c r="DT28" s="624"/>
      <c r="DU28" s="624"/>
      <c r="DV28" s="625"/>
      <c r="DW28" s="628">
        <v>24.5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22903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3489458</v>
      </c>
      <c r="CS29" s="655"/>
      <c r="CT29" s="655"/>
      <c r="CU29" s="655"/>
      <c r="CV29" s="655"/>
      <c r="CW29" s="655"/>
      <c r="CX29" s="655"/>
      <c r="CY29" s="656"/>
      <c r="CZ29" s="628">
        <v>14.2</v>
      </c>
      <c r="DA29" s="653"/>
      <c r="DB29" s="653"/>
      <c r="DC29" s="657"/>
      <c r="DD29" s="632">
        <v>3457601</v>
      </c>
      <c r="DE29" s="655"/>
      <c r="DF29" s="655"/>
      <c r="DG29" s="655"/>
      <c r="DH29" s="655"/>
      <c r="DI29" s="655"/>
      <c r="DJ29" s="655"/>
      <c r="DK29" s="656"/>
      <c r="DL29" s="632">
        <v>3267659</v>
      </c>
      <c r="DM29" s="655"/>
      <c r="DN29" s="655"/>
      <c r="DO29" s="655"/>
      <c r="DP29" s="655"/>
      <c r="DQ29" s="655"/>
      <c r="DR29" s="655"/>
      <c r="DS29" s="655"/>
      <c r="DT29" s="655"/>
      <c r="DU29" s="655"/>
      <c r="DV29" s="656"/>
      <c r="DW29" s="628">
        <v>24.5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2988265</v>
      </c>
      <c r="S30" s="624"/>
      <c r="T30" s="624"/>
      <c r="U30" s="624"/>
      <c r="V30" s="624"/>
      <c r="W30" s="624"/>
      <c r="X30" s="624"/>
      <c r="Y30" s="625"/>
      <c r="Z30" s="626">
        <v>11.5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3401314</v>
      </c>
      <c r="CS30" s="624"/>
      <c r="CT30" s="624"/>
      <c r="CU30" s="624"/>
      <c r="CV30" s="624"/>
      <c r="CW30" s="624"/>
      <c r="CX30" s="624"/>
      <c r="CY30" s="625"/>
      <c r="CZ30" s="628">
        <v>13.8</v>
      </c>
      <c r="DA30" s="653"/>
      <c r="DB30" s="653"/>
      <c r="DC30" s="657"/>
      <c r="DD30" s="632">
        <v>3371584</v>
      </c>
      <c r="DE30" s="624"/>
      <c r="DF30" s="624"/>
      <c r="DG30" s="624"/>
      <c r="DH30" s="624"/>
      <c r="DI30" s="624"/>
      <c r="DJ30" s="624"/>
      <c r="DK30" s="625"/>
      <c r="DL30" s="632">
        <v>3181642</v>
      </c>
      <c r="DM30" s="624"/>
      <c r="DN30" s="624"/>
      <c r="DO30" s="624"/>
      <c r="DP30" s="624"/>
      <c r="DQ30" s="624"/>
      <c r="DR30" s="624"/>
      <c r="DS30" s="624"/>
      <c r="DT30" s="624"/>
      <c r="DU30" s="624"/>
      <c r="DV30" s="625"/>
      <c r="DW30" s="628">
        <v>23.8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97.6</v>
      </c>
      <c r="BN31" s="667"/>
      <c r="BO31" s="667"/>
      <c r="BP31" s="667"/>
      <c r="BQ31" s="668"/>
      <c r="BR31" s="679">
        <v>99.3</v>
      </c>
      <c r="BS31" s="667"/>
      <c r="BT31" s="667"/>
      <c r="BU31" s="667"/>
      <c r="BV31" s="667"/>
      <c r="BW31" s="667"/>
      <c r="BX31" s="618">
        <v>97.5</v>
      </c>
      <c r="BY31" s="667"/>
      <c r="BZ31" s="667"/>
      <c r="CA31" s="667"/>
      <c r="CB31" s="668"/>
      <c r="CD31" s="661"/>
      <c r="CE31" s="662"/>
      <c r="CF31" s="620" t="s">
        <v>300</v>
      </c>
      <c r="CG31" s="621"/>
      <c r="CH31" s="621"/>
      <c r="CI31" s="621"/>
      <c r="CJ31" s="621"/>
      <c r="CK31" s="621"/>
      <c r="CL31" s="621"/>
      <c r="CM31" s="621"/>
      <c r="CN31" s="621"/>
      <c r="CO31" s="621"/>
      <c r="CP31" s="621"/>
      <c r="CQ31" s="622"/>
      <c r="CR31" s="623">
        <v>88144</v>
      </c>
      <c r="CS31" s="655"/>
      <c r="CT31" s="655"/>
      <c r="CU31" s="655"/>
      <c r="CV31" s="655"/>
      <c r="CW31" s="655"/>
      <c r="CX31" s="655"/>
      <c r="CY31" s="656"/>
      <c r="CZ31" s="628">
        <v>0.4</v>
      </c>
      <c r="DA31" s="653"/>
      <c r="DB31" s="653"/>
      <c r="DC31" s="657"/>
      <c r="DD31" s="632">
        <v>86017</v>
      </c>
      <c r="DE31" s="655"/>
      <c r="DF31" s="655"/>
      <c r="DG31" s="655"/>
      <c r="DH31" s="655"/>
      <c r="DI31" s="655"/>
      <c r="DJ31" s="655"/>
      <c r="DK31" s="656"/>
      <c r="DL31" s="632">
        <v>86017</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1372541</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99.1</v>
      </c>
      <c r="BH32" s="655"/>
      <c r="BI32" s="655"/>
      <c r="BJ32" s="655"/>
      <c r="BK32" s="655"/>
      <c r="BL32" s="655"/>
      <c r="BM32" s="629">
        <v>98</v>
      </c>
      <c r="BN32" s="655"/>
      <c r="BO32" s="655"/>
      <c r="BP32" s="655"/>
      <c r="BQ32" s="678"/>
      <c r="BR32" s="680">
        <v>99.1</v>
      </c>
      <c r="BS32" s="655"/>
      <c r="BT32" s="655"/>
      <c r="BU32" s="655"/>
      <c r="BV32" s="655"/>
      <c r="BW32" s="655"/>
      <c r="BX32" s="629">
        <v>97.7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99940</v>
      </c>
      <c r="S33" s="624"/>
      <c r="T33" s="624"/>
      <c r="U33" s="624"/>
      <c r="V33" s="624"/>
      <c r="W33" s="624"/>
      <c r="X33" s="624"/>
      <c r="Y33" s="625"/>
      <c r="Z33" s="626">
        <v>0.4</v>
      </c>
      <c r="AA33" s="626"/>
      <c r="AB33" s="626"/>
      <c r="AC33" s="626"/>
      <c r="AD33" s="627">
        <v>20263</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97</v>
      </c>
      <c r="BN33" s="682"/>
      <c r="BO33" s="682"/>
      <c r="BP33" s="682"/>
      <c r="BQ33" s="684"/>
      <c r="BR33" s="681">
        <v>99.3</v>
      </c>
      <c r="BS33" s="682"/>
      <c r="BT33" s="682"/>
      <c r="BU33" s="682"/>
      <c r="BV33" s="682"/>
      <c r="BW33" s="682"/>
      <c r="BX33" s="683">
        <v>97</v>
      </c>
      <c r="BY33" s="682"/>
      <c r="BZ33" s="682"/>
      <c r="CA33" s="682"/>
      <c r="CB33" s="684"/>
      <c r="CD33" s="620" t="s">
        <v>307</v>
      </c>
      <c r="CE33" s="621"/>
      <c r="CF33" s="621"/>
      <c r="CG33" s="621"/>
      <c r="CH33" s="621"/>
      <c r="CI33" s="621"/>
      <c r="CJ33" s="621"/>
      <c r="CK33" s="621"/>
      <c r="CL33" s="621"/>
      <c r="CM33" s="621"/>
      <c r="CN33" s="621"/>
      <c r="CO33" s="621"/>
      <c r="CP33" s="621"/>
      <c r="CQ33" s="622"/>
      <c r="CR33" s="623">
        <v>9067237</v>
      </c>
      <c r="CS33" s="655"/>
      <c r="CT33" s="655"/>
      <c r="CU33" s="655"/>
      <c r="CV33" s="655"/>
      <c r="CW33" s="655"/>
      <c r="CX33" s="655"/>
      <c r="CY33" s="656"/>
      <c r="CZ33" s="628">
        <v>36.799999999999997</v>
      </c>
      <c r="DA33" s="653"/>
      <c r="DB33" s="653"/>
      <c r="DC33" s="657"/>
      <c r="DD33" s="632">
        <v>6512795</v>
      </c>
      <c r="DE33" s="655"/>
      <c r="DF33" s="655"/>
      <c r="DG33" s="655"/>
      <c r="DH33" s="655"/>
      <c r="DI33" s="655"/>
      <c r="DJ33" s="655"/>
      <c r="DK33" s="656"/>
      <c r="DL33" s="632">
        <v>5068851</v>
      </c>
      <c r="DM33" s="655"/>
      <c r="DN33" s="655"/>
      <c r="DO33" s="655"/>
      <c r="DP33" s="655"/>
      <c r="DQ33" s="655"/>
      <c r="DR33" s="655"/>
      <c r="DS33" s="655"/>
      <c r="DT33" s="655"/>
      <c r="DU33" s="655"/>
      <c r="DV33" s="656"/>
      <c r="DW33" s="628">
        <v>37.9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36412</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3657803</v>
      </c>
      <c r="CS34" s="624"/>
      <c r="CT34" s="624"/>
      <c r="CU34" s="624"/>
      <c r="CV34" s="624"/>
      <c r="CW34" s="624"/>
      <c r="CX34" s="624"/>
      <c r="CY34" s="625"/>
      <c r="CZ34" s="628">
        <v>14.8</v>
      </c>
      <c r="DA34" s="653"/>
      <c r="DB34" s="653"/>
      <c r="DC34" s="657"/>
      <c r="DD34" s="632">
        <v>2533745</v>
      </c>
      <c r="DE34" s="624"/>
      <c r="DF34" s="624"/>
      <c r="DG34" s="624"/>
      <c r="DH34" s="624"/>
      <c r="DI34" s="624"/>
      <c r="DJ34" s="624"/>
      <c r="DK34" s="625"/>
      <c r="DL34" s="632">
        <v>1857234</v>
      </c>
      <c r="DM34" s="624"/>
      <c r="DN34" s="624"/>
      <c r="DO34" s="624"/>
      <c r="DP34" s="624"/>
      <c r="DQ34" s="624"/>
      <c r="DR34" s="624"/>
      <c r="DS34" s="624"/>
      <c r="DT34" s="624"/>
      <c r="DU34" s="624"/>
      <c r="DV34" s="625"/>
      <c r="DW34" s="628">
        <v>13.9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250948</v>
      </c>
      <c r="S35" s="624"/>
      <c r="T35" s="624"/>
      <c r="U35" s="624"/>
      <c r="V35" s="624"/>
      <c r="W35" s="624"/>
      <c r="X35" s="624"/>
      <c r="Y35" s="625"/>
      <c r="Z35" s="626">
        <v>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340662</v>
      </c>
      <c r="CS35" s="655"/>
      <c r="CT35" s="655"/>
      <c r="CU35" s="655"/>
      <c r="CV35" s="655"/>
      <c r="CW35" s="655"/>
      <c r="CX35" s="655"/>
      <c r="CY35" s="656"/>
      <c r="CZ35" s="628">
        <v>1.4</v>
      </c>
      <c r="DA35" s="653"/>
      <c r="DB35" s="653"/>
      <c r="DC35" s="657"/>
      <c r="DD35" s="632">
        <v>253381</v>
      </c>
      <c r="DE35" s="655"/>
      <c r="DF35" s="655"/>
      <c r="DG35" s="655"/>
      <c r="DH35" s="655"/>
      <c r="DI35" s="655"/>
      <c r="DJ35" s="655"/>
      <c r="DK35" s="656"/>
      <c r="DL35" s="632">
        <v>253381</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1313588</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2150260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562587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2972642</v>
      </c>
      <c r="CS36" s="624"/>
      <c r="CT36" s="624"/>
      <c r="CU36" s="624"/>
      <c r="CV36" s="624"/>
      <c r="CW36" s="624"/>
      <c r="CX36" s="624"/>
      <c r="CY36" s="625"/>
      <c r="CZ36" s="628">
        <v>12.1</v>
      </c>
      <c r="DA36" s="653"/>
      <c r="DB36" s="653"/>
      <c r="DC36" s="657"/>
      <c r="DD36" s="632">
        <v>2037591</v>
      </c>
      <c r="DE36" s="624"/>
      <c r="DF36" s="624"/>
      <c r="DG36" s="624"/>
      <c r="DH36" s="624"/>
      <c r="DI36" s="624"/>
      <c r="DJ36" s="624"/>
      <c r="DK36" s="625"/>
      <c r="DL36" s="632">
        <v>1639808</v>
      </c>
      <c r="DM36" s="624"/>
      <c r="DN36" s="624"/>
      <c r="DO36" s="624"/>
      <c r="DP36" s="624"/>
      <c r="DQ36" s="624"/>
      <c r="DR36" s="624"/>
      <c r="DS36" s="624"/>
      <c r="DT36" s="624"/>
      <c r="DU36" s="624"/>
      <c r="DV36" s="625"/>
      <c r="DW36" s="628">
        <v>12.3</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257837</v>
      </c>
      <c r="S37" s="624"/>
      <c r="T37" s="624"/>
      <c r="U37" s="624"/>
      <c r="V37" s="624"/>
      <c r="W37" s="624"/>
      <c r="X37" s="624"/>
      <c r="Y37" s="625"/>
      <c r="Z37" s="626">
        <v>1</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226188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518542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1580172</v>
      </c>
      <c r="CS37" s="655"/>
      <c r="CT37" s="655"/>
      <c r="CU37" s="655"/>
      <c r="CV37" s="655"/>
      <c r="CW37" s="655"/>
      <c r="CX37" s="655"/>
      <c r="CY37" s="656"/>
      <c r="CZ37" s="628">
        <v>6.4</v>
      </c>
      <c r="DA37" s="653"/>
      <c r="DB37" s="653"/>
      <c r="DC37" s="657"/>
      <c r="DD37" s="632">
        <v>1057172</v>
      </c>
      <c r="DE37" s="655"/>
      <c r="DF37" s="655"/>
      <c r="DG37" s="655"/>
      <c r="DH37" s="655"/>
      <c r="DI37" s="655"/>
      <c r="DJ37" s="655"/>
      <c r="DK37" s="656"/>
      <c r="DL37" s="632">
        <v>1004219</v>
      </c>
      <c r="DM37" s="655"/>
      <c r="DN37" s="655"/>
      <c r="DO37" s="655"/>
      <c r="DP37" s="655"/>
      <c r="DQ37" s="655"/>
      <c r="DR37" s="655"/>
      <c r="DS37" s="655"/>
      <c r="DT37" s="655"/>
      <c r="DU37" s="655"/>
      <c r="DV37" s="656"/>
      <c r="DW37" s="628">
        <v>7.5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4633400</v>
      </c>
      <c r="S38" s="624"/>
      <c r="T38" s="624"/>
      <c r="U38" s="624"/>
      <c r="V38" s="624"/>
      <c r="W38" s="624"/>
      <c r="X38" s="624"/>
      <c r="Y38" s="625"/>
      <c r="Z38" s="626">
        <v>17.899999999999999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206051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3330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1718021</v>
      </c>
      <c r="CS38" s="624"/>
      <c r="CT38" s="624"/>
      <c r="CU38" s="624"/>
      <c r="CV38" s="624"/>
      <c r="CW38" s="624"/>
      <c r="CX38" s="624"/>
      <c r="CY38" s="625"/>
      <c r="CZ38" s="628">
        <v>7</v>
      </c>
      <c r="DA38" s="653"/>
      <c r="DB38" s="653"/>
      <c r="DC38" s="657"/>
      <c r="DD38" s="632">
        <v>1463664</v>
      </c>
      <c r="DE38" s="624"/>
      <c r="DF38" s="624"/>
      <c r="DG38" s="624"/>
      <c r="DH38" s="624"/>
      <c r="DI38" s="624"/>
      <c r="DJ38" s="624"/>
      <c r="DK38" s="625"/>
      <c r="DL38" s="632">
        <v>1318428</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48000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4552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194259</v>
      </c>
      <c r="CS39" s="655"/>
      <c r="CT39" s="655"/>
      <c r="CU39" s="655"/>
      <c r="CV39" s="655"/>
      <c r="CW39" s="655"/>
      <c r="CX39" s="655"/>
      <c r="CY39" s="656"/>
      <c r="CZ39" s="628">
        <v>0.8</v>
      </c>
      <c r="DA39" s="653"/>
      <c r="DB39" s="653"/>
      <c r="DC39" s="657"/>
      <c r="DD39" s="632">
        <v>49728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54400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183850</v>
      </c>
      <c r="CS40" s="624"/>
      <c r="CT40" s="624"/>
      <c r="CU40" s="624"/>
      <c r="CV40" s="624"/>
      <c r="CW40" s="624"/>
      <c r="CX40" s="624"/>
      <c r="CY40" s="625"/>
      <c r="CZ40" s="628">
        <v>0.7</v>
      </c>
      <c r="DA40" s="653"/>
      <c r="DB40" s="653"/>
      <c r="DC40" s="657"/>
      <c r="DD40" s="632">
        <v>174686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25914734</v>
      </c>
      <c r="S41" s="696"/>
      <c r="T41" s="696"/>
      <c r="U41" s="696"/>
      <c r="V41" s="696"/>
      <c r="W41" s="696"/>
      <c r="X41" s="696"/>
      <c r="Y41" s="700"/>
      <c r="Z41" s="701">
        <v>100</v>
      </c>
      <c r="AA41" s="701"/>
      <c r="AB41" s="701"/>
      <c r="AC41" s="701"/>
      <c r="AD41" s="702">
        <v>13303175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305259</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1364762</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518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4949179</v>
      </c>
      <c r="CS42" s="655"/>
      <c r="CT42" s="655"/>
      <c r="CU42" s="655"/>
      <c r="CV42" s="655"/>
      <c r="CW42" s="655"/>
      <c r="CX42" s="655"/>
      <c r="CY42" s="656"/>
      <c r="CZ42" s="628">
        <v>20.100000000000001</v>
      </c>
      <c r="DA42" s="653"/>
      <c r="DB42" s="653"/>
      <c r="DC42" s="657"/>
      <c r="DD42" s="632">
        <v>253373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100742</v>
      </c>
      <c r="CS43" s="655"/>
      <c r="CT43" s="655"/>
      <c r="CU43" s="655"/>
      <c r="CV43" s="655"/>
      <c r="CW43" s="655"/>
      <c r="CX43" s="655"/>
      <c r="CY43" s="656"/>
      <c r="CZ43" s="628">
        <v>0.4</v>
      </c>
      <c r="DA43" s="653"/>
      <c r="DB43" s="653"/>
      <c r="DC43" s="657"/>
      <c r="DD43" s="632">
        <v>72082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4783488</v>
      </c>
      <c r="CS44" s="624"/>
      <c r="CT44" s="624"/>
      <c r="CU44" s="624"/>
      <c r="CV44" s="624"/>
      <c r="CW44" s="624"/>
      <c r="CX44" s="624"/>
      <c r="CY44" s="625"/>
      <c r="CZ44" s="628">
        <v>19.399999999999999</v>
      </c>
      <c r="DA44" s="629"/>
      <c r="DB44" s="629"/>
      <c r="DC44" s="635"/>
      <c r="DD44" s="632">
        <v>230940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1234947</v>
      </c>
      <c r="CS45" s="655"/>
      <c r="CT45" s="655"/>
      <c r="CU45" s="655"/>
      <c r="CV45" s="655"/>
      <c r="CW45" s="655"/>
      <c r="CX45" s="655"/>
      <c r="CY45" s="656"/>
      <c r="CZ45" s="628">
        <v>5</v>
      </c>
      <c r="DA45" s="653"/>
      <c r="DB45" s="653"/>
      <c r="DC45" s="657"/>
      <c r="DD45" s="632">
        <v>81542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3306592</v>
      </c>
      <c r="CS46" s="624"/>
      <c r="CT46" s="624"/>
      <c r="CU46" s="624"/>
      <c r="CV46" s="624"/>
      <c r="CW46" s="624"/>
      <c r="CX46" s="624"/>
      <c r="CY46" s="625"/>
      <c r="CZ46" s="628">
        <v>13.4</v>
      </c>
      <c r="DA46" s="629"/>
      <c r="DB46" s="629"/>
      <c r="DC46" s="635"/>
      <c r="DD46" s="632">
        <v>138509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165691</v>
      </c>
      <c r="CS47" s="655"/>
      <c r="CT47" s="655"/>
      <c r="CU47" s="655"/>
      <c r="CV47" s="655"/>
      <c r="CW47" s="655"/>
      <c r="CX47" s="655"/>
      <c r="CY47" s="656"/>
      <c r="CZ47" s="628">
        <v>0.7</v>
      </c>
      <c r="DA47" s="653"/>
      <c r="DB47" s="653"/>
      <c r="DC47" s="657"/>
      <c r="DD47" s="632">
        <v>22433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24650581</v>
      </c>
      <c r="CS49" s="682"/>
      <c r="CT49" s="682"/>
      <c r="CU49" s="682"/>
      <c r="CV49" s="682"/>
      <c r="CW49" s="682"/>
      <c r="CX49" s="682"/>
      <c r="CY49" s="711"/>
      <c r="CZ49" s="703">
        <v>100</v>
      </c>
      <c r="DA49" s="712"/>
      <c r="DB49" s="712"/>
      <c r="DC49" s="713"/>
      <c r="DD49" s="714">
        <v>15078938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axyAUxrXvpfyv+Sd/famFrbgpU/nZ1TwtZdDnW1Qw0i0Zw0I8ciAtrq7VQydrNaIB77AYhytq0IesbnEDzriw==" saltValue="OM0CYLZacuqv28KjPLnm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33" sqref="AP33:AT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5" t="s">
        <v>371</v>
      </c>
      <c r="DH5" s="766"/>
      <c r="DI5" s="766"/>
      <c r="DJ5" s="766"/>
      <c r="DK5" s="767"/>
      <c r="DL5" s="765" t="s">
        <v>372</v>
      </c>
      <c r="DM5" s="766"/>
      <c r="DN5" s="766"/>
      <c r="DO5" s="766"/>
      <c r="DP5" s="767"/>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8"/>
      <c r="DH6" s="769"/>
      <c r="DI6" s="769"/>
      <c r="DJ6" s="769"/>
      <c r="DK6" s="770"/>
      <c r="DL6" s="768"/>
      <c r="DM6" s="769"/>
      <c r="DN6" s="769"/>
      <c r="DO6" s="769"/>
      <c r="DP6" s="770"/>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25915</v>
      </c>
      <c r="R7" s="753"/>
      <c r="S7" s="753"/>
      <c r="T7" s="753"/>
      <c r="U7" s="753"/>
      <c r="V7" s="753">
        <v>24651</v>
      </c>
      <c r="W7" s="753"/>
      <c r="X7" s="753"/>
      <c r="Y7" s="753"/>
      <c r="Z7" s="753"/>
      <c r="AA7" s="753">
        <v>1264</v>
      </c>
      <c r="AB7" s="753"/>
      <c r="AC7" s="753"/>
      <c r="AD7" s="753"/>
      <c r="AE7" s="754"/>
      <c r="AF7" s="755">
        <v>698</v>
      </c>
      <c r="AG7" s="756"/>
      <c r="AH7" s="756"/>
      <c r="AI7" s="756"/>
      <c r="AJ7" s="757"/>
      <c r="AK7" s="758">
        <v>0</v>
      </c>
      <c r="AL7" s="759"/>
      <c r="AM7" s="759"/>
      <c r="AN7" s="759"/>
      <c r="AO7" s="759"/>
      <c r="AP7" s="759">
        <v>33511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62" t="s">
        <v>550</v>
      </c>
      <c r="BT7" s="763"/>
      <c r="BU7" s="763"/>
      <c r="BV7" s="763"/>
      <c r="BW7" s="763"/>
      <c r="BX7" s="763"/>
      <c r="BY7" s="763"/>
      <c r="BZ7" s="763"/>
      <c r="CA7" s="763"/>
      <c r="CB7" s="763"/>
      <c r="CC7" s="763"/>
      <c r="CD7" s="763"/>
      <c r="CE7" s="763"/>
      <c r="CF7" s="763"/>
      <c r="CG7" s="764"/>
      <c r="CH7" s="743">
        <v>-8</v>
      </c>
      <c r="CI7" s="744"/>
      <c r="CJ7" s="744"/>
      <c r="CK7" s="744"/>
      <c r="CL7" s="745"/>
      <c r="CM7" s="743">
        <v>36</v>
      </c>
      <c r="CN7" s="744"/>
      <c r="CO7" s="744"/>
      <c r="CP7" s="744"/>
      <c r="CQ7" s="745"/>
      <c r="CR7" s="743">
        <v>75</v>
      </c>
      <c r="CS7" s="744"/>
      <c r="CT7" s="744"/>
      <c r="CU7" s="744"/>
      <c r="CV7" s="745"/>
      <c r="CW7" s="743" t="s">
        <v>563</v>
      </c>
      <c r="CX7" s="744"/>
      <c r="CY7" s="744"/>
      <c r="CZ7" s="744"/>
      <c r="DA7" s="745"/>
      <c r="DB7" s="743" t="s">
        <v>563</v>
      </c>
      <c r="DC7" s="744"/>
      <c r="DD7" s="744"/>
      <c r="DE7" s="744"/>
      <c r="DF7" s="745"/>
      <c r="DG7" s="743" t="s">
        <v>563</v>
      </c>
      <c r="DH7" s="744"/>
      <c r="DI7" s="744"/>
      <c r="DJ7" s="744"/>
      <c r="DK7" s="745"/>
      <c r="DL7" s="743" t="s">
        <v>563</v>
      </c>
      <c r="DM7" s="744"/>
      <c r="DN7" s="744"/>
      <c r="DO7" s="744"/>
      <c r="DP7" s="745"/>
      <c r="DQ7" s="743" t="s">
        <v>563</v>
      </c>
      <c r="DR7" s="744"/>
      <c r="DS7" s="744"/>
      <c r="DT7" s="744"/>
      <c r="DU7" s="745"/>
      <c r="DV7" s="746"/>
      <c r="DW7" s="747"/>
      <c r="DX7" s="747"/>
      <c r="DY7" s="747"/>
      <c r="DZ7" s="748"/>
      <c r="EA7" s="234"/>
    </row>
    <row r="8" spans="1:131" s="235" customFormat="1" ht="26.25" customHeight="1" x14ac:dyDescent="0.15">
      <c r="A8" s="238">
        <v>2</v>
      </c>
      <c r="B8" s="779" t="s">
        <v>375</v>
      </c>
      <c r="C8" s="780"/>
      <c r="D8" s="780"/>
      <c r="E8" s="780"/>
      <c r="F8" s="780"/>
      <c r="G8" s="780"/>
      <c r="H8" s="780"/>
      <c r="I8" s="780"/>
      <c r="J8" s="780"/>
      <c r="K8" s="780"/>
      <c r="L8" s="780"/>
      <c r="M8" s="780"/>
      <c r="N8" s="780"/>
      <c r="O8" s="780"/>
      <c r="P8" s="781"/>
      <c r="Q8" s="782">
        <v>110</v>
      </c>
      <c r="R8" s="783"/>
      <c r="S8" s="783"/>
      <c r="T8" s="783"/>
      <c r="U8" s="783"/>
      <c r="V8" s="783">
        <v>110</v>
      </c>
      <c r="W8" s="783"/>
      <c r="X8" s="783"/>
      <c r="Y8" s="783"/>
      <c r="Z8" s="783"/>
      <c r="AA8" s="783">
        <v>0</v>
      </c>
      <c r="AB8" s="783"/>
      <c r="AC8" s="783"/>
      <c r="AD8" s="783"/>
      <c r="AE8" s="784"/>
      <c r="AF8" s="785" t="s">
        <v>122</v>
      </c>
      <c r="AG8" s="786"/>
      <c r="AH8" s="786"/>
      <c r="AI8" s="786"/>
      <c r="AJ8" s="787"/>
      <c r="AK8" s="771">
        <v>0</v>
      </c>
      <c r="AL8" s="772"/>
      <c r="AM8" s="772"/>
      <c r="AN8" s="772"/>
      <c r="AO8" s="772"/>
      <c r="AP8" s="772">
        <v>0</v>
      </c>
      <c r="AQ8" s="772"/>
      <c r="AR8" s="772"/>
      <c r="AS8" s="772"/>
      <c r="AT8" s="772"/>
      <c r="AU8" s="773"/>
      <c r="AV8" s="773"/>
      <c r="AW8" s="773"/>
      <c r="AX8" s="773"/>
      <c r="AY8" s="774"/>
      <c r="AZ8" s="232"/>
      <c r="BA8" s="232"/>
      <c r="BB8" s="232"/>
      <c r="BC8" s="232"/>
      <c r="BD8" s="232"/>
      <c r="BE8" s="233"/>
      <c r="BF8" s="233"/>
      <c r="BG8" s="233"/>
      <c r="BH8" s="233"/>
      <c r="BI8" s="233"/>
      <c r="BJ8" s="233"/>
      <c r="BK8" s="233"/>
      <c r="BL8" s="233"/>
      <c r="BM8" s="233"/>
      <c r="BN8" s="233"/>
      <c r="BO8" s="233"/>
      <c r="BP8" s="233"/>
      <c r="BQ8" s="238">
        <v>2</v>
      </c>
      <c r="BR8" s="239"/>
      <c r="BS8" s="762" t="s">
        <v>551</v>
      </c>
      <c r="BT8" s="763"/>
      <c r="BU8" s="763"/>
      <c r="BV8" s="763"/>
      <c r="BW8" s="763"/>
      <c r="BX8" s="763"/>
      <c r="BY8" s="763"/>
      <c r="BZ8" s="763"/>
      <c r="CA8" s="763"/>
      <c r="CB8" s="763"/>
      <c r="CC8" s="763"/>
      <c r="CD8" s="763"/>
      <c r="CE8" s="763"/>
      <c r="CF8" s="763"/>
      <c r="CG8" s="764"/>
      <c r="CH8" s="775">
        <v>40</v>
      </c>
      <c r="CI8" s="776"/>
      <c r="CJ8" s="776"/>
      <c r="CK8" s="776"/>
      <c r="CL8" s="777"/>
      <c r="CM8" s="775">
        <v>189</v>
      </c>
      <c r="CN8" s="776"/>
      <c r="CO8" s="776"/>
      <c r="CP8" s="776"/>
      <c r="CQ8" s="777"/>
      <c r="CR8" s="775">
        <v>300</v>
      </c>
      <c r="CS8" s="776"/>
      <c r="CT8" s="776"/>
      <c r="CU8" s="776"/>
      <c r="CV8" s="777"/>
      <c r="CW8" s="775" t="s">
        <v>563</v>
      </c>
      <c r="CX8" s="776"/>
      <c r="CY8" s="776"/>
      <c r="CZ8" s="776"/>
      <c r="DA8" s="777"/>
      <c r="DB8" s="775" t="s">
        <v>563</v>
      </c>
      <c r="DC8" s="776"/>
      <c r="DD8" s="776"/>
      <c r="DE8" s="776"/>
      <c r="DF8" s="777"/>
      <c r="DG8" s="775" t="s">
        <v>563</v>
      </c>
      <c r="DH8" s="776"/>
      <c r="DI8" s="776"/>
      <c r="DJ8" s="776"/>
      <c r="DK8" s="777"/>
      <c r="DL8" s="775" t="s">
        <v>563</v>
      </c>
      <c r="DM8" s="776"/>
      <c r="DN8" s="776"/>
      <c r="DO8" s="776"/>
      <c r="DP8" s="777"/>
      <c r="DQ8" s="775" t="s">
        <v>563</v>
      </c>
      <c r="DR8" s="776"/>
      <c r="DS8" s="776"/>
      <c r="DT8" s="776"/>
      <c r="DU8" s="777"/>
      <c r="DV8" s="762"/>
      <c r="DW8" s="763"/>
      <c r="DX8" s="763"/>
      <c r="DY8" s="763"/>
      <c r="DZ8" s="778"/>
      <c r="EA8" s="234"/>
    </row>
    <row r="9" spans="1:131" s="235" customFormat="1" ht="26.25" customHeight="1" x14ac:dyDescent="0.15">
      <c r="A9" s="238">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71"/>
      <c r="AL9" s="772"/>
      <c r="AM9" s="772"/>
      <c r="AN9" s="772"/>
      <c r="AO9" s="772"/>
      <c r="AP9" s="772"/>
      <c r="AQ9" s="772"/>
      <c r="AR9" s="772"/>
      <c r="AS9" s="772"/>
      <c r="AT9" s="772"/>
      <c r="AU9" s="773"/>
      <c r="AV9" s="773"/>
      <c r="AW9" s="773"/>
      <c r="AX9" s="773"/>
      <c r="AY9" s="774"/>
      <c r="AZ9" s="232"/>
      <c r="BA9" s="232"/>
      <c r="BB9" s="232"/>
      <c r="BC9" s="232"/>
      <c r="BD9" s="232"/>
      <c r="BE9" s="233"/>
      <c r="BF9" s="233"/>
      <c r="BG9" s="233"/>
      <c r="BH9" s="233"/>
      <c r="BI9" s="233"/>
      <c r="BJ9" s="233"/>
      <c r="BK9" s="233"/>
      <c r="BL9" s="233"/>
      <c r="BM9" s="233"/>
      <c r="BN9" s="233"/>
      <c r="BO9" s="233"/>
      <c r="BP9" s="233"/>
      <c r="BQ9" s="238">
        <v>3</v>
      </c>
      <c r="BR9" s="239"/>
      <c r="BS9" s="762" t="s">
        <v>552</v>
      </c>
      <c r="BT9" s="763"/>
      <c r="BU9" s="763"/>
      <c r="BV9" s="763"/>
      <c r="BW9" s="763"/>
      <c r="BX9" s="763"/>
      <c r="BY9" s="763"/>
      <c r="BZ9" s="763"/>
      <c r="CA9" s="763"/>
      <c r="CB9" s="763"/>
      <c r="CC9" s="763"/>
      <c r="CD9" s="763"/>
      <c r="CE9" s="763"/>
      <c r="CF9" s="763"/>
      <c r="CG9" s="764"/>
      <c r="CH9" s="775">
        <v>0</v>
      </c>
      <c r="CI9" s="776"/>
      <c r="CJ9" s="776"/>
      <c r="CK9" s="776"/>
      <c r="CL9" s="777"/>
      <c r="CM9" s="775">
        <v>4</v>
      </c>
      <c r="CN9" s="776"/>
      <c r="CO9" s="776"/>
      <c r="CP9" s="776"/>
      <c r="CQ9" s="777"/>
      <c r="CR9" s="775">
        <v>5</v>
      </c>
      <c r="CS9" s="776"/>
      <c r="CT9" s="776"/>
      <c r="CU9" s="776"/>
      <c r="CV9" s="777"/>
      <c r="CW9" s="775" t="s">
        <v>563</v>
      </c>
      <c r="CX9" s="776"/>
      <c r="CY9" s="776"/>
      <c r="CZ9" s="776"/>
      <c r="DA9" s="777"/>
      <c r="DB9" s="775" t="s">
        <v>563</v>
      </c>
      <c r="DC9" s="776"/>
      <c r="DD9" s="776"/>
      <c r="DE9" s="776"/>
      <c r="DF9" s="777"/>
      <c r="DG9" s="775" t="s">
        <v>563</v>
      </c>
      <c r="DH9" s="776"/>
      <c r="DI9" s="776"/>
      <c r="DJ9" s="776"/>
      <c r="DK9" s="777"/>
      <c r="DL9" s="775" t="s">
        <v>563</v>
      </c>
      <c r="DM9" s="776"/>
      <c r="DN9" s="776"/>
      <c r="DO9" s="776"/>
      <c r="DP9" s="777"/>
      <c r="DQ9" s="775" t="s">
        <v>563</v>
      </c>
      <c r="DR9" s="776"/>
      <c r="DS9" s="776"/>
      <c r="DT9" s="776"/>
      <c r="DU9" s="777"/>
      <c r="DV9" s="762"/>
      <c r="DW9" s="763"/>
      <c r="DX9" s="763"/>
      <c r="DY9" s="763"/>
      <c r="DZ9" s="778"/>
      <c r="EA9" s="234"/>
    </row>
    <row r="10" spans="1:131" s="235" customFormat="1" ht="26.25" customHeight="1" x14ac:dyDescent="0.15">
      <c r="A10" s="238">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71"/>
      <c r="AL10" s="772"/>
      <c r="AM10" s="772"/>
      <c r="AN10" s="772"/>
      <c r="AO10" s="772"/>
      <c r="AP10" s="772"/>
      <c r="AQ10" s="772"/>
      <c r="AR10" s="772"/>
      <c r="AS10" s="772"/>
      <c r="AT10" s="772"/>
      <c r="AU10" s="773"/>
      <c r="AV10" s="773"/>
      <c r="AW10" s="773"/>
      <c r="AX10" s="773"/>
      <c r="AY10" s="774"/>
      <c r="AZ10" s="232"/>
      <c r="BA10" s="232"/>
      <c r="BB10" s="232"/>
      <c r="BC10" s="232"/>
      <c r="BD10" s="232"/>
      <c r="BE10" s="233"/>
      <c r="BF10" s="233"/>
      <c r="BG10" s="233"/>
      <c r="BH10" s="233"/>
      <c r="BI10" s="233"/>
      <c r="BJ10" s="233"/>
      <c r="BK10" s="233"/>
      <c r="BL10" s="233"/>
      <c r="BM10" s="233"/>
      <c r="BN10" s="233"/>
      <c r="BO10" s="233"/>
      <c r="BP10" s="233"/>
      <c r="BQ10" s="238">
        <v>4</v>
      </c>
      <c r="BR10" s="239"/>
      <c r="BS10" s="762" t="s">
        <v>553</v>
      </c>
      <c r="BT10" s="763"/>
      <c r="BU10" s="763"/>
      <c r="BV10" s="763"/>
      <c r="BW10" s="763"/>
      <c r="BX10" s="763"/>
      <c r="BY10" s="763"/>
      <c r="BZ10" s="763"/>
      <c r="CA10" s="763"/>
      <c r="CB10" s="763"/>
      <c r="CC10" s="763"/>
      <c r="CD10" s="763"/>
      <c r="CE10" s="763"/>
      <c r="CF10" s="763"/>
      <c r="CG10" s="764"/>
      <c r="CH10" s="775">
        <v>103</v>
      </c>
      <c r="CI10" s="776"/>
      <c r="CJ10" s="776"/>
      <c r="CK10" s="776"/>
      <c r="CL10" s="777"/>
      <c r="CM10" s="775">
        <v>615</v>
      </c>
      <c r="CN10" s="776"/>
      <c r="CO10" s="776"/>
      <c r="CP10" s="776"/>
      <c r="CQ10" s="777"/>
      <c r="CR10" s="775">
        <v>50</v>
      </c>
      <c r="CS10" s="776"/>
      <c r="CT10" s="776"/>
      <c r="CU10" s="776"/>
      <c r="CV10" s="777"/>
      <c r="CW10" s="775" t="s">
        <v>563</v>
      </c>
      <c r="CX10" s="776"/>
      <c r="CY10" s="776"/>
      <c r="CZ10" s="776"/>
      <c r="DA10" s="777"/>
      <c r="DB10" s="775" t="s">
        <v>563</v>
      </c>
      <c r="DC10" s="776"/>
      <c r="DD10" s="776"/>
      <c r="DE10" s="776"/>
      <c r="DF10" s="777"/>
      <c r="DG10" s="775" t="s">
        <v>563</v>
      </c>
      <c r="DH10" s="776"/>
      <c r="DI10" s="776"/>
      <c r="DJ10" s="776"/>
      <c r="DK10" s="777"/>
      <c r="DL10" s="775" t="s">
        <v>563</v>
      </c>
      <c r="DM10" s="776"/>
      <c r="DN10" s="776"/>
      <c r="DO10" s="776"/>
      <c r="DP10" s="777"/>
      <c r="DQ10" s="775" t="s">
        <v>563</v>
      </c>
      <c r="DR10" s="776"/>
      <c r="DS10" s="776"/>
      <c r="DT10" s="776"/>
      <c r="DU10" s="777"/>
      <c r="DV10" s="762"/>
      <c r="DW10" s="763"/>
      <c r="DX10" s="763"/>
      <c r="DY10" s="763"/>
      <c r="DZ10" s="778"/>
      <c r="EA10" s="234"/>
    </row>
    <row r="11" spans="1:131" s="235" customFormat="1" ht="26.25" customHeight="1" x14ac:dyDescent="0.15">
      <c r="A11" s="238">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71"/>
      <c r="AL11" s="772"/>
      <c r="AM11" s="772"/>
      <c r="AN11" s="772"/>
      <c r="AO11" s="772"/>
      <c r="AP11" s="772"/>
      <c r="AQ11" s="772"/>
      <c r="AR11" s="772"/>
      <c r="AS11" s="772"/>
      <c r="AT11" s="772"/>
      <c r="AU11" s="773"/>
      <c r="AV11" s="773"/>
      <c r="AW11" s="773"/>
      <c r="AX11" s="773"/>
      <c r="AY11" s="774"/>
      <c r="AZ11" s="232"/>
      <c r="BA11" s="232"/>
      <c r="BB11" s="232"/>
      <c r="BC11" s="232"/>
      <c r="BD11" s="232"/>
      <c r="BE11" s="233"/>
      <c r="BF11" s="233"/>
      <c r="BG11" s="233"/>
      <c r="BH11" s="233"/>
      <c r="BI11" s="233"/>
      <c r="BJ11" s="233"/>
      <c r="BK11" s="233"/>
      <c r="BL11" s="233"/>
      <c r="BM11" s="233"/>
      <c r="BN11" s="233"/>
      <c r="BO11" s="233"/>
      <c r="BP11" s="233"/>
      <c r="BQ11" s="238">
        <v>5</v>
      </c>
      <c r="BR11" s="239"/>
      <c r="BS11" s="762" t="s">
        <v>554</v>
      </c>
      <c r="BT11" s="763"/>
      <c r="BU11" s="763"/>
      <c r="BV11" s="763"/>
      <c r="BW11" s="763"/>
      <c r="BX11" s="763"/>
      <c r="BY11" s="763"/>
      <c r="BZ11" s="763"/>
      <c r="CA11" s="763"/>
      <c r="CB11" s="763"/>
      <c r="CC11" s="763"/>
      <c r="CD11" s="763"/>
      <c r="CE11" s="763"/>
      <c r="CF11" s="763"/>
      <c r="CG11" s="764"/>
      <c r="CH11" s="775">
        <v>4</v>
      </c>
      <c r="CI11" s="776"/>
      <c r="CJ11" s="776"/>
      <c r="CK11" s="776"/>
      <c r="CL11" s="777"/>
      <c r="CM11" s="775">
        <v>14</v>
      </c>
      <c r="CN11" s="776"/>
      <c r="CO11" s="776"/>
      <c r="CP11" s="776"/>
      <c r="CQ11" s="777"/>
      <c r="CR11" s="775">
        <v>2</v>
      </c>
      <c r="CS11" s="776"/>
      <c r="CT11" s="776"/>
      <c r="CU11" s="776"/>
      <c r="CV11" s="777"/>
      <c r="CW11" s="775">
        <v>7</v>
      </c>
      <c r="CX11" s="776"/>
      <c r="CY11" s="776"/>
      <c r="CZ11" s="776"/>
      <c r="DA11" s="777"/>
      <c r="DB11" s="775" t="s">
        <v>563</v>
      </c>
      <c r="DC11" s="776"/>
      <c r="DD11" s="776"/>
      <c r="DE11" s="776"/>
      <c r="DF11" s="777"/>
      <c r="DG11" s="775" t="s">
        <v>563</v>
      </c>
      <c r="DH11" s="776"/>
      <c r="DI11" s="776"/>
      <c r="DJ11" s="776"/>
      <c r="DK11" s="777"/>
      <c r="DL11" s="775" t="s">
        <v>563</v>
      </c>
      <c r="DM11" s="776"/>
      <c r="DN11" s="776"/>
      <c r="DO11" s="776"/>
      <c r="DP11" s="777"/>
      <c r="DQ11" s="775" t="s">
        <v>563</v>
      </c>
      <c r="DR11" s="776"/>
      <c r="DS11" s="776"/>
      <c r="DT11" s="776"/>
      <c r="DU11" s="777"/>
      <c r="DV11" s="762"/>
      <c r="DW11" s="763"/>
      <c r="DX11" s="763"/>
      <c r="DY11" s="763"/>
      <c r="DZ11" s="778"/>
      <c r="EA11" s="234"/>
    </row>
    <row r="12" spans="1:131" s="235" customFormat="1" ht="26.25" customHeight="1" x14ac:dyDescent="0.15">
      <c r="A12" s="238">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71"/>
      <c r="AL12" s="772"/>
      <c r="AM12" s="772"/>
      <c r="AN12" s="772"/>
      <c r="AO12" s="772"/>
      <c r="AP12" s="772"/>
      <c r="AQ12" s="772"/>
      <c r="AR12" s="772"/>
      <c r="AS12" s="772"/>
      <c r="AT12" s="772"/>
      <c r="AU12" s="773"/>
      <c r="AV12" s="773"/>
      <c r="AW12" s="773"/>
      <c r="AX12" s="773"/>
      <c r="AY12" s="774"/>
      <c r="AZ12" s="232"/>
      <c r="BA12" s="232"/>
      <c r="BB12" s="232"/>
      <c r="BC12" s="232"/>
      <c r="BD12" s="232"/>
      <c r="BE12" s="233"/>
      <c r="BF12" s="233"/>
      <c r="BG12" s="233"/>
      <c r="BH12" s="233"/>
      <c r="BI12" s="233"/>
      <c r="BJ12" s="233"/>
      <c r="BK12" s="233"/>
      <c r="BL12" s="233"/>
      <c r="BM12" s="233"/>
      <c r="BN12" s="233"/>
      <c r="BO12" s="233"/>
      <c r="BP12" s="233"/>
      <c r="BQ12" s="238">
        <v>6</v>
      </c>
      <c r="BR12" s="239"/>
      <c r="BS12" s="762"/>
      <c r="BT12" s="763"/>
      <c r="BU12" s="763"/>
      <c r="BV12" s="763"/>
      <c r="BW12" s="763"/>
      <c r="BX12" s="763"/>
      <c r="BY12" s="763"/>
      <c r="BZ12" s="763"/>
      <c r="CA12" s="763"/>
      <c r="CB12" s="763"/>
      <c r="CC12" s="763"/>
      <c r="CD12" s="763"/>
      <c r="CE12" s="763"/>
      <c r="CF12" s="763"/>
      <c r="CG12" s="76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62"/>
      <c r="DW12" s="763"/>
      <c r="DX12" s="763"/>
      <c r="DY12" s="763"/>
      <c r="DZ12" s="778"/>
      <c r="EA12" s="234"/>
    </row>
    <row r="13" spans="1:131" s="235" customFormat="1" ht="26.25" customHeight="1" x14ac:dyDescent="0.15">
      <c r="A13" s="238">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71"/>
      <c r="AL13" s="772"/>
      <c r="AM13" s="772"/>
      <c r="AN13" s="772"/>
      <c r="AO13" s="772"/>
      <c r="AP13" s="772"/>
      <c r="AQ13" s="772"/>
      <c r="AR13" s="772"/>
      <c r="AS13" s="772"/>
      <c r="AT13" s="772"/>
      <c r="AU13" s="773"/>
      <c r="AV13" s="773"/>
      <c r="AW13" s="773"/>
      <c r="AX13" s="773"/>
      <c r="AY13" s="774"/>
      <c r="AZ13" s="232"/>
      <c r="BA13" s="232"/>
      <c r="BB13" s="232"/>
      <c r="BC13" s="232"/>
      <c r="BD13" s="232"/>
      <c r="BE13" s="233"/>
      <c r="BF13" s="233"/>
      <c r="BG13" s="233"/>
      <c r="BH13" s="233"/>
      <c r="BI13" s="233"/>
      <c r="BJ13" s="233"/>
      <c r="BK13" s="233"/>
      <c r="BL13" s="233"/>
      <c r="BM13" s="233"/>
      <c r="BN13" s="233"/>
      <c r="BO13" s="233"/>
      <c r="BP13" s="233"/>
      <c r="BQ13" s="238">
        <v>7</v>
      </c>
      <c r="BR13" s="239"/>
      <c r="BS13" s="762"/>
      <c r="BT13" s="763"/>
      <c r="BU13" s="763"/>
      <c r="BV13" s="763"/>
      <c r="BW13" s="763"/>
      <c r="BX13" s="763"/>
      <c r="BY13" s="763"/>
      <c r="BZ13" s="763"/>
      <c r="CA13" s="763"/>
      <c r="CB13" s="763"/>
      <c r="CC13" s="763"/>
      <c r="CD13" s="763"/>
      <c r="CE13" s="763"/>
      <c r="CF13" s="763"/>
      <c r="CG13" s="76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62"/>
      <c r="DW13" s="763"/>
      <c r="DX13" s="763"/>
      <c r="DY13" s="763"/>
      <c r="DZ13" s="778"/>
      <c r="EA13" s="234"/>
    </row>
    <row r="14" spans="1:131" s="235" customFormat="1" ht="26.25" customHeight="1" x14ac:dyDescent="0.15">
      <c r="A14" s="238">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71"/>
      <c r="AL14" s="772"/>
      <c r="AM14" s="772"/>
      <c r="AN14" s="772"/>
      <c r="AO14" s="772"/>
      <c r="AP14" s="772"/>
      <c r="AQ14" s="772"/>
      <c r="AR14" s="772"/>
      <c r="AS14" s="772"/>
      <c r="AT14" s="772"/>
      <c r="AU14" s="773"/>
      <c r="AV14" s="773"/>
      <c r="AW14" s="773"/>
      <c r="AX14" s="773"/>
      <c r="AY14" s="774"/>
      <c r="AZ14" s="232"/>
      <c r="BA14" s="232"/>
      <c r="BB14" s="232"/>
      <c r="BC14" s="232"/>
      <c r="BD14" s="232"/>
      <c r="BE14" s="233"/>
      <c r="BF14" s="233"/>
      <c r="BG14" s="233"/>
      <c r="BH14" s="233"/>
      <c r="BI14" s="233"/>
      <c r="BJ14" s="233"/>
      <c r="BK14" s="233"/>
      <c r="BL14" s="233"/>
      <c r="BM14" s="233"/>
      <c r="BN14" s="233"/>
      <c r="BO14" s="233"/>
      <c r="BP14" s="233"/>
      <c r="BQ14" s="238">
        <v>8</v>
      </c>
      <c r="BR14" s="239"/>
      <c r="BS14" s="762"/>
      <c r="BT14" s="763"/>
      <c r="BU14" s="763"/>
      <c r="BV14" s="763"/>
      <c r="BW14" s="763"/>
      <c r="BX14" s="763"/>
      <c r="BY14" s="763"/>
      <c r="BZ14" s="763"/>
      <c r="CA14" s="763"/>
      <c r="CB14" s="763"/>
      <c r="CC14" s="763"/>
      <c r="CD14" s="763"/>
      <c r="CE14" s="763"/>
      <c r="CF14" s="763"/>
      <c r="CG14" s="76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62"/>
      <c r="DW14" s="763"/>
      <c r="DX14" s="763"/>
      <c r="DY14" s="763"/>
      <c r="DZ14" s="778"/>
      <c r="EA14" s="234"/>
    </row>
    <row r="15" spans="1:131" s="235" customFormat="1" ht="26.25" customHeight="1" x14ac:dyDescent="0.15">
      <c r="A15" s="238">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71"/>
      <c r="AL15" s="772"/>
      <c r="AM15" s="772"/>
      <c r="AN15" s="772"/>
      <c r="AO15" s="772"/>
      <c r="AP15" s="772"/>
      <c r="AQ15" s="772"/>
      <c r="AR15" s="772"/>
      <c r="AS15" s="772"/>
      <c r="AT15" s="772"/>
      <c r="AU15" s="773"/>
      <c r="AV15" s="773"/>
      <c r="AW15" s="773"/>
      <c r="AX15" s="773"/>
      <c r="AY15" s="774"/>
      <c r="AZ15" s="232"/>
      <c r="BA15" s="232"/>
      <c r="BB15" s="232"/>
      <c r="BC15" s="232"/>
      <c r="BD15" s="232"/>
      <c r="BE15" s="233"/>
      <c r="BF15" s="233"/>
      <c r="BG15" s="233"/>
      <c r="BH15" s="233"/>
      <c r="BI15" s="233"/>
      <c r="BJ15" s="233"/>
      <c r="BK15" s="233"/>
      <c r="BL15" s="233"/>
      <c r="BM15" s="233"/>
      <c r="BN15" s="233"/>
      <c r="BO15" s="233"/>
      <c r="BP15" s="233"/>
      <c r="BQ15" s="238">
        <v>9</v>
      </c>
      <c r="BR15" s="239"/>
      <c r="BS15" s="762"/>
      <c r="BT15" s="763"/>
      <c r="BU15" s="763"/>
      <c r="BV15" s="763"/>
      <c r="BW15" s="763"/>
      <c r="BX15" s="763"/>
      <c r="BY15" s="763"/>
      <c r="BZ15" s="763"/>
      <c r="CA15" s="763"/>
      <c r="CB15" s="763"/>
      <c r="CC15" s="763"/>
      <c r="CD15" s="763"/>
      <c r="CE15" s="763"/>
      <c r="CF15" s="763"/>
      <c r="CG15" s="76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62"/>
      <c r="DW15" s="763"/>
      <c r="DX15" s="763"/>
      <c r="DY15" s="763"/>
      <c r="DZ15" s="778"/>
      <c r="EA15" s="234"/>
    </row>
    <row r="16" spans="1:131" s="235" customFormat="1" ht="26.25" customHeight="1" x14ac:dyDescent="0.15">
      <c r="A16" s="238">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71"/>
      <c r="AL16" s="772"/>
      <c r="AM16" s="772"/>
      <c r="AN16" s="772"/>
      <c r="AO16" s="772"/>
      <c r="AP16" s="772"/>
      <c r="AQ16" s="772"/>
      <c r="AR16" s="772"/>
      <c r="AS16" s="772"/>
      <c r="AT16" s="772"/>
      <c r="AU16" s="773"/>
      <c r="AV16" s="773"/>
      <c r="AW16" s="773"/>
      <c r="AX16" s="773"/>
      <c r="AY16" s="774"/>
      <c r="AZ16" s="232"/>
      <c r="BA16" s="232"/>
      <c r="BB16" s="232"/>
      <c r="BC16" s="232"/>
      <c r="BD16" s="232"/>
      <c r="BE16" s="233"/>
      <c r="BF16" s="233"/>
      <c r="BG16" s="233"/>
      <c r="BH16" s="233"/>
      <c r="BI16" s="233"/>
      <c r="BJ16" s="233"/>
      <c r="BK16" s="233"/>
      <c r="BL16" s="233"/>
      <c r="BM16" s="233"/>
      <c r="BN16" s="233"/>
      <c r="BO16" s="233"/>
      <c r="BP16" s="233"/>
      <c r="BQ16" s="238">
        <v>10</v>
      </c>
      <c r="BR16" s="239"/>
      <c r="BS16" s="762"/>
      <c r="BT16" s="763"/>
      <c r="BU16" s="763"/>
      <c r="BV16" s="763"/>
      <c r="BW16" s="763"/>
      <c r="BX16" s="763"/>
      <c r="BY16" s="763"/>
      <c r="BZ16" s="763"/>
      <c r="CA16" s="763"/>
      <c r="CB16" s="763"/>
      <c r="CC16" s="763"/>
      <c r="CD16" s="763"/>
      <c r="CE16" s="763"/>
      <c r="CF16" s="763"/>
      <c r="CG16" s="76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62"/>
      <c r="DW16" s="763"/>
      <c r="DX16" s="763"/>
      <c r="DY16" s="763"/>
      <c r="DZ16" s="778"/>
      <c r="EA16" s="234"/>
    </row>
    <row r="17" spans="1:131" s="235" customFormat="1" ht="26.25" customHeight="1" x14ac:dyDescent="0.15">
      <c r="A17" s="238">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71"/>
      <c r="AL17" s="772"/>
      <c r="AM17" s="772"/>
      <c r="AN17" s="772"/>
      <c r="AO17" s="772"/>
      <c r="AP17" s="772"/>
      <c r="AQ17" s="772"/>
      <c r="AR17" s="772"/>
      <c r="AS17" s="772"/>
      <c r="AT17" s="772"/>
      <c r="AU17" s="773"/>
      <c r="AV17" s="773"/>
      <c r="AW17" s="773"/>
      <c r="AX17" s="773"/>
      <c r="AY17" s="774"/>
      <c r="AZ17" s="232"/>
      <c r="BA17" s="232"/>
      <c r="BB17" s="232"/>
      <c r="BC17" s="232"/>
      <c r="BD17" s="232"/>
      <c r="BE17" s="233"/>
      <c r="BF17" s="233"/>
      <c r="BG17" s="233"/>
      <c r="BH17" s="233"/>
      <c r="BI17" s="233"/>
      <c r="BJ17" s="233"/>
      <c r="BK17" s="233"/>
      <c r="BL17" s="233"/>
      <c r="BM17" s="233"/>
      <c r="BN17" s="233"/>
      <c r="BO17" s="233"/>
      <c r="BP17" s="233"/>
      <c r="BQ17" s="238">
        <v>11</v>
      </c>
      <c r="BR17" s="239"/>
      <c r="BS17" s="762"/>
      <c r="BT17" s="763"/>
      <c r="BU17" s="763"/>
      <c r="BV17" s="763"/>
      <c r="BW17" s="763"/>
      <c r="BX17" s="763"/>
      <c r="BY17" s="763"/>
      <c r="BZ17" s="763"/>
      <c r="CA17" s="763"/>
      <c r="CB17" s="763"/>
      <c r="CC17" s="763"/>
      <c r="CD17" s="763"/>
      <c r="CE17" s="763"/>
      <c r="CF17" s="763"/>
      <c r="CG17" s="76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62"/>
      <c r="DW17" s="763"/>
      <c r="DX17" s="763"/>
      <c r="DY17" s="763"/>
      <c r="DZ17" s="778"/>
      <c r="EA17" s="234"/>
    </row>
    <row r="18" spans="1:131" s="235" customFormat="1" ht="26.25" customHeight="1" x14ac:dyDescent="0.15">
      <c r="A18" s="238">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71"/>
      <c r="AL18" s="772"/>
      <c r="AM18" s="772"/>
      <c r="AN18" s="772"/>
      <c r="AO18" s="772"/>
      <c r="AP18" s="772"/>
      <c r="AQ18" s="772"/>
      <c r="AR18" s="772"/>
      <c r="AS18" s="772"/>
      <c r="AT18" s="772"/>
      <c r="AU18" s="773"/>
      <c r="AV18" s="773"/>
      <c r="AW18" s="773"/>
      <c r="AX18" s="773"/>
      <c r="AY18" s="774"/>
      <c r="AZ18" s="232"/>
      <c r="BA18" s="232"/>
      <c r="BB18" s="232"/>
      <c r="BC18" s="232"/>
      <c r="BD18" s="232"/>
      <c r="BE18" s="233"/>
      <c r="BF18" s="233"/>
      <c r="BG18" s="233"/>
      <c r="BH18" s="233"/>
      <c r="BI18" s="233"/>
      <c r="BJ18" s="233"/>
      <c r="BK18" s="233"/>
      <c r="BL18" s="233"/>
      <c r="BM18" s="233"/>
      <c r="BN18" s="233"/>
      <c r="BO18" s="233"/>
      <c r="BP18" s="233"/>
      <c r="BQ18" s="238">
        <v>12</v>
      </c>
      <c r="BR18" s="239"/>
      <c r="BS18" s="762"/>
      <c r="BT18" s="763"/>
      <c r="BU18" s="763"/>
      <c r="BV18" s="763"/>
      <c r="BW18" s="763"/>
      <c r="BX18" s="763"/>
      <c r="BY18" s="763"/>
      <c r="BZ18" s="763"/>
      <c r="CA18" s="763"/>
      <c r="CB18" s="763"/>
      <c r="CC18" s="763"/>
      <c r="CD18" s="763"/>
      <c r="CE18" s="763"/>
      <c r="CF18" s="763"/>
      <c r="CG18" s="76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62"/>
      <c r="DW18" s="763"/>
      <c r="DX18" s="763"/>
      <c r="DY18" s="763"/>
      <c r="DZ18" s="778"/>
      <c r="EA18" s="234"/>
    </row>
    <row r="19" spans="1:131" s="235" customFormat="1" ht="26.25" customHeight="1" x14ac:dyDescent="0.15">
      <c r="A19" s="238">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71"/>
      <c r="AL19" s="772"/>
      <c r="AM19" s="772"/>
      <c r="AN19" s="772"/>
      <c r="AO19" s="772"/>
      <c r="AP19" s="772"/>
      <c r="AQ19" s="772"/>
      <c r="AR19" s="772"/>
      <c r="AS19" s="772"/>
      <c r="AT19" s="772"/>
      <c r="AU19" s="773"/>
      <c r="AV19" s="773"/>
      <c r="AW19" s="773"/>
      <c r="AX19" s="773"/>
      <c r="AY19" s="774"/>
      <c r="AZ19" s="232"/>
      <c r="BA19" s="232"/>
      <c r="BB19" s="232"/>
      <c r="BC19" s="232"/>
      <c r="BD19" s="232"/>
      <c r="BE19" s="233"/>
      <c r="BF19" s="233"/>
      <c r="BG19" s="233"/>
      <c r="BH19" s="233"/>
      <c r="BI19" s="233"/>
      <c r="BJ19" s="233"/>
      <c r="BK19" s="233"/>
      <c r="BL19" s="233"/>
      <c r="BM19" s="233"/>
      <c r="BN19" s="233"/>
      <c r="BO19" s="233"/>
      <c r="BP19" s="233"/>
      <c r="BQ19" s="238">
        <v>13</v>
      </c>
      <c r="BR19" s="239"/>
      <c r="BS19" s="762"/>
      <c r="BT19" s="763"/>
      <c r="BU19" s="763"/>
      <c r="BV19" s="763"/>
      <c r="BW19" s="763"/>
      <c r="BX19" s="763"/>
      <c r="BY19" s="763"/>
      <c r="BZ19" s="763"/>
      <c r="CA19" s="763"/>
      <c r="CB19" s="763"/>
      <c r="CC19" s="763"/>
      <c r="CD19" s="763"/>
      <c r="CE19" s="763"/>
      <c r="CF19" s="763"/>
      <c r="CG19" s="76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62"/>
      <c r="DW19" s="763"/>
      <c r="DX19" s="763"/>
      <c r="DY19" s="763"/>
      <c r="DZ19" s="778"/>
      <c r="EA19" s="234"/>
    </row>
    <row r="20" spans="1:131" s="235" customFormat="1" ht="26.25" customHeight="1" x14ac:dyDescent="0.15">
      <c r="A20" s="238">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71"/>
      <c r="AL20" s="772"/>
      <c r="AM20" s="772"/>
      <c r="AN20" s="772"/>
      <c r="AO20" s="772"/>
      <c r="AP20" s="772"/>
      <c r="AQ20" s="772"/>
      <c r="AR20" s="772"/>
      <c r="AS20" s="772"/>
      <c r="AT20" s="772"/>
      <c r="AU20" s="773"/>
      <c r="AV20" s="773"/>
      <c r="AW20" s="773"/>
      <c r="AX20" s="773"/>
      <c r="AY20" s="774"/>
      <c r="AZ20" s="232"/>
      <c r="BA20" s="232"/>
      <c r="BB20" s="232"/>
      <c r="BC20" s="232"/>
      <c r="BD20" s="232"/>
      <c r="BE20" s="233"/>
      <c r="BF20" s="233"/>
      <c r="BG20" s="233"/>
      <c r="BH20" s="233"/>
      <c r="BI20" s="233"/>
      <c r="BJ20" s="233"/>
      <c r="BK20" s="233"/>
      <c r="BL20" s="233"/>
      <c r="BM20" s="233"/>
      <c r="BN20" s="233"/>
      <c r="BO20" s="233"/>
      <c r="BP20" s="233"/>
      <c r="BQ20" s="238">
        <v>14</v>
      </c>
      <c r="BR20" s="239"/>
      <c r="BS20" s="762"/>
      <c r="BT20" s="763"/>
      <c r="BU20" s="763"/>
      <c r="BV20" s="763"/>
      <c r="BW20" s="763"/>
      <c r="BX20" s="763"/>
      <c r="BY20" s="763"/>
      <c r="BZ20" s="763"/>
      <c r="CA20" s="763"/>
      <c r="CB20" s="763"/>
      <c r="CC20" s="763"/>
      <c r="CD20" s="763"/>
      <c r="CE20" s="763"/>
      <c r="CF20" s="763"/>
      <c r="CG20" s="76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62"/>
      <c r="DW20" s="763"/>
      <c r="DX20" s="763"/>
      <c r="DY20" s="763"/>
      <c r="DZ20" s="778"/>
      <c r="EA20" s="234"/>
    </row>
    <row r="21" spans="1:131" s="235" customFormat="1" ht="26.25" customHeight="1" thickBot="1" x14ac:dyDescent="0.2">
      <c r="A21" s="238">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71"/>
      <c r="AL21" s="772"/>
      <c r="AM21" s="772"/>
      <c r="AN21" s="772"/>
      <c r="AO21" s="772"/>
      <c r="AP21" s="772"/>
      <c r="AQ21" s="772"/>
      <c r="AR21" s="772"/>
      <c r="AS21" s="772"/>
      <c r="AT21" s="772"/>
      <c r="AU21" s="773"/>
      <c r="AV21" s="773"/>
      <c r="AW21" s="773"/>
      <c r="AX21" s="773"/>
      <c r="AY21" s="774"/>
      <c r="AZ21" s="232"/>
      <c r="BA21" s="232"/>
      <c r="BB21" s="232"/>
      <c r="BC21" s="232"/>
      <c r="BD21" s="232"/>
      <c r="BE21" s="233"/>
      <c r="BF21" s="233"/>
      <c r="BG21" s="233"/>
      <c r="BH21" s="233"/>
      <c r="BI21" s="233"/>
      <c r="BJ21" s="233"/>
      <c r="BK21" s="233"/>
      <c r="BL21" s="233"/>
      <c r="BM21" s="233"/>
      <c r="BN21" s="233"/>
      <c r="BO21" s="233"/>
      <c r="BP21" s="233"/>
      <c r="BQ21" s="238">
        <v>15</v>
      </c>
      <c r="BR21" s="239"/>
      <c r="BS21" s="762"/>
      <c r="BT21" s="763"/>
      <c r="BU21" s="763"/>
      <c r="BV21" s="763"/>
      <c r="BW21" s="763"/>
      <c r="BX21" s="763"/>
      <c r="BY21" s="763"/>
      <c r="BZ21" s="763"/>
      <c r="CA21" s="763"/>
      <c r="CB21" s="763"/>
      <c r="CC21" s="763"/>
      <c r="CD21" s="763"/>
      <c r="CE21" s="763"/>
      <c r="CF21" s="763"/>
      <c r="CG21" s="76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62"/>
      <c r="DW21" s="763"/>
      <c r="DX21" s="763"/>
      <c r="DY21" s="763"/>
      <c r="DZ21" s="778"/>
      <c r="EA21" s="234"/>
    </row>
    <row r="22" spans="1:131" s="235" customFormat="1" ht="26.25" customHeight="1" x14ac:dyDescent="0.15">
      <c r="A22" s="238">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376</v>
      </c>
      <c r="BA22" s="805"/>
      <c r="BB22" s="805"/>
      <c r="BC22" s="805"/>
      <c r="BD22" s="806"/>
      <c r="BE22" s="233"/>
      <c r="BF22" s="233"/>
      <c r="BG22" s="233"/>
      <c r="BH22" s="233"/>
      <c r="BI22" s="233"/>
      <c r="BJ22" s="233"/>
      <c r="BK22" s="233"/>
      <c r="BL22" s="233"/>
      <c r="BM22" s="233"/>
      <c r="BN22" s="233"/>
      <c r="BO22" s="233"/>
      <c r="BP22" s="233"/>
      <c r="BQ22" s="238">
        <v>16</v>
      </c>
      <c r="BR22" s="239"/>
      <c r="BS22" s="762"/>
      <c r="BT22" s="763"/>
      <c r="BU22" s="763"/>
      <c r="BV22" s="763"/>
      <c r="BW22" s="763"/>
      <c r="BX22" s="763"/>
      <c r="BY22" s="763"/>
      <c r="BZ22" s="763"/>
      <c r="CA22" s="763"/>
      <c r="CB22" s="763"/>
      <c r="CC22" s="763"/>
      <c r="CD22" s="763"/>
      <c r="CE22" s="763"/>
      <c r="CF22" s="763"/>
      <c r="CG22" s="76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62"/>
      <c r="DW22" s="763"/>
      <c r="DX22" s="763"/>
      <c r="DY22" s="763"/>
      <c r="DZ22" s="778"/>
      <c r="EA22" s="234"/>
    </row>
    <row r="23" spans="1:131" s="235" customFormat="1" ht="26.25" customHeight="1" thickBot="1" x14ac:dyDescent="0.2">
      <c r="A23" s="240" t="s">
        <v>377</v>
      </c>
      <c r="B23" s="788" t="s">
        <v>378</v>
      </c>
      <c r="C23" s="789"/>
      <c r="D23" s="789"/>
      <c r="E23" s="789"/>
      <c r="F23" s="789"/>
      <c r="G23" s="789"/>
      <c r="H23" s="789"/>
      <c r="I23" s="789"/>
      <c r="J23" s="789"/>
      <c r="K23" s="789"/>
      <c r="L23" s="789"/>
      <c r="M23" s="789"/>
      <c r="N23" s="789"/>
      <c r="O23" s="789"/>
      <c r="P23" s="790"/>
      <c r="Q23" s="791">
        <v>25915</v>
      </c>
      <c r="R23" s="792"/>
      <c r="S23" s="792"/>
      <c r="T23" s="792"/>
      <c r="U23" s="792"/>
      <c r="V23" s="792">
        <v>24651</v>
      </c>
      <c r="W23" s="792"/>
      <c r="X23" s="792"/>
      <c r="Y23" s="792"/>
      <c r="Z23" s="792"/>
      <c r="AA23" s="792">
        <v>1264</v>
      </c>
      <c r="AB23" s="792"/>
      <c r="AC23" s="792"/>
      <c r="AD23" s="792"/>
      <c r="AE23" s="793"/>
      <c r="AF23" s="794">
        <v>698</v>
      </c>
      <c r="AG23" s="792"/>
      <c r="AH23" s="792"/>
      <c r="AI23" s="792"/>
      <c r="AJ23" s="795"/>
      <c r="AK23" s="796"/>
      <c r="AL23" s="797"/>
      <c r="AM23" s="797"/>
      <c r="AN23" s="797"/>
      <c r="AO23" s="797"/>
      <c r="AP23" s="792">
        <v>33511</v>
      </c>
      <c r="AQ23" s="792"/>
      <c r="AR23" s="792"/>
      <c r="AS23" s="792"/>
      <c r="AT23" s="792"/>
      <c r="AU23" s="808"/>
      <c r="AV23" s="808"/>
      <c r="AW23" s="808"/>
      <c r="AX23" s="808"/>
      <c r="AY23" s="809"/>
      <c r="AZ23" s="810" t="s">
        <v>122</v>
      </c>
      <c r="BA23" s="811"/>
      <c r="BB23" s="811"/>
      <c r="BC23" s="811"/>
      <c r="BD23" s="812"/>
      <c r="BE23" s="233"/>
      <c r="BF23" s="233"/>
      <c r="BG23" s="233"/>
      <c r="BH23" s="233"/>
      <c r="BI23" s="233"/>
      <c r="BJ23" s="233"/>
      <c r="BK23" s="233"/>
      <c r="BL23" s="233"/>
      <c r="BM23" s="233"/>
      <c r="BN23" s="233"/>
      <c r="BO23" s="233"/>
      <c r="BP23" s="233"/>
      <c r="BQ23" s="238">
        <v>17</v>
      </c>
      <c r="BR23" s="239"/>
      <c r="BS23" s="762"/>
      <c r="BT23" s="763"/>
      <c r="BU23" s="763"/>
      <c r="BV23" s="763"/>
      <c r="BW23" s="763"/>
      <c r="BX23" s="763"/>
      <c r="BY23" s="763"/>
      <c r="BZ23" s="763"/>
      <c r="CA23" s="763"/>
      <c r="CB23" s="763"/>
      <c r="CC23" s="763"/>
      <c r="CD23" s="763"/>
      <c r="CE23" s="763"/>
      <c r="CF23" s="763"/>
      <c r="CG23" s="76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62"/>
      <c r="DW23" s="763"/>
      <c r="DX23" s="763"/>
      <c r="DY23" s="763"/>
      <c r="DZ23" s="778"/>
      <c r="EA23" s="234"/>
    </row>
    <row r="24" spans="1:131" s="235" customFormat="1" ht="26.25" customHeight="1" x14ac:dyDescent="0.15">
      <c r="A24" s="807" t="s">
        <v>379</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62"/>
      <c r="BT24" s="763"/>
      <c r="BU24" s="763"/>
      <c r="BV24" s="763"/>
      <c r="BW24" s="763"/>
      <c r="BX24" s="763"/>
      <c r="BY24" s="763"/>
      <c r="BZ24" s="763"/>
      <c r="CA24" s="763"/>
      <c r="CB24" s="763"/>
      <c r="CC24" s="763"/>
      <c r="CD24" s="763"/>
      <c r="CE24" s="763"/>
      <c r="CF24" s="763"/>
      <c r="CG24" s="76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62"/>
      <c r="DW24" s="763"/>
      <c r="DX24" s="763"/>
      <c r="DY24" s="763"/>
      <c r="DZ24" s="778"/>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62"/>
      <c r="BT25" s="763"/>
      <c r="BU25" s="763"/>
      <c r="BV25" s="763"/>
      <c r="BW25" s="763"/>
      <c r="BX25" s="763"/>
      <c r="BY25" s="763"/>
      <c r="BZ25" s="763"/>
      <c r="CA25" s="763"/>
      <c r="CB25" s="763"/>
      <c r="CC25" s="763"/>
      <c r="CD25" s="763"/>
      <c r="CE25" s="763"/>
      <c r="CF25" s="763"/>
      <c r="CG25" s="76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62"/>
      <c r="DW25" s="763"/>
      <c r="DX25" s="763"/>
      <c r="DY25" s="763"/>
      <c r="DZ25" s="778"/>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3" t="s">
        <v>384</v>
      </c>
      <c r="AG26" s="814"/>
      <c r="AH26" s="814"/>
      <c r="AI26" s="814"/>
      <c r="AJ26" s="815"/>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62"/>
      <c r="BT26" s="763"/>
      <c r="BU26" s="763"/>
      <c r="BV26" s="763"/>
      <c r="BW26" s="763"/>
      <c r="BX26" s="763"/>
      <c r="BY26" s="763"/>
      <c r="BZ26" s="763"/>
      <c r="CA26" s="763"/>
      <c r="CB26" s="763"/>
      <c r="CC26" s="763"/>
      <c r="CD26" s="763"/>
      <c r="CE26" s="763"/>
      <c r="CF26" s="763"/>
      <c r="CG26" s="76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62"/>
      <c r="DW26" s="763"/>
      <c r="DX26" s="763"/>
      <c r="DY26" s="763"/>
      <c r="DZ26" s="778"/>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62"/>
      <c r="BT27" s="763"/>
      <c r="BU27" s="763"/>
      <c r="BV27" s="763"/>
      <c r="BW27" s="763"/>
      <c r="BX27" s="763"/>
      <c r="BY27" s="763"/>
      <c r="BZ27" s="763"/>
      <c r="CA27" s="763"/>
      <c r="CB27" s="763"/>
      <c r="CC27" s="763"/>
      <c r="CD27" s="763"/>
      <c r="CE27" s="763"/>
      <c r="CF27" s="763"/>
      <c r="CG27" s="76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62"/>
      <c r="DW27" s="763"/>
      <c r="DX27" s="763"/>
      <c r="DY27" s="763"/>
      <c r="DZ27" s="778"/>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1">
        <v>3701</v>
      </c>
      <c r="R28" s="822"/>
      <c r="S28" s="822"/>
      <c r="T28" s="822"/>
      <c r="U28" s="822"/>
      <c r="V28" s="822">
        <v>3138</v>
      </c>
      <c r="W28" s="822"/>
      <c r="X28" s="822"/>
      <c r="Y28" s="822"/>
      <c r="Z28" s="822"/>
      <c r="AA28" s="822">
        <v>563</v>
      </c>
      <c r="AB28" s="822"/>
      <c r="AC28" s="822"/>
      <c r="AD28" s="822"/>
      <c r="AE28" s="823"/>
      <c r="AF28" s="824">
        <v>563</v>
      </c>
      <c r="AG28" s="822"/>
      <c r="AH28" s="822"/>
      <c r="AI28" s="822"/>
      <c r="AJ28" s="825"/>
      <c r="AK28" s="826">
        <v>247</v>
      </c>
      <c r="AL28" s="827"/>
      <c r="AM28" s="827"/>
      <c r="AN28" s="827"/>
      <c r="AO28" s="827"/>
      <c r="AP28" s="827" t="s">
        <v>563</v>
      </c>
      <c r="AQ28" s="827"/>
      <c r="AR28" s="827"/>
      <c r="AS28" s="827"/>
      <c r="AT28" s="827"/>
      <c r="AU28" s="827" t="s">
        <v>563</v>
      </c>
      <c r="AV28" s="827"/>
      <c r="AW28" s="827"/>
      <c r="AX28" s="827"/>
      <c r="AY28" s="827"/>
      <c r="AZ28" s="828" t="s">
        <v>563</v>
      </c>
      <c r="BA28" s="828"/>
      <c r="BB28" s="828"/>
      <c r="BC28" s="828"/>
      <c r="BD28" s="828"/>
      <c r="BE28" s="819"/>
      <c r="BF28" s="819"/>
      <c r="BG28" s="819"/>
      <c r="BH28" s="819"/>
      <c r="BI28" s="820"/>
      <c r="BJ28" s="232"/>
      <c r="BK28" s="232"/>
      <c r="BL28" s="232"/>
      <c r="BM28" s="232"/>
      <c r="BN28" s="232"/>
      <c r="BO28" s="241"/>
      <c r="BP28" s="241"/>
      <c r="BQ28" s="238">
        <v>22</v>
      </c>
      <c r="BR28" s="239"/>
      <c r="BS28" s="762"/>
      <c r="BT28" s="763"/>
      <c r="BU28" s="763"/>
      <c r="BV28" s="763"/>
      <c r="BW28" s="763"/>
      <c r="BX28" s="763"/>
      <c r="BY28" s="763"/>
      <c r="BZ28" s="763"/>
      <c r="CA28" s="763"/>
      <c r="CB28" s="763"/>
      <c r="CC28" s="763"/>
      <c r="CD28" s="763"/>
      <c r="CE28" s="763"/>
      <c r="CF28" s="763"/>
      <c r="CG28" s="76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62"/>
      <c r="DW28" s="763"/>
      <c r="DX28" s="763"/>
      <c r="DY28" s="763"/>
      <c r="DZ28" s="778"/>
      <c r="EA28" s="230"/>
    </row>
    <row r="29" spans="1:131" ht="26.25" customHeight="1" x14ac:dyDescent="0.15">
      <c r="A29" s="242">
        <v>2</v>
      </c>
      <c r="B29" s="779" t="s">
        <v>390</v>
      </c>
      <c r="C29" s="780"/>
      <c r="D29" s="780"/>
      <c r="E29" s="780"/>
      <c r="F29" s="780"/>
      <c r="G29" s="780"/>
      <c r="H29" s="780"/>
      <c r="I29" s="780"/>
      <c r="J29" s="780"/>
      <c r="K29" s="780"/>
      <c r="L29" s="780"/>
      <c r="M29" s="780"/>
      <c r="N29" s="780"/>
      <c r="O29" s="780"/>
      <c r="P29" s="781"/>
      <c r="Q29" s="782">
        <v>207</v>
      </c>
      <c r="R29" s="783"/>
      <c r="S29" s="783"/>
      <c r="T29" s="783"/>
      <c r="U29" s="783"/>
      <c r="V29" s="783">
        <v>207</v>
      </c>
      <c r="W29" s="783"/>
      <c r="X29" s="783"/>
      <c r="Y29" s="783"/>
      <c r="Z29" s="783"/>
      <c r="AA29" s="783" t="s">
        <v>563</v>
      </c>
      <c r="AB29" s="783"/>
      <c r="AC29" s="783"/>
      <c r="AD29" s="783"/>
      <c r="AE29" s="784"/>
      <c r="AF29" s="785" t="s">
        <v>563</v>
      </c>
      <c r="AG29" s="786"/>
      <c r="AH29" s="786"/>
      <c r="AI29" s="786"/>
      <c r="AJ29" s="787"/>
      <c r="AK29" s="833">
        <v>59</v>
      </c>
      <c r="AL29" s="829"/>
      <c r="AM29" s="829"/>
      <c r="AN29" s="829"/>
      <c r="AO29" s="829"/>
      <c r="AP29" s="829">
        <v>37</v>
      </c>
      <c r="AQ29" s="829"/>
      <c r="AR29" s="829"/>
      <c r="AS29" s="829"/>
      <c r="AT29" s="829"/>
      <c r="AU29" s="829" t="s">
        <v>563</v>
      </c>
      <c r="AV29" s="829"/>
      <c r="AW29" s="829"/>
      <c r="AX29" s="829"/>
      <c r="AY29" s="829"/>
      <c r="AZ29" s="830" t="s">
        <v>563</v>
      </c>
      <c r="BA29" s="830"/>
      <c r="BB29" s="830"/>
      <c r="BC29" s="830"/>
      <c r="BD29" s="830"/>
      <c r="BE29" s="831"/>
      <c r="BF29" s="831"/>
      <c r="BG29" s="831"/>
      <c r="BH29" s="831"/>
      <c r="BI29" s="832"/>
      <c r="BJ29" s="232"/>
      <c r="BK29" s="232"/>
      <c r="BL29" s="232"/>
      <c r="BM29" s="232"/>
      <c r="BN29" s="232"/>
      <c r="BO29" s="241"/>
      <c r="BP29" s="241"/>
      <c r="BQ29" s="238">
        <v>23</v>
      </c>
      <c r="BR29" s="239"/>
      <c r="BS29" s="762"/>
      <c r="BT29" s="763"/>
      <c r="BU29" s="763"/>
      <c r="BV29" s="763"/>
      <c r="BW29" s="763"/>
      <c r="BX29" s="763"/>
      <c r="BY29" s="763"/>
      <c r="BZ29" s="763"/>
      <c r="CA29" s="763"/>
      <c r="CB29" s="763"/>
      <c r="CC29" s="763"/>
      <c r="CD29" s="763"/>
      <c r="CE29" s="763"/>
      <c r="CF29" s="763"/>
      <c r="CG29" s="76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62"/>
      <c r="DW29" s="763"/>
      <c r="DX29" s="763"/>
      <c r="DY29" s="763"/>
      <c r="DZ29" s="778"/>
      <c r="EA29" s="230"/>
    </row>
    <row r="30" spans="1:131" ht="26.25" customHeight="1" x14ac:dyDescent="0.15">
      <c r="A30" s="242">
        <v>3</v>
      </c>
      <c r="B30" s="779" t="s">
        <v>391</v>
      </c>
      <c r="C30" s="780"/>
      <c r="D30" s="780"/>
      <c r="E30" s="780"/>
      <c r="F30" s="780"/>
      <c r="G30" s="780"/>
      <c r="H30" s="780"/>
      <c r="I30" s="780"/>
      <c r="J30" s="780"/>
      <c r="K30" s="780"/>
      <c r="L30" s="780"/>
      <c r="M30" s="780"/>
      <c r="N30" s="780"/>
      <c r="O30" s="780"/>
      <c r="P30" s="781"/>
      <c r="Q30" s="782">
        <v>521</v>
      </c>
      <c r="R30" s="783"/>
      <c r="S30" s="783"/>
      <c r="T30" s="783"/>
      <c r="U30" s="783"/>
      <c r="V30" s="783">
        <v>515</v>
      </c>
      <c r="W30" s="783"/>
      <c r="X30" s="783"/>
      <c r="Y30" s="783"/>
      <c r="Z30" s="783"/>
      <c r="AA30" s="783">
        <v>6</v>
      </c>
      <c r="AB30" s="783"/>
      <c r="AC30" s="783"/>
      <c r="AD30" s="783"/>
      <c r="AE30" s="784"/>
      <c r="AF30" s="785">
        <v>6</v>
      </c>
      <c r="AG30" s="786"/>
      <c r="AH30" s="786"/>
      <c r="AI30" s="786"/>
      <c r="AJ30" s="787"/>
      <c r="AK30" s="833">
        <v>182</v>
      </c>
      <c r="AL30" s="829"/>
      <c r="AM30" s="829"/>
      <c r="AN30" s="829"/>
      <c r="AO30" s="829"/>
      <c r="AP30" s="829" t="s">
        <v>563</v>
      </c>
      <c r="AQ30" s="829"/>
      <c r="AR30" s="829"/>
      <c r="AS30" s="829"/>
      <c r="AT30" s="829"/>
      <c r="AU30" s="829" t="s">
        <v>563</v>
      </c>
      <c r="AV30" s="829"/>
      <c r="AW30" s="829"/>
      <c r="AX30" s="829"/>
      <c r="AY30" s="829"/>
      <c r="AZ30" s="830" t="s">
        <v>563</v>
      </c>
      <c r="BA30" s="830"/>
      <c r="BB30" s="830"/>
      <c r="BC30" s="830"/>
      <c r="BD30" s="830"/>
      <c r="BE30" s="831"/>
      <c r="BF30" s="831"/>
      <c r="BG30" s="831"/>
      <c r="BH30" s="831"/>
      <c r="BI30" s="832"/>
      <c r="BJ30" s="232"/>
      <c r="BK30" s="232"/>
      <c r="BL30" s="232"/>
      <c r="BM30" s="232"/>
      <c r="BN30" s="232"/>
      <c r="BO30" s="241"/>
      <c r="BP30" s="241"/>
      <c r="BQ30" s="238">
        <v>24</v>
      </c>
      <c r="BR30" s="239"/>
      <c r="BS30" s="762"/>
      <c r="BT30" s="763"/>
      <c r="BU30" s="763"/>
      <c r="BV30" s="763"/>
      <c r="BW30" s="763"/>
      <c r="BX30" s="763"/>
      <c r="BY30" s="763"/>
      <c r="BZ30" s="763"/>
      <c r="CA30" s="763"/>
      <c r="CB30" s="763"/>
      <c r="CC30" s="763"/>
      <c r="CD30" s="763"/>
      <c r="CE30" s="763"/>
      <c r="CF30" s="763"/>
      <c r="CG30" s="76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62"/>
      <c r="DW30" s="763"/>
      <c r="DX30" s="763"/>
      <c r="DY30" s="763"/>
      <c r="DZ30" s="778"/>
      <c r="EA30" s="230"/>
    </row>
    <row r="31" spans="1:131" ht="26.25" customHeight="1" x14ac:dyDescent="0.15">
      <c r="A31" s="242">
        <v>4</v>
      </c>
      <c r="B31" s="779" t="s">
        <v>392</v>
      </c>
      <c r="C31" s="780"/>
      <c r="D31" s="780"/>
      <c r="E31" s="780"/>
      <c r="F31" s="780"/>
      <c r="G31" s="780"/>
      <c r="H31" s="780"/>
      <c r="I31" s="780"/>
      <c r="J31" s="780"/>
      <c r="K31" s="780"/>
      <c r="L31" s="780"/>
      <c r="M31" s="780"/>
      <c r="N31" s="780"/>
      <c r="O31" s="780"/>
      <c r="P31" s="781"/>
      <c r="Q31" s="782">
        <v>555</v>
      </c>
      <c r="R31" s="783"/>
      <c r="S31" s="783"/>
      <c r="T31" s="783"/>
      <c r="U31" s="783"/>
      <c r="V31" s="783">
        <v>640</v>
      </c>
      <c r="W31" s="783"/>
      <c r="X31" s="783"/>
      <c r="Y31" s="783"/>
      <c r="Z31" s="783"/>
      <c r="AA31" s="783">
        <v>-85</v>
      </c>
      <c r="AB31" s="783"/>
      <c r="AC31" s="783"/>
      <c r="AD31" s="783"/>
      <c r="AE31" s="784"/>
      <c r="AF31" s="785">
        <v>501</v>
      </c>
      <c r="AG31" s="786"/>
      <c r="AH31" s="786"/>
      <c r="AI31" s="786"/>
      <c r="AJ31" s="787"/>
      <c r="AK31" s="833">
        <v>206</v>
      </c>
      <c r="AL31" s="829"/>
      <c r="AM31" s="829"/>
      <c r="AN31" s="829"/>
      <c r="AO31" s="829"/>
      <c r="AP31" s="829">
        <v>3552</v>
      </c>
      <c r="AQ31" s="829"/>
      <c r="AR31" s="829"/>
      <c r="AS31" s="829"/>
      <c r="AT31" s="829"/>
      <c r="AU31" s="829">
        <v>206</v>
      </c>
      <c r="AV31" s="829"/>
      <c r="AW31" s="829"/>
      <c r="AX31" s="829"/>
      <c r="AY31" s="829"/>
      <c r="AZ31" s="830" t="s">
        <v>563</v>
      </c>
      <c r="BA31" s="830"/>
      <c r="BB31" s="830"/>
      <c r="BC31" s="830"/>
      <c r="BD31" s="830"/>
      <c r="BE31" s="831" t="s">
        <v>393</v>
      </c>
      <c r="BF31" s="831"/>
      <c r="BG31" s="831"/>
      <c r="BH31" s="831"/>
      <c r="BI31" s="832"/>
      <c r="BJ31" s="232"/>
      <c r="BK31" s="232"/>
      <c r="BL31" s="232"/>
      <c r="BM31" s="232"/>
      <c r="BN31" s="232"/>
      <c r="BO31" s="241"/>
      <c r="BP31" s="241"/>
      <c r="BQ31" s="238">
        <v>25</v>
      </c>
      <c r="BR31" s="239"/>
      <c r="BS31" s="762"/>
      <c r="BT31" s="763"/>
      <c r="BU31" s="763"/>
      <c r="BV31" s="763"/>
      <c r="BW31" s="763"/>
      <c r="BX31" s="763"/>
      <c r="BY31" s="763"/>
      <c r="BZ31" s="763"/>
      <c r="CA31" s="763"/>
      <c r="CB31" s="763"/>
      <c r="CC31" s="763"/>
      <c r="CD31" s="763"/>
      <c r="CE31" s="763"/>
      <c r="CF31" s="763"/>
      <c r="CG31" s="76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62"/>
      <c r="DW31" s="763"/>
      <c r="DX31" s="763"/>
      <c r="DY31" s="763"/>
      <c r="DZ31" s="778"/>
      <c r="EA31" s="230"/>
    </row>
    <row r="32" spans="1:131" ht="26.25" customHeight="1" x14ac:dyDescent="0.15">
      <c r="A32" s="242">
        <v>5</v>
      </c>
      <c r="B32" s="779" t="s">
        <v>394</v>
      </c>
      <c r="C32" s="780"/>
      <c r="D32" s="780"/>
      <c r="E32" s="780"/>
      <c r="F32" s="780"/>
      <c r="G32" s="780"/>
      <c r="H32" s="780"/>
      <c r="I32" s="780"/>
      <c r="J32" s="780"/>
      <c r="K32" s="780"/>
      <c r="L32" s="780"/>
      <c r="M32" s="780"/>
      <c r="N32" s="780"/>
      <c r="O32" s="780"/>
      <c r="P32" s="781"/>
      <c r="Q32" s="782">
        <v>1016</v>
      </c>
      <c r="R32" s="783"/>
      <c r="S32" s="783"/>
      <c r="T32" s="783"/>
      <c r="U32" s="783"/>
      <c r="V32" s="783">
        <v>985</v>
      </c>
      <c r="W32" s="783"/>
      <c r="X32" s="783"/>
      <c r="Y32" s="783"/>
      <c r="Z32" s="783"/>
      <c r="AA32" s="783">
        <v>31</v>
      </c>
      <c r="AB32" s="783"/>
      <c r="AC32" s="783"/>
      <c r="AD32" s="783"/>
      <c r="AE32" s="784"/>
      <c r="AF32" s="785">
        <v>219</v>
      </c>
      <c r="AG32" s="786"/>
      <c r="AH32" s="786"/>
      <c r="AI32" s="786"/>
      <c r="AJ32" s="787"/>
      <c r="AK32" s="833">
        <v>226</v>
      </c>
      <c r="AL32" s="829"/>
      <c r="AM32" s="829"/>
      <c r="AN32" s="829"/>
      <c r="AO32" s="829"/>
      <c r="AP32" s="829">
        <v>794</v>
      </c>
      <c r="AQ32" s="829"/>
      <c r="AR32" s="829"/>
      <c r="AS32" s="829"/>
      <c r="AT32" s="829"/>
      <c r="AU32" s="829">
        <v>409</v>
      </c>
      <c r="AV32" s="829"/>
      <c r="AW32" s="829"/>
      <c r="AX32" s="829"/>
      <c r="AY32" s="829"/>
      <c r="AZ32" s="830" t="s">
        <v>563</v>
      </c>
      <c r="BA32" s="830"/>
      <c r="BB32" s="830"/>
      <c r="BC32" s="830"/>
      <c r="BD32" s="830"/>
      <c r="BE32" s="831" t="s">
        <v>393</v>
      </c>
      <c r="BF32" s="831"/>
      <c r="BG32" s="831"/>
      <c r="BH32" s="831"/>
      <c r="BI32" s="832"/>
      <c r="BJ32" s="232"/>
      <c r="BK32" s="232"/>
      <c r="BL32" s="232"/>
      <c r="BM32" s="232"/>
      <c r="BN32" s="232"/>
      <c r="BO32" s="241"/>
      <c r="BP32" s="241"/>
      <c r="BQ32" s="238">
        <v>26</v>
      </c>
      <c r="BR32" s="239"/>
      <c r="BS32" s="762"/>
      <c r="BT32" s="763"/>
      <c r="BU32" s="763"/>
      <c r="BV32" s="763"/>
      <c r="BW32" s="763"/>
      <c r="BX32" s="763"/>
      <c r="BY32" s="763"/>
      <c r="BZ32" s="763"/>
      <c r="CA32" s="763"/>
      <c r="CB32" s="763"/>
      <c r="CC32" s="763"/>
      <c r="CD32" s="763"/>
      <c r="CE32" s="763"/>
      <c r="CF32" s="763"/>
      <c r="CG32" s="76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62"/>
      <c r="DW32" s="763"/>
      <c r="DX32" s="763"/>
      <c r="DY32" s="763"/>
      <c r="DZ32" s="778"/>
      <c r="EA32" s="230"/>
    </row>
    <row r="33" spans="1:131" ht="26.25" customHeight="1" x14ac:dyDescent="0.15">
      <c r="A33" s="242">
        <v>6</v>
      </c>
      <c r="B33" s="779" t="s">
        <v>395</v>
      </c>
      <c r="C33" s="780"/>
      <c r="D33" s="780"/>
      <c r="E33" s="780"/>
      <c r="F33" s="780"/>
      <c r="G33" s="780"/>
      <c r="H33" s="780"/>
      <c r="I33" s="780"/>
      <c r="J33" s="780"/>
      <c r="K33" s="780"/>
      <c r="L33" s="780"/>
      <c r="M33" s="780"/>
      <c r="N33" s="780"/>
      <c r="O33" s="780"/>
      <c r="P33" s="781"/>
      <c r="Q33" s="782">
        <v>6</v>
      </c>
      <c r="R33" s="783"/>
      <c r="S33" s="783"/>
      <c r="T33" s="783"/>
      <c r="U33" s="783"/>
      <c r="V33" s="783">
        <v>2</v>
      </c>
      <c r="W33" s="783"/>
      <c r="X33" s="783"/>
      <c r="Y33" s="783"/>
      <c r="Z33" s="783"/>
      <c r="AA33" s="783">
        <v>4</v>
      </c>
      <c r="AB33" s="783"/>
      <c r="AC33" s="783"/>
      <c r="AD33" s="783"/>
      <c r="AE33" s="784"/>
      <c r="AF33" s="785">
        <v>4</v>
      </c>
      <c r="AG33" s="786"/>
      <c r="AH33" s="786"/>
      <c r="AI33" s="786"/>
      <c r="AJ33" s="787"/>
      <c r="AK33" s="833" t="s">
        <v>563</v>
      </c>
      <c r="AL33" s="829"/>
      <c r="AM33" s="829"/>
      <c r="AN33" s="829"/>
      <c r="AO33" s="829"/>
      <c r="AP33" s="829" t="s">
        <v>563</v>
      </c>
      <c r="AQ33" s="829"/>
      <c r="AR33" s="829"/>
      <c r="AS33" s="829"/>
      <c r="AT33" s="829"/>
      <c r="AU33" s="829" t="s">
        <v>563</v>
      </c>
      <c r="AV33" s="829"/>
      <c r="AW33" s="829"/>
      <c r="AX33" s="829"/>
      <c r="AY33" s="829"/>
      <c r="AZ33" s="830" t="s">
        <v>563</v>
      </c>
      <c r="BA33" s="830"/>
      <c r="BB33" s="830"/>
      <c r="BC33" s="830"/>
      <c r="BD33" s="830"/>
      <c r="BE33" s="831" t="s">
        <v>396</v>
      </c>
      <c r="BF33" s="831"/>
      <c r="BG33" s="831"/>
      <c r="BH33" s="831"/>
      <c r="BI33" s="832"/>
      <c r="BJ33" s="232"/>
      <c r="BK33" s="232"/>
      <c r="BL33" s="232"/>
      <c r="BM33" s="232"/>
      <c r="BN33" s="232"/>
      <c r="BO33" s="241"/>
      <c r="BP33" s="241"/>
      <c r="BQ33" s="238">
        <v>27</v>
      </c>
      <c r="BR33" s="239"/>
      <c r="BS33" s="762"/>
      <c r="BT33" s="763"/>
      <c r="BU33" s="763"/>
      <c r="BV33" s="763"/>
      <c r="BW33" s="763"/>
      <c r="BX33" s="763"/>
      <c r="BY33" s="763"/>
      <c r="BZ33" s="763"/>
      <c r="CA33" s="763"/>
      <c r="CB33" s="763"/>
      <c r="CC33" s="763"/>
      <c r="CD33" s="763"/>
      <c r="CE33" s="763"/>
      <c r="CF33" s="763"/>
      <c r="CG33" s="76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62"/>
      <c r="DW33" s="763"/>
      <c r="DX33" s="763"/>
      <c r="DY33" s="763"/>
      <c r="DZ33" s="778"/>
      <c r="EA33" s="230"/>
    </row>
    <row r="34" spans="1:131" ht="26.25" customHeight="1" x14ac:dyDescent="0.15">
      <c r="A34" s="242">
        <v>7</v>
      </c>
      <c r="B34" s="779" t="s">
        <v>397</v>
      </c>
      <c r="C34" s="780"/>
      <c r="D34" s="780"/>
      <c r="E34" s="780"/>
      <c r="F34" s="780"/>
      <c r="G34" s="780"/>
      <c r="H34" s="780"/>
      <c r="I34" s="780"/>
      <c r="J34" s="780"/>
      <c r="K34" s="780"/>
      <c r="L34" s="780"/>
      <c r="M34" s="780"/>
      <c r="N34" s="780"/>
      <c r="O34" s="780"/>
      <c r="P34" s="781"/>
      <c r="Q34" s="782">
        <v>39</v>
      </c>
      <c r="R34" s="783"/>
      <c r="S34" s="783"/>
      <c r="T34" s="783"/>
      <c r="U34" s="783"/>
      <c r="V34" s="783">
        <v>21</v>
      </c>
      <c r="W34" s="783"/>
      <c r="X34" s="783"/>
      <c r="Y34" s="783"/>
      <c r="Z34" s="783"/>
      <c r="AA34" s="783">
        <v>18</v>
      </c>
      <c r="AB34" s="783"/>
      <c r="AC34" s="783"/>
      <c r="AD34" s="783"/>
      <c r="AE34" s="784"/>
      <c r="AF34" s="785">
        <v>18</v>
      </c>
      <c r="AG34" s="786"/>
      <c r="AH34" s="786"/>
      <c r="AI34" s="786"/>
      <c r="AJ34" s="787"/>
      <c r="AK34" s="833">
        <v>8</v>
      </c>
      <c r="AL34" s="829"/>
      <c r="AM34" s="829"/>
      <c r="AN34" s="829"/>
      <c r="AO34" s="829"/>
      <c r="AP34" s="829">
        <v>0</v>
      </c>
      <c r="AQ34" s="829"/>
      <c r="AR34" s="829"/>
      <c r="AS34" s="829"/>
      <c r="AT34" s="829"/>
      <c r="AU34" s="829">
        <v>0</v>
      </c>
      <c r="AV34" s="829"/>
      <c r="AW34" s="829"/>
      <c r="AX34" s="829"/>
      <c r="AY34" s="829"/>
      <c r="AZ34" s="830" t="s">
        <v>563</v>
      </c>
      <c r="BA34" s="830"/>
      <c r="BB34" s="830"/>
      <c r="BC34" s="830"/>
      <c r="BD34" s="830"/>
      <c r="BE34" s="831" t="s">
        <v>396</v>
      </c>
      <c r="BF34" s="831"/>
      <c r="BG34" s="831"/>
      <c r="BH34" s="831"/>
      <c r="BI34" s="832"/>
      <c r="BJ34" s="232"/>
      <c r="BK34" s="232"/>
      <c r="BL34" s="232"/>
      <c r="BM34" s="232"/>
      <c r="BN34" s="232"/>
      <c r="BO34" s="241"/>
      <c r="BP34" s="241"/>
      <c r="BQ34" s="238">
        <v>28</v>
      </c>
      <c r="BR34" s="239"/>
      <c r="BS34" s="762"/>
      <c r="BT34" s="763"/>
      <c r="BU34" s="763"/>
      <c r="BV34" s="763"/>
      <c r="BW34" s="763"/>
      <c r="BX34" s="763"/>
      <c r="BY34" s="763"/>
      <c r="BZ34" s="763"/>
      <c r="CA34" s="763"/>
      <c r="CB34" s="763"/>
      <c r="CC34" s="763"/>
      <c r="CD34" s="763"/>
      <c r="CE34" s="763"/>
      <c r="CF34" s="763"/>
      <c r="CG34" s="76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62"/>
      <c r="DW34" s="763"/>
      <c r="DX34" s="763"/>
      <c r="DY34" s="763"/>
      <c r="DZ34" s="778"/>
      <c r="EA34" s="230"/>
    </row>
    <row r="35" spans="1:131" ht="26.25" customHeight="1" x14ac:dyDescent="0.15">
      <c r="A35" s="242">
        <v>8</v>
      </c>
      <c r="B35" s="779" t="s">
        <v>398</v>
      </c>
      <c r="C35" s="780"/>
      <c r="D35" s="780"/>
      <c r="E35" s="780"/>
      <c r="F35" s="780"/>
      <c r="G35" s="780"/>
      <c r="H35" s="780"/>
      <c r="I35" s="780"/>
      <c r="J35" s="780"/>
      <c r="K35" s="780"/>
      <c r="L35" s="780"/>
      <c r="M35" s="780"/>
      <c r="N35" s="780"/>
      <c r="O35" s="780"/>
      <c r="P35" s="781"/>
      <c r="Q35" s="782">
        <v>206</v>
      </c>
      <c r="R35" s="783"/>
      <c r="S35" s="783"/>
      <c r="T35" s="783"/>
      <c r="U35" s="783"/>
      <c r="V35" s="783">
        <v>137</v>
      </c>
      <c r="W35" s="783"/>
      <c r="X35" s="783"/>
      <c r="Y35" s="783"/>
      <c r="Z35" s="783"/>
      <c r="AA35" s="783">
        <v>69</v>
      </c>
      <c r="AB35" s="783"/>
      <c r="AC35" s="783"/>
      <c r="AD35" s="783"/>
      <c r="AE35" s="784"/>
      <c r="AF35" s="785">
        <v>69</v>
      </c>
      <c r="AG35" s="786"/>
      <c r="AH35" s="786"/>
      <c r="AI35" s="786"/>
      <c r="AJ35" s="787"/>
      <c r="AK35" s="833">
        <v>40</v>
      </c>
      <c r="AL35" s="829"/>
      <c r="AM35" s="829"/>
      <c r="AN35" s="829"/>
      <c r="AO35" s="829"/>
      <c r="AP35" s="829">
        <v>0</v>
      </c>
      <c r="AQ35" s="829"/>
      <c r="AR35" s="829"/>
      <c r="AS35" s="829"/>
      <c r="AT35" s="829"/>
      <c r="AU35" s="829">
        <v>0</v>
      </c>
      <c r="AV35" s="829"/>
      <c r="AW35" s="829"/>
      <c r="AX35" s="829"/>
      <c r="AY35" s="829"/>
      <c r="AZ35" s="830" t="s">
        <v>563</v>
      </c>
      <c r="BA35" s="830"/>
      <c r="BB35" s="830"/>
      <c r="BC35" s="830"/>
      <c r="BD35" s="830"/>
      <c r="BE35" s="831" t="s">
        <v>396</v>
      </c>
      <c r="BF35" s="831"/>
      <c r="BG35" s="831"/>
      <c r="BH35" s="831"/>
      <c r="BI35" s="832"/>
      <c r="BJ35" s="232"/>
      <c r="BK35" s="232"/>
      <c r="BL35" s="232"/>
      <c r="BM35" s="232"/>
      <c r="BN35" s="232"/>
      <c r="BO35" s="241"/>
      <c r="BP35" s="241"/>
      <c r="BQ35" s="238">
        <v>29</v>
      </c>
      <c r="BR35" s="239"/>
      <c r="BS35" s="762"/>
      <c r="BT35" s="763"/>
      <c r="BU35" s="763"/>
      <c r="BV35" s="763"/>
      <c r="BW35" s="763"/>
      <c r="BX35" s="763"/>
      <c r="BY35" s="763"/>
      <c r="BZ35" s="763"/>
      <c r="CA35" s="763"/>
      <c r="CB35" s="763"/>
      <c r="CC35" s="763"/>
      <c r="CD35" s="763"/>
      <c r="CE35" s="763"/>
      <c r="CF35" s="763"/>
      <c r="CG35" s="76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62"/>
      <c r="DW35" s="763"/>
      <c r="DX35" s="763"/>
      <c r="DY35" s="763"/>
      <c r="DZ35" s="778"/>
      <c r="EA35" s="230"/>
    </row>
    <row r="36" spans="1:131" ht="26.25" customHeight="1" x14ac:dyDescent="0.15">
      <c r="A36" s="242">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62"/>
      <c r="BT36" s="763"/>
      <c r="BU36" s="763"/>
      <c r="BV36" s="763"/>
      <c r="BW36" s="763"/>
      <c r="BX36" s="763"/>
      <c r="BY36" s="763"/>
      <c r="BZ36" s="763"/>
      <c r="CA36" s="763"/>
      <c r="CB36" s="763"/>
      <c r="CC36" s="763"/>
      <c r="CD36" s="763"/>
      <c r="CE36" s="763"/>
      <c r="CF36" s="763"/>
      <c r="CG36" s="76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62"/>
      <c r="DW36" s="763"/>
      <c r="DX36" s="763"/>
      <c r="DY36" s="763"/>
      <c r="DZ36" s="778"/>
      <c r="EA36" s="230"/>
    </row>
    <row r="37" spans="1:131" ht="26.25" customHeight="1" x14ac:dyDescent="0.15">
      <c r="A37" s="242">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62"/>
      <c r="BT37" s="763"/>
      <c r="BU37" s="763"/>
      <c r="BV37" s="763"/>
      <c r="BW37" s="763"/>
      <c r="BX37" s="763"/>
      <c r="BY37" s="763"/>
      <c r="BZ37" s="763"/>
      <c r="CA37" s="763"/>
      <c r="CB37" s="763"/>
      <c r="CC37" s="763"/>
      <c r="CD37" s="763"/>
      <c r="CE37" s="763"/>
      <c r="CF37" s="763"/>
      <c r="CG37" s="76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62"/>
      <c r="DW37" s="763"/>
      <c r="DX37" s="763"/>
      <c r="DY37" s="763"/>
      <c r="DZ37" s="778"/>
      <c r="EA37" s="230"/>
    </row>
    <row r="38" spans="1:131" ht="26.25" customHeight="1" x14ac:dyDescent="0.15">
      <c r="A38" s="242">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62"/>
      <c r="BT38" s="763"/>
      <c r="BU38" s="763"/>
      <c r="BV38" s="763"/>
      <c r="BW38" s="763"/>
      <c r="BX38" s="763"/>
      <c r="BY38" s="763"/>
      <c r="BZ38" s="763"/>
      <c r="CA38" s="763"/>
      <c r="CB38" s="763"/>
      <c r="CC38" s="763"/>
      <c r="CD38" s="763"/>
      <c r="CE38" s="763"/>
      <c r="CF38" s="763"/>
      <c r="CG38" s="76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62"/>
      <c r="DW38" s="763"/>
      <c r="DX38" s="763"/>
      <c r="DY38" s="763"/>
      <c r="DZ38" s="778"/>
      <c r="EA38" s="230"/>
    </row>
    <row r="39" spans="1:131" ht="26.25" customHeight="1" x14ac:dyDescent="0.15">
      <c r="A39" s="242">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62"/>
      <c r="BT39" s="763"/>
      <c r="BU39" s="763"/>
      <c r="BV39" s="763"/>
      <c r="BW39" s="763"/>
      <c r="BX39" s="763"/>
      <c r="BY39" s="763"/>
      <c r="BZ39" s="763"/>
      <c r="CA39" s="763"/>
      <c r="CB39" s="763"/>
      <c r="CC39" s="763"/>
      <c r="CD39" s="763"/>
      <c r="CE39" s="763"/>
      <c r="CF39" s="763"/>
      <c r="CG39" s="76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62"/>
      <c r="DW39" s="763"/>
      <c r="DX39" s="763"/>
      <c r="DY39" s="763"/>
      <c r="DZ39" s="778"/>
      <c r="EA39" s="230"/>
    </row>
    <row r="40" spans="1:131" ht="26.25" customHeight="1" x14ac:dyDescent="0.15">
      <c r="A40" s="238">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62"/>
      <c r="BT40" s="763"/>
      <c r="BU40" s="763"/>
      <c r="BV40" s="763"/>
      <c r="BW40" s="763"/>
      <c r="BX40" s="763"/>
      <c r="BY40" s="763"/>
      <c r="BZ40" s="763"/>
      <c r="CA40" s="763"/>
      <c r="CB40" s="763"/>
      <c r="CC40" s="763"/>
      <c r="CD40" s="763"/>
      <c r="CE40" s="763"/>
      <c r="CF40" s="763"/>
      <c r="CG40" s="76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62"/>
      <c r="DW40" s="763"/>
      <c r="DX40" s="763"/>
      <c r="DY40" s="763"/>
      <c r="DZ40" s="778"/>
      <c r="EA40" s="230"/>
    </row>
    <row r="41" spans="1:131" ht="26.25" customHeight="1" x14ac:dyDescent="0.15">
      <c r="A41" s="238">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62"/>
      <c r="BT41" s="763"/>
      <c r="BU41" s="763"/>
      <c r="BV41" s="763"/>
      <c r="BW41" s="763"/>
      <c r="BX41" s="763"/>
      <c r="BY41" s="763"/>
      <c r="BZ41" s="763"/>
      <c r="CA41" s="763"/>
      <c r="CB41" s="763"/>
      <c r="CC41" s="763"/>
      <c r="CD41" s="763"/>
      <c r="CE41" s="763"/>
      <c r="CF41" s="763"/>
      <c r="CG41" s="76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62"/>
      <c r="DW41" s="763"/>
      <c r="DX41" s="763"/>
      <c r="DY41" s="763"/>
      <c r="DZ41" s="778"/>
      <c r="EA41" s="230"/>
    </row>
    <row r="42" spans="1:131" ht="26.25" customHeight="1" x14ac:dyDescent="0.15">
      <c r="A42" s="238">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62"/>
      <c r="BT42" s="763"/>
      <c r="BU42" s="763"/>
      <c r="BV42" s="763"/>
      <c r="BW42" s="763"/>
      <c r="BX42" s="763"/>
      <c r="BY42" s="763"/>
      <c r="BZ42" s="763"/>
      <c r="CA42" s="763"/>
      <c r="CB42" s="763"/>
      <c r="CC42" s="763"/>
      <c r="CD42" s="763"/>
      <c r="CE42" s="763"/>
      <c r="CF42" s="763"/>
      <c r="CG42" s="76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62"/>
      <c r="DW42" s="763"/>
      <c r="DX42" s="763"/>
      <c r="DY42" s="763"/>
      <c r="DZ42" s="778"/>
      <c r="EA42" s="230"/>
    </row>
    <row r="43" spans="1:131" ht="26.25" customHeight="1" x14ac:dyDescent="0.15">
      <c r="A43" s="238">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62"/>
      <c r="BT43" s="763"/>
      <c r="BU43" s="763"/>
      <c r="BV43" s="763"/>
      <c r="BW43" s="763"/>
      <c r="BX43" s="763"/>
      <c r="BY43" s="763"/>
      <c r="BZ43" s="763"/>
      <c r="CA43" s="763"/>
      <c r="CB43" s="763"/>
      <c r="CC43" s="763"/>
      <c r="CD43" s="763"/>
      <c r="CE43" s="763"/>
      <c r="CF43" s="763"/>
      <c r="CG43" s="76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62"/>
      <c r="DW43" s="763"/>
      <c r="DX43" s="763"/>
      <c r="DY43" s="763"/>
      <c r="DZ43" s="778"/>
      <c r="EA43" s="230"/>
    </row>
    <row r="44" spans="1:131" ht="26.25" customHeight="1" x14ac:dyDescent="0.15">
      <c r="A44" s="238">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62"/>
      <c r="BT44" s="763"/>
      <c r="BU44" s="763"/>
      <c r="BV44" s="763"/>
      <c r="BW44" s="763"/>
      <c r="BX44" s="763"/>
      <c r="BY44" s="763"/>
      <c r="BZ44" s="763"/>
      <c r="CA44" s="763"/>
      <c r="CB44" s="763"/>
      <c r="CC44" s="763"/>
      <c r="CD44" s="763"/>
      <c r="CE44" s="763"/>
      <c r="CF44" s="763"/>
      <c r="CG44" s="76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62"/>
      <c r="DW44" s="763"/>
      <c r="DX44" s="763"/>
      <c r="DY44" s="763"/>
      <c r="DZ44" s="778"/>
      <c r="EA44" s="230"/>
    </row>
    <row r="45" spans="1:131" ht="26.25" customHeight="1" x14ac:dyDescent="0.15">
      <c r="A45" s="238">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62"/>
      <c r="BT45" s="763"/>
      <c r="BU45" s="763"/>
      <c r="BV45" s="763"/>
      <c r="BW45" s="763"/>
      <c r="BX45" s="763"/>
      <c r="BY45" s="763"/>
      <c r="BZ45" s="763"/>
      <c r="CA45" s="763"/>
      <c r="CB45" s="763"/>
      <c r="CC45" s="763"/>
      <c r="CD45" s="763"/>
      <c r="CE45" s="763"/>
      <c r="CF45" s="763"/>
      <c r="CG45" s="76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62"/>
      <c r="DW45" s="763"/>
      <c r="DX45" s="763"/>
      <c r="DY45" s="763"/>
      <c r="DZ45" s="778"/>
      <c r="EA45" s="230"/>
    </row>
    <row r="46" spans="1:131" ht="26.25" customHeight="1" x14ac:dyDescent="0.15">
      <c r="A46" s="238">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62"/>
      <c r="BT46" s="763"/>
      <c r="BU46" s="763"/>
      <c r="BV46" s="763"/>
      <c r="BW46" s="763"/>
      <c r="BX46" s="763"/>
      <c r="BY46" s="763"/>
      <c r="BZ46" s="763"/>
      <c r="CA46" s="763"/>
      <c r="CB46" s="763"/>
      <c r="CC46" s="763"/>
      <c r="CD46" s="763"/>
      <c r="CE46" s="763"/>
      <c r="CF46" s="763"/>
      <c r="CG46" s="76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62"/>
      <c r="DW46" s="763"/>
      <c r="DX46" s="763"/>
      <c r="DY46" s="763"/>
      <c r="DZ46" s="778"/>
      <c r="EA46" s="230"/>
    </row>
    <row r="47" spans="1:131" ht="26.25" customHeight="1" x14ac:dyDescent="0.15">
      <c r="A47" s="238">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62"/>
      <c r="BT47" s="763"/>
      <c r="BU47" s="763"/>
      <c r="BV47" s="763"/>
      <c r="BW47" s="763"/>
      <c r="BX47" s="763"/>
      <c r="BY47" s="763"/>
      <c r="BZ47" s="763"/>
      <c r="CA47" s="763"/>
      <c r="CB47" s="763"/>
      <c r="CC47" s="763"/>
      <c r="CD47" s="763"/>
      <c r="CE47" s="763"/>
      <c r="CF47" s="763"/>
      <c r="CG47" s="76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62"/>
      <c r="DW47" s="763"/>
      <c r="DX47" s="763"/>
      <c r="DY47" s="763"/>
      <c r="DZ47" s="778"/>
      <c r="EA47" s="230"/>
    </row>
    <row r="48" spans="1:131" ht="26.25" customHeight="1" x14ac:dyDescent="0.15">
      <c r="A48" s="238">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62"/>
      <c r="BT48" s="763"/>
      <c r="BU48" s="763"/>
      <c r="BV48" s="763"/>
      <c r="BW48" s="763"/>
      <c r="BX48" s="763"/>
      <c r="BY48" s="763"/>
      <c r="BZ48" s="763"/>
      <c r="CA48" s="763"/>
      <c r="CB48" s="763"/>
      <c r="CC48" s="763"/>
      <c r="CD48" s="763"/>
      <c r="CE48" s="763"/>
      <c r="CF48" s="763"/>
      <c r="CG48" s="76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62"/>
      <c r="DW48" s="763"/>
      <c r="DX48" s="763"/>
      <c r="DY48" s="763"/>
      <c r="DZ48" s="778"/>
      <c r="EA48" s="230"/>
    </row>
    <row r="49" spans="1:131" ht="26.25" customHeight="1" x14ac:dyDescent="0.15">
      <c r="A49" s="238">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62"/>
      <c r="BT49" s="763"/>
      <c r="BU49" s="763"/>
      <c r="BV49" s="763"/>
      <c r="BW49" s="763"/>
      <c r="BX49" s="763"/>
      <c r="BY49" s="763"/>
      <c r="BZ49" s="763"/>
      <c r="CA49" s="763"/>
      <c r="CB49" s="763"/>
      <c r="CC49" s="763"/>
      <c r="CD49" s="763"/>
      <c r="CE49" s="763"/>
      <c r="CF49" s="763"/>
      <c r="CG49" s="76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62"/>
      <c r="DW49" s="763"/>
      <c r="DX49" s="763"/>
      <c r="DY49" s="763"/>
      <c r="DZ49" s="778"/>
      <c r="EA49" s="230"/>
    </row>
    <row r="50" spans="1:131" ht="26.25" customHeight="1" x14ac:dyDescent="0.15">
      <c r="A50" s="238">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62"/>
      <c r="BT50" s="763"/>
      <c r="BU50" s="763"/>
      <c r="BV50" s="763"/>
      <c r="BW50" s="763"/>
      <c r="BX50" s="763"/>
      <c r="BY50" s="763"/>
      <c r="BZ50" s="763"/>
      <c r="CA50" s="763"/>
      <c r="CB50" s="763"/>
      <c r="CC50" s="763"/>
      <c r="CD50" s="763"/>
      <c r="CE50" s="763"/>
      <c r="CF50" s="763"/>
      <c r="CG50" s="76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62"/>
      <c r="DW50" s="763"/>
      <c r="DX50" s="763"/>
      <c r="DY50" s="763"/>
      <c r="DZ50" s="778"/>
      <c r="EA50" s="230"/>
    </row>
    <row r="51" spans="1:131" ht="26.25" customHeight="1" x14ac:dyDescent="0.15">
      <c r="A51" s="238">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62"/>
      <c r="BT51" s="763"/>
      <c r="BU51" s="763"/>
      <c r="BV51" s="763"/>
      <c r="BW51" s="763"/>
      <c r="BX51" s="763"/>
      <c r="BY51" s="763"/>
      <c r="BZ51" s="763"/>
      <c r="CA51" s="763"/>
      <c r="CB51" s="763"/>
      <c r="CC51" s="763"/>
      <c r="CD51" s="763"/>
      <c r="CE51" s="763"/>
      <c r="CF51" s="763"/>
      <c r="CG51" s="76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62"/>
      <c r="DW51" s="763"/>
      <c r="DX51" s="763"/>
      <c r="DY51" s="763"/>
      <c r="DZ51" s="778"/>
      <c r="EA51" s="230"/>
    </row>
    <row r="52" spans="1:131" ht="26.25" customHeight="1" x14ac:dyDescent="0.15">
      <c r="A52" s="238">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62"/>
      <c r="BT52" s="763"/>
      <c r="BU52" s="763"/>
      <c r="BV52" s="763"/>
      <c r="BW52" s="763"/>
      <c r="BX52" s="763"/>
      <c r="BY52" s="763"/>
      <c r="BZ52" s="763"/>
      <c r="CA52" s="763"/>
      <c r="CB52" s="763"/>
      <c r="CC52" s="763"/>
      <c r="CD52" s="763"/>
      <c r="CE52" s="763"/>
      <c r="CF52" s="763"/>
      <c r="CG52" s="76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62"/>
      <c r="DW52" s="763"/>
      <c r="DX52" s="763"/>
      <c r="DY52" s="763"/>
      <c r="DZ52" s="778"/>
      <c r="EA52" s="230"/>
    </row>
    <row r="53" spans="1:131" ht="26.25" customHeight="1" x14ac:dyDescent="0.15">
      <c r="A53" s="238">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62"/>
      <c r="BT53" s="763"/>
      <c r="BU53" s="763"/>
      <c r="BV53" s="763"/>
      <c r="BW53" s="763"/>
      <c r="BX53" s="763"/>
      <c r="BY53" s="763"/>
      <c r="BZ53" s="763"/>
      <c r="CA53" s="763"/>
      <c r="CB53" s="763"/>
      <c r="CC53" s="763"/>
      <c r="CD53" s="763"/>
      <c r="CE53" s="763"/>
      <c r="CF53" s="763"/>
      <c r="CG53" s="76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62"/>
      <c r="DW53" s="763"/>
      <c r="DX53" s="763"/>
      <c r="DY53" s="763"/>
      <c r="DZ53" s="778"/>
      <c r="EA53" s="230"/>
    </row>
    <row r="54" spans="1:131" ht="26.25" customHeight="1" x14ac:dyDescent="0.15">
      <c r="A54" s="238">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62"/>
      <c r="BT54" s="763"/>
      <c r="BU54" s="763"/>
      <c r="BV54" s="763"/>
      <c r="BW54" s="763"/>
      <c r="BX54" s="763"/>
      <c r="BY54" s="763"/>
      <c r="BZ54" s="763"/>
      <c r="CA54" s="763"/>
      <c r="CB54" s="763"/>
      <c r="CC54" s="763"/>
      <c r="CD54" s="763"/>
      <c r="CE54" s="763"/>
      <c r="CF54" s="763"/>
      <c r="CG54" s="76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62"/>
      <c r="DW54" s="763"/>
      <c r="DX54" s="763"/>
      <c r="DY54" s="763"/>
      <c r="DZ54" s="778"/>
      <c r="EA54" s="230"/>
    </row>
    <row r="55" spans="1:131" ht="26.25" customHeight="1" x14ac:dyDescent="0.15">
      <c r="A55" s="238">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62"/>
      <c r="BT55" s="763"/>
      <c r="BU55" s="763"/>
      <c r="BV55" s="763"/>
      <c r="BW55" s="763"/>
      <c r="BX55" s="763"/>
      <c r="BY55" s="763"/>
      <c r="BZ55" s="763"/>
      <c r="CA55" s="763"/>
      <c r="CB55" s="763"/>
      <c r="CC55" s="763"/>
      <c r="CD55" s="763"/>
      <c r="CE55" s="763"/>
      <c r="CF55" s="763"/>
      <c r="CG55" s="76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62"/>
      <c r="DW55" s="763"/>
      <c r="DX55" s="763"/>
      <c r="DY55" s="763"/>
      <c r="DZ55" s="778"/>
      <c r="EA55" s="230"/>
    </row>
    <row r="56" spans="1:131" ht="26.25" customHeight="1" x14ac:dyDescent="0.15">
      <c r="A56" s="238">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62"/>
      <c r="BT56" s="763"/>
      <c r="BU56" s="763"/>
      <c r="BV56" s="763"/>
      <c r="BW56" s="763"/>
      <c r="BX56" s="763"/>
      <c r="BY56" s="763"/>
      <c r="BZ56" s="763"/>
      <c r="CA56" s="763"/>
      <c r="CB56" s="763"/>
      <c r="CC56" s="763"/>
      <c r="CD56" s="763"/>
      <c r="CE56" s="763"/>
      <c r="CF56" s="763"/>
      <c r="CG56" s="76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62"/>
      <c r="DW56" s="763"/>
      <c r="DX56" s="763"/>
      <c r="DY56" s="763"/>
      <c r="DZ56" s="778"/>
      <c r="EA56" s="230"/>
    </row>
    <row r="57" spans="1:131" ht="26.25" customHeight="1" x14ac:dyDescent="0.15">
      <c r="A57" s="238">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62"/>
      <c r="BT57" s="763"/>
      <c r="BU57" s="763"/>
      <c r="BV57" s="763"/>
      <c r="BW57" s="763"/>
      <c r="BX57" s="763"/>
      <c r="BY57" s="763"/>
      <c r="BZ57" s="763"/>
      <c r="CA57" s="763"/>
      <c r="CB57" s="763"/>
      <c r="CC57" s="763"/>
      <c r="CD57" s="763"/>
      <c r="CE57" s="763"/>
      <c r="CF57" s="763"/>
      <c r="CG57" s="76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62"/>
      <c r="DW57" s="763"/>
      <c r="DX57" s="763"/>
      <c r="DY57" s="763"/>
      <c r="DZ57" s="778"/>
      <c r="EA57" s="230"/>
    </row>
    <row r="58" spans="1:131" ht="26.25" customHeight="1" x14ac:dyDescent="0.15">
      <c r="A58" s="238">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62"/>
      <c r="BT58" s="763"/>
      <c r="BU58" s="763"/>
      <c r="BV58" s="763"/>
      <c r="BW58" s="763"/>
      <c r="BX58" s="763"/>
      <c r="BY58" s="763"/>
      <c r="BZ58" s="763"/>
      <c r="CA58" s="763"/>
      <c r="CB58" s="763"/>
      <c r="CC58" s="763"/>
      <c r="CD58" s="763"/>
      <c r="CE58" s="763"/>
      <c r="CF58" s="763"/>
      <c r="CG58" s="76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62"/>
      <c r="DW58" s="763"/>
      <c r="DX58" s="763"/>
      <c r="DY58" s="763"/>
      <c r="DZ58" s="778"/>
      <c r="EA58" s="230"/>
    </row>
    <row r="59" spans="1:131" ht="26.25" customHeight="1" x14ac:dyDescent="0.15">
      <c r="A59" s="238">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62"/>
      <c r="BT59" s="763"/>
      <c r="BU59" s="763"/>
      <c r="BV59" s="763"/>
      <c r="BW59" s="763"/>
      <c r="BX59" s="763"/>
      <c r="BY59" s="763"/>
      <c r="BZ59" s="763"/>
      <c r="CA59" s="763"/>
      <c r="CB59" s="763"/>
      <c r="CC59" s="763"/>
      <c r="CD59" s="763"/>
      <c r="CE59" s="763"/>
      <c r="CF59" s="763"/>
      <c r="CG59" s="76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62"/>
      <c r="DW59" s="763"/>
      <c r="DX59" s="763"/>
      <c r="DY59" s="763"/>
      <c r="DZ59" s="778"/>
      <c r="EA59" s="230"/>
    </row>
    <row r="60" spans="1:131" ht="26.25" customHeight="1" x14ac:dyDescent="0.15">
      <c r="A60" s="238">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62"/>
      <c r="BT60" s="763"/>
      <c r="BU60" s="763"/>
      <c r="BV60" s="763"/>
      <c r="BW60" s="763"/>
      <c r="BX60" s="763"/>
      <c r="BY60" s="763"/>
      <c r="BZ60" s="763"/>
      <c r="CA60" s="763"/>
      <c r="CB60" s="763"/>
      <c r="CC60" s="763"/>
      <c r="CD60" s="763"/>
      <c r="CE60" s="763"/>
      <c r="CF60" s="763"/>
      <c r="CG60" s="76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62"/>
      <c r="DW60" s="763"/>
      <c r="DX60" s="763"/>
      <c r="DY60" s="763"/>
      <c r="DZ60" s="778"/>
      <c r="EA60" s="230"/>
    </row>
    <row r="61" spans="1:131" ht="26.25" customHeight="1" thickBot="1" x14ac:dyDescent="0.2">
      <c r="A61" s="238">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62"/>
      <c r="BT61" s="763"/>
      <c r="BU61" s="763"/>
      <c r="BV61" s="763"/>
      <c r="BW61" s="763"/>
      <c r="BX61" s="763"/>
      <c r="BY61" s="763"/>
      <c r="BZ61" s="763"/>
      <c r="CA61" s="763"/>
      <c r="CB61" s="763"/>
      <c r="CC61" s="763"/>
      <c r="CD61" s="763"/>
      <c r="CE61" s="763"/>
      <c r="CF61" s="763"/>
      <c r="CG61" s="76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62"/>
      <c r="DW61" s="763"/>
      <c r="DX61" s="763"/>
      <c r="DY61" s="763"/>
      <c r="DZ61" s="778"/>
      <c r="EA61" s="230"/>
    </row>
    <row r="62" spans="1:131" ht="26.25" customHeight="1" x14ac:dyDescent="0.15">
      <c r="A62" s="238">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399</v>
      </c>
      <c r="BK62" s="805"/>
      <c r="BL62" s="805"/>
      <c r="BM62" s="805"/>
      <c r="BN62" s="806"/>
      <c r="BO62" s="241"/>
      <c r="BP62" s="241"/>
      <c r="BQ62" s="238">
        <v>56</v>
      </c>
      <c r="BR62" s="239"/>
      <c r="BS62" s="762"/>
      <c r="BT62" s="763"/>
      <c r="BU62" s="763"/>
      <c r="BV62" s="763"/>
      <c r="BW62" s="763"/>
      <c r="BX62" s="763"/>
      <c r="BY62" s="763"/>
      <c r="BZ62" s="763"/>
      <c r="CA62" s="763"/>
      <c r="CB62" s="763"/>
      <c r="CC62" s="763"/>
      <c r="CD62" s="763"/>
      <c r="CE62" s="763"/>
      <c r="CF62" s="763"/>
      <c r="CG62" s="76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62"/>
      <c r="DW62" s="763"/>
      <c r="DX62" s="763"/>
      <c r="DY62" s="763"/>
      <c r="DZ62" s="778"/>
      <c r="EA62" s="230"/>
    </row>
    <row r="63" spans="1:131" ht="26.25" customHeight="1" thickBot="1" x14ac:dyDescent="0.2">
      <c r="A63" s="240" t="s">
        <v>377</v>
      </c>
      <c r="B63" s="788" t="s">
        <v>400</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1380</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62"/>
      <c r="BT63" s="763"/>
      <c r="BU63" s="763"/>
      <c r="BV63" s="763"/>
      <c r="BW63" s="763"/>
      <c r="BX63" s="763"/>
      <c r="BY63" s="763"/>
      <c r="BZ63" s="763"/>
      <c r="CA63" s="763"/>
      <c r="CB63" s="763"/>
      <c r="CC63" s="763"/>
      <c r="CD63" s="763"/>
      <c r="CE63" s="763"/>
      <c r="CF63" s="763"/>
      <c r="CG63" s="76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62"/>
      <c r="DW63" s="763"/>
      <c r="DX63" s="763"/>
      <c r="DY63" s="763"/>
      <c r="DZ63" s="77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62"/>
      <c r="BT64" s="763"/>
      <c r="BU64" s="763"/>
      <c r="BV64" s="763"/>
      <c r="BW64" s="763"/>
      <c r="BX64" s="763"/>
      <c r="BY64" s="763"/>
      <c r="BZ64" s="763"/>
      <c r="CA64" s="763"/>
      <c r="CB64" s="763"/>
      <c r="CC64" s="763"/>
      <c r="CD64" s="763"/>
      <c r="CE64" s="763"/>
      <c r="CF64" s="763"/>
      <c r="CG64" s="76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62"/>
      <c r="DW64" s="763"/>
      <c r="DX64" s="763"/>
      <c r="DY64" s="763"/>
      <c r="DZ64" s="778"/>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62"/>
      <c r="BT65" s="763"/>
      <c r="BU65" s="763"/>
      <c r="BV65" s="763"/>
      <c r="BW65" s="763"/>
      <c r="BX65" s="763"/>
      <c r="BY65" s="763"/>
      <c r="BZ65" s="763"/>
      <c r="CA65" s="763"/>
      <c r="CB65" s="763"/>
      <c r="CC65" s="763"/>
      <c r="CD65" s="763"/>
      <c r="CE65" s="763"/>
      <c r="CF65" s="763"/>
      <c r="CG65" s="76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62"/>
      <c r="DW65" s="763"/>
      <c r="DX65" s="763"/>
      <c r="DY65" s="763"/>
      <c r="DZ65" s="778"/>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4"/>
      <c r="AH66" s="814"/>
      <c r="AI66" s="814"/>
      <c r="AJ66" s="854"/>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555</v>
      </c>
      <c r="C68" s="869"/>
      <c r="D68" s="869"/>
      <c r="E68" s="869"/>
      <c r="F68" s="869"/>
      <c r="G68" s="869"/>
      <c r="H68" s="869"/>
      <c r="I68" s="869"/>
      <c r="J68" s="869"/>
      <c r="K68" s="869"/>
      <c r="L68" s="869"/>
      <c r="M68" s="869"/>
      <c r="N68" s="869"/>
      <c r="O68" s="869"/>
      <c r="P68" s="870"/>
      <c r="Q68" s="871">
        <v>2979</v>
      </c>
      <c r="R68" s="865"/>
      <c r="S68" s="865"/>
      <c r="T68" s="865"/>
      <c r="U68" s="865"/>
      <c r="V68" s="865">
        <v>2816</v>
      </c>
      <c r="W68" s="865"/>
      <c r="X68" s="865"/>
      <c r="Y68" s="865"/>
      <c r="Z68" s="865"/>
      <c r="AA68" s="865">
        <v>163</v>
      </c>
      <c r="AB68" s="865"/>
      <c r="AC68" s="865"/>
      <c r="AD68" s="865"/>
      <c r="AE68" s="865"/>
      <c r="AF68" s="865">
        <v>158</v>
      </c>
      <c r="AG68" s="865"/>
      <c r="AH68" s="865"/>
      <c r="AI68" s="865"/>
      <c r="AJ68" s="865"/>
      <c r="AK68" s="865">
        <v>82</v>
      </c>
      <c r="AL68" s="865"/>
      <c r="AM68" s="865"/>
      <c r="AN68" s="865"/>
      <c r="AO68" s="865"/>
      <c r="AP68" s="865" t="s">
        <v>563</v>
      </c>
      <c r="AQ68" s="865"/>
      <c r="AR68" s="865"/>
      <c r="AS68" s="865"/>
      <c r="AT68" s="865"/>
      <c r="AU68" s="865" t="s">
        <v>563</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556</v>
      </c>
      <c r="C69" s="873"/>
      <c r="D69" s="873"/>
      <c r="E69" s="873"/>
      <c r="F69" s="873"/>
      <c r="G69" s="873"/>
      <c r="H69" s="873"/>
      <c r="I69" s="873"/>
      <c r="J69" s="873"/>
      <c r="K69" s="873"/>
      <c r="L69" s="873"/>
      <c r="M69" s="873"/>
      <c r="N69" s="873"/>
      <c r="O69" s="873"/>
      <c r="P69" s="874"/>
      <c r="Q69" s="875">
        <v>6851</v>
      </c>
      <c r="R69" s="829"/>
      <c r="S69" s="829"/>
      <c r="T69" s="829"/>
      <c r="U69" s="829"/>
      <c r="V69" s="829">
        <v>6460</v>
      </c>
      <c r="W69" s="829"/>
      <c r="X69" s="829"/>
      <c r="Y69" s="829"/>
      <c r="Z69" s="829"/>
      <c r="AA69" s="829">
        <v>391</v>
      </c>
      <c r="AB69" s="829"/>
      <c r="AC69" s="829"/>
      <c r="AD69" s="829"/>
      <c r="AE69" s="829"/>
      <c r="AF69" s="829">
        <v>391</v>
      </c>
      <c r="AG69" s="829"/>
      <c r="AH69" s="829"/>
      <c r="AI69" s="829"/>
      <c r="AJ69" s="829"/>
      <c r="AK69" s="829" t="s">
        <v>563</v>
      </c>
      <c r="AL69" s="829"/>
      <c r="AM69" s="829"/>
      <c r="AN69" s="829"/>
      <c r="AO69" s="829"/>
      <c r="AP69" s="829" t="s">
        <v>563</v>
      </c>
      <c r="AQ69" s="829"/>
      <c r="AR69" s="829"/>
      <c r="AS69" s="829"/>
      <c r="AT69" s="829"/>
      <c r="AU69" s="829" t="s">
        <v>563</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557</v>
      </c>
      <c r="C70" s="873"/>
      <c r="D70" s="873"/>
      <c r="E70" s="873"/>
      <c r="F70" s="873"/>
      <c r="G70" s="873"/>
      <c r="H70" s="873"/>
      <c r="I70" s="873"/>
      <c r="J70" s="873"/>
      <c r="K70" s="873"/>
      <c r="L70" s="873"/>
      <c r="M70" s="873"/>
      <c r="N70" s="873"/>
      <c r="O70" s="873"/>
      <c r="P70" s="874"/>
      <c r="Q70" s="875">
        <v>365</v>
      </c>
      <c r="R70" s="829"/>
      <c r="S70" s="829"/>
      <c r="T70" s="829"/>
      <c r="U70" s="829"/>
      <c r="V70" s="829">
        <v>364</v>
      </c>
      <c r="W70" s="829"/>
      <c r="X70" s="829"/>
      <c r="Y70" s="829"/>
      <c r="Z70" s="829"/>
      <c r="AA70" s="829">
        <v>1</v>
      </c>
      <c r="AB70" s="829"/>
      <c r="AC70" s="829"/>
      <c r="AD70" s="829"/>
      <c r="AE70" s="829"/>
      <c r="AF70" s="829">
        <v>1</v>
      </c>
      <c r="AG70" s="829"/>
      <c r="AH70" s="829"/>
      <c r="AI70" s="829"/>
      <c r="AJ70" s="829"/>
      <c r="AK70" s="829" t="s">
        <v>563</v>
      </c>
      <c r="AL70" s="829"/>
      <c r="AM70" s="829"/>
      <c r="AN70" s="829"/>
      <c r="AO70" s="829"/>
      <c r="AP70" s="829" t="s">
        <v>563</v>
      </c>
      <c r="AQ70" s="829"/>
      <c r="AR70" s="829"/>
      <c r="AS70" s="829"/>
      <c r="AT70" s="829"/>
      <c r="AU70" s="829" t="s">
        <v>563</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558</v>
      </c>
      <c r="C71" s="873"/>
      <c r="D71" s="873"/>
      <c r="E71" s="873"/>
      <c r="F71" s="873"/>
      <c r="G71" s="873"/>
      <c r="H71" s="873"/>
      <c r="I71" s="873"/>
      <c r="J71" s="873"/>
      <c r="K71" s="873"/>
      <c r="L71" s="873"/>
      <c r="M71" s="873"/>
      <c r="N71" s="873"/>
      <c r="O71" s="873"/>
      <c r="P71" s="874"/>
      <c r="Q71" s="875">
        <v>2</v>
      </c>
      <c r="R71" s="829"/>
      <c r="S71" s="829"/>
      <c r="T71" s="829"/>
      <c r="U71" s="829"/>
      <c r="V71" s="829">
        <v>1</v>
      </c>
      <c r="W71" s="829"/>
      <c r="X71" s="829"/>
      <c r="Y71" s="829"/>
      <c r="Z71" s="829"/>
      <c r="AA71" s="829">
        <v>1</v>
      </c>
      <c r="AB71" s="829"/>
      <c r="AC71" s="829"/>
      <c r="AD71" s="829"/>
      <c r="AE71" s="829"/>
      <c r="AF71" s="829">
        <v>1</v>
      </c>
      <c r="AG71" s="829"/>
      <c r="AH71" s="829"/>
      <c r="AI71" s="829"/>
      <c r="AJ71" s="829"/>
      <c r="AK71" s="829" t="s">
        <v>563</v>
      </c>
      <c r="AL71" s="829"/>
      <c r="AM71" s="829"/>
      <c r="AN71" s="829"/>
      <c r="AO71" s="829"/>
      <c r="AP71" s="829" t="s">
        <v>563</v>
      </c>
      <c r="AQ71" s="829"/>
      <c r="AR71" s="829"/>
      <c r="AS71" s="829"/>
      <c r="AT71" s="829"/>
      <c r="AU71" s="829" t="s">
        <v>563</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559</v>
      </c>
      <c r="C72" s="873"/>
      <c r="D72" s="873"/>
      <c r="E72" s="873"/>
      <c r="F72" s="873"/>
      <c r="G72" s="873"/>
      <c r="H72" s="873"/>
      <c r="I72" s="873"/>
      <c r="J72" s="873"/>
      <c r="K72" s="873"/>
      <c r="L72" s="873"/>
      <c r="M72" s="873"/>
      <c r="N72" s="873"/>
      <c r="O72" s="873"/>
      <c r="P72" s="874"/>
      <c r="Q72" s="875">
        <v>4557</v>
      </c>
      <c r="R72" s="829"/>
      <c r="S72" s="829"/>
      <c r="T72" s="829"/>
      <c r="U72" s="829"/>
      <c r="V72" s="829">
        <v>3585</v>
      </c>
      <c r="W72" s="829"/>
      <c r="X72" s="829"/>
      <c r="Y72" s="829"/>
      <c r="Z72" s="829"/>
      <c r="AA72" s="829">
        <v>972</v>
      </c>
      <c r="AB72" s="829"/>
      <c r="AC72" s="829"/>
      <c r="AD72" s="829"/>
      <c r="AE72" s="829"/>
      <c r="AF72" s="829">
        <v>972</v>
      </c>
      <c r="AG72" s="829"/>
      <c r="AH72" s="829"/>
      <c r="AI72" s="829"/>
      <c r="AJ72" s="829"/>
      <c r="AK72" s="829">
        <v>2</v>
      </c>
      <c r="AL72" s="829"/>
      <c r="AM72" s="829"/>
      <c r="AN72" s="829"/>
      <c r="AO72" s="829"/>
      <c r="AP72" s="829" t="s">
        <v>563</v>
      </c>
      <c r="AQ72" s="829"/>
      <c r="AR72" s="829"/>
      <c r="AS72" s="829"/>
      <c r="AT72" s="829"/>
      <c r="AU72" s="829" t="s">
        <v>563</v>
      </c>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560</v>
      </c>
      <c r="C73" s="873"/>
      <c r="D73" s="873"/>
      <c r="E73" s="873"/>
      <c r="F73" s="873"/>
      <c r="G73" s="873"/>
      <c r="H73" s="873"/>
      <c r="I73" s="873"/>
      <c r="J73" s="873"/>
      <c r="K73" s="873"/>
      <c r="L73" s="873"/>
      <c r="M73" s="873"/>
      <c r="N73" s="873"/>
      <c r="O73" s="873"/>
      <c r="P73" s="874"/>
      <c r="Q73" s="875">
        <v>101</v>
      </c>
      <c r="R73" s="829"/>
      <c r="S73" s="829"/>
      <c r="T73" s="829"/>
      <c r="U73" s="829"/>
      <c r="V73" s="829">
        <v>70</v>
      </c>
      <c r="W73" s="829"/>
      <c r="X73" s="829"/>
      <c r="Y73" s="829"/>
      <c r="Z73" s="829"/>
      <c r="AA73" s="829">
        <v>31</v>
      </c>
      <c r="AB73" s="829"/>
      <c r="AC73" s="829"/>
      <c r="AD73" s="829"/>
      <c r="AE73" s="829"/>
      <c r="AF73" s="829">
        <v>31</v>
      </c>
      <c r="AG73" s="829"/>
      <c r="AH73" s="829"/>
      <c r="AI73" s="829"/>
      <c r="AJ73" s="829"/>
      <c r="AK73" s="829" t="s">
        <v>563</v>
      </c>
      <c r="AL73" s="829"/>
      <c r="AM73" s="829"/>
      <c r="AN73" s="829"/>
      <c r="AO73" s="829"/>
      <c r="AP73" s="829" t="s">
        <v>563</v>
      </c>
      <c r="AQ73" s="829"/>
      <c r="AR73" s="829"/>
      <c r="AS73" s="829"/>
      <c r="AT73" s="829"/>
      <c r="AU73" s="829" t="s">
        <v>563</v>
      </c>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561</v>
      </c>
      <c r="C74" s="873"/>
      <c r="D74" s="873"/>
      <c r="E74" s="873"/>
      <c r="F74" s="873"/>
      <c r="G74" s="873"/>
      <c r="H74" s="873"/>
      <c r="I74" s="873"/>
      <c r="J74" s="873"/>
      <c r="K74" s="873"/>
      <c r="L74" s="873"/>
      <c r="M74" s="873"/>
      <c r="N74" s="873"/>
      <c r="O74" s="873"/>
      <c r="P74" s="874"/>
      <c r="Q74" s="875">
        <v>80</v>
      </c>
      <c r="R74" s="829"/>
      <c r="S74" s="829"/>
      <c r="T74" s="829"/>
      <c r="U74" s="829"/>
      <c r="V74" s="829">
        <v>73</v>
      </c>
      <c r="W74" s="829"/>
      <c r="X74" s="829"/>
      <c r="Y74" s="829"/>
      <c r="Z74" s="829"/>
      <c r="AA74" s="829">
        <v>7</v>
      </c>
      <c r="AB74" s="829"/>
      <c r="AC74" s="829"/>
      <c r="AD74" s="829"/>
      <c r="AE74" s="829"/>
      <c r="AF74" s="829">
        <v>7</v>
      </c>
      <c r="AG74" s="829"/>
      <c r="AH74" s="829"/>
      <c r="AI74" s="829"/>
      <c r="AJ74" s="829"/>
      <c r="AK74" s="829">
        <v>20</v>
      </c>
      <c r="AL74" s="829"/>
      <c r="AM74" s="829"/>
      <c r="AN74" s="829"/>
      <c r="AO74" s="829"/>
      <c r="AP74" s="829" t="s">
        <v>563</v>
      </c>
      <c r="AQ74" s="829"/>
      <c r="AR74" s="829"/>
      <c r="AS74" s="829"/>
      <c r="AT74" s="829"/>
      <c r="AU74" s="829" t="s">
        <v>563</v>
      </c>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562</v>
      </c>
      <c r="C75" s="873"/>
      <c r="D75" s="873"/>
      <c r="E75" s="873"/>
      <c r="F75" s="873"/>
      <c r="G75" s="873"/>
      <c r="H75" s="873"/>
      <c r="I75" s="873"/>
      <c r="J75" s="873"/>
      <c r="K75" s="873"/>
      <c r="L75" s="873"/>
      <c r="M75" s="873"/>
      <c r="N75" s="873"/>
      <c r="O75" s="873"/>
      <c r="P75" s="874"/>
      <c r="Q75" s="876">
        <v>141377</v>
      </c>
      <c r="R75" s="877"/>
      <c r="S75" s="877"/>
      <c r="T75" s="877"/>
      <c r="U75" s="833"/>
      <c r="V75" s="878">
        <v>138807</v>
      </c>
      <c r="W75" s="877"/>
      <c r="X75" s="877"/>
      <c r="Y75" s="877"/>
      <c r="Z75" s="833"/>
      <c r="AA75" s="878">
        <v>2570</v>
      </c>
      <c r="AB75" s="877"/>
      <c r="AC75" s="877"/>
      <c r="AD75" s="877"/>
      <c r="AE75" s="833"/>
      <c r="AF75" s="878">
        <v>2570</v>
      </c>
      <c r="AG75" s="877"/>
      <c r="AH75" s="877"/>
      <c r="AI75" s="877"/>
      <c r="AJ75" s="833"/>
      <c r="AK75" s="878" t="s">
        <v>563</v>
      </c>
      <c r="AL75" s="877"/>
      <c r="AM75" s="877"/>
      <c r="AN75" s="877"/>
      <c r="AO75" s="833"/>
      <c r="AP75" s="829" t="s">
        <v>563</v>
      </c>
      <c r="AQ75" s="829"/>
      <c r="AR75" s="829"/>
      <c r="AS75" s="829"/>
      <c r="AT75" s="829"/>
      <c r="AU75" s="829" t="s">
        <v>563</v>
      </c>
      <c r="AV75" s="829"/>
      <c r="AW75" s="829"/>
      <c r="AX75" s="829"/>
      <c r="AY75" s="829"/>
      <c r="AZ75" s="831"/>
      <c r="BA75" s="831"/>
      <c r="BB75" s="831"/>
      <c r="BC75" s="831"/>
      <c r="BD75" s="832"/>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377</v>
      </c>
      <c r="B88" s="788" t="s">
        <v>404</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8" t="s">
        <v>405</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406</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407</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410</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411</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412</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413</v>
      </c>
      <c r="AB109" s="892"/>
      <c r="AC109" s="892"/>
      <c r="AD109" s="892"/>
      <c r="AE109" s="893"/>
      <c r="AF109" s="891" t="s">
        <v>414</v>
      </c>
      <c r="AG109" s="892"/>
      <c r="AH109" s="892"/>
      <c r="AI109" s="892"/>
      <c r="AJ109" s="893"/>
      <c r="AK109" s="891" t="s">
        <v>294</v>
      </c>
      <c r="AL109" s="892"/>
      <c r="AM109" s="892"/>
      <c r="AN109" s="892"/>
      <c r="AO109" s="893"/>
      <c r="AP109" s="891" t="s">
        <v>415</v>
      </c>
      <c r="AQ109" s="892"/>
      <c r="AR109" s="892"/>
      <c r="AS109" s="892"/>
      <c r="AT109" s="894"/>
      <c r="AU109" s="911" t="s">
        <v>412</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413</v>
      </c>
      <c r="BR109" s="892"/>
      <c r="BS109" s="892"/>
      <c r="BT109" s="892"/>
      <c r="BU109" s="893"/>
      <c r="BV109" s="891" t="s">
        <v>414</v>
      </c>
      <c r="BW109" s="892"/>
      <c r="BX109" s="892"/>
      <c r="BY109" s="892"/>
      <c r="BZ109" s="893"/>
      <c r="CA109" s="891" t="s">
        <v>294</v>
      </c>
      <c r="CB109" s="892"/>
      <c r="CC109" s="892"/>
      <c r="CD109" s="892"/>
      <c r="CE109" s="893"/>
      <c r="CF109" s="912" t="s">
        <v>415</v>
      </c>
      <c r="CG109" s="912"/>
      <c r="CH109" s="912"/>
      <c r="CI109" s="912"/>
      <c r="CJ109" s="912"/>
      <c r="CK109" s="891" t="s">
        <v>416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413</v>
      </c>
      <c r="DH109" s="892"/>
      <c r="DI109" s="892"/>
      <c r="DJ109" s="892"/>
      <c r="DK109" s="893"/>
      <c r="DL109" s="891" t="s">
        <v>414</v>
      </c>
      <c r="DM109" s="892"/>
      <c r="DN109" s="892"/>
      <c r="DO109" s="892"/>
      <c r="DP109" s="893"/>
      <c r="DQ109" s="891" t="s">
        <v>294</v>
      </c>
      <c r="DR109" s="892"/>
      <c r="DS109" s="892"/>
      <c r="DT109" s="892"/>
      <c r="DU109" s="893"/>
      <c r="DV109" s="891" t="s">
        <v>415</v>
      </c>
      <c r="DW109" s="892"/>
      <c r="DX109" s="892"/>
      <c r="DY109" s="892"/>
      <c r="DZ109" s="894"/>
    </row>
    <row r="110" spans="1:131" s="230" customFormat="1" ht="26.25" customHeight="1" x14ac:dyDescent="0.15">
      <c r="A110" s="895" t="s">
        <v>417</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3431437</v>
      </c>
      <c r="AB110" s="899"/>
      <c r="AC110" s="899"/>
      <c r="AD110" s="899"/>
      <c r="AE110" s="900"/>
      <c r="AF110" s="901">
        <v>3262799</v>
      </c>
      <c r="AG110" s="899"/>
      <c r="AH110" s="899"/>
      <c r="AI110" s="899"/>
      <c r="AJ110" s="900"/>
      <c r="AK110" s="901">
        <v>3299516</v>
      </c>
      <c r="AL110" s="899"/>
      <c r="AM110" s="899"/>
      <c r="AN110" s="899"/>
      <c r="AO110" s="900"/>
      <c r="AP110" s="902">
        <v>31.6</v>
      </c>
      <c r="AQ110" s="903"/>
      <c r="AR110" s="903"/>
      <c r="AS110" s="903"/>
      <c r="AT110" s="904"/>
      <c r="AU110" s="905" t="s">
        <v>69</v>
      </c>
      <c r="AV110" s="906"/>
      <c r="AW110" s="906"/>
      <c r="AX110" s="906"/>
      <c r="AY110" s="906"/>
      <c r="AZ110" s="928" t="s">
        <v>418</v>
      </c>
      <c r="BA110" s="896"/>
      <c r="BB110" s="896"/>
      <c r="BC110" s="896"/>
      <c r="BD110" s="896"/>
      <c r="BE110" s="896"/>
      <c r="BF110" s="896"/>
      <c r="BG110" s="896"/>
      <c r="BH110" s="896"/>
      <c r="BI110" s="896"/>
      <c r="BJ110" s="896"/>
      <c r="BK110" s="896"/>
      <c r="BL110" s="896"/>
      <c r="BM110" s="896"/>
      <c r="BN110" s="896"/>
      <c r="BO110" s="896"/>
      <c r="BP110" s="897"/>
      <c r="BQ110" s="929">
        <v>32190105</v>
      </c>
      <c r="BR110" s="930"/>
      <c r="BS110" s="930"/>
      <c r="BT110" s="930"/>
      <c r="BU110" s="930"/>
      <c r="BV110" s="930">
        <v>32279354</v>
      </c>
      <c r="BW110" s="930"/>
      <c r="BX110" s="930"/>
      <c r="BY110" s="930"/>
      <c r="BZ110" s="930"/>
      <c r="CA110" s="930">
        <v>33511440</v>
      </c>
      <c r="CB110" s="930"/>
      <c r="CC110" s="930"/>
      <c r="CD110" s="930"/>
      <c r="CE110" s="930"/>
      <c r="CF110" s="943">
        <v>320.60000000000002</v>
      </c>
      <c r="CG110" s="944"/>
      <c r="CH110" s="944"/>
      <c r="CI110" s="944"/>
      <c r="CJ110" s="944"/>
      <c r="CK110" s="945" t="s">
        <v>419</v>
      </c>
      <c r="CL110" s="946"/>
      <c r="CM110" s="928" t="s">
        <v>420</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421</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422</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423</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424</v>
      </c>
      <c r="B112" s="952"/>
      <c r="C112" s="922" t="s">
        <v>425</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426</v>
      </c>
      <c r="BA112" s="922"/>
      <c r="BB112" s="922"/>
      <c r="BC112" s="922"/>
      <c r="BD112" s="922"/>
      <c r="BE112" s="922"/>
      <c r="BF112" s="922"/>
      <c r="BG112" s="922"/>
      <c r="BH112" s="922"/>
      <c r="BI112" s="922"/>
      <c r="BJ112" s="922"/>
      <c r="BK112" s="922"/>
      <c r="BL112" s="922"/>
      <c r="BM112" s="922"/>
      <c r="BN112" s="922"/>
      <c r="BO112" s="922"/>
      <c r="BP112" s="923"/>
      <c r="BQ112" s="924">
        <v>2681053</v>
      </c>
      <c r="BR112" s="925"/>
      <c r="BS112" s="925"/>
      <c r="BT112" s="925"/>
      <c r="BU112" s="925"/>
      <c r="BV112" s="925">
        <v>3126516</v>
      </c>
      <c r="BW112" s="925"/>
      <c r="BX112" s="925"/>
      <c r="BY112" s="925"/>
      <c r="BZ112" s="925"/>
      <c r="CA112" s="925">
        <v>2899561</v>
      </c>
      <c r="CB112" s="925"/>
      <c r="CC112" s="925"/>
      <c r="CD112" s="925"/>
      <c r="CE112" s="925"/>
      <c r="CF112" s="919">
        <v>27.7</v>
      </c>
      <c r="CG112" s="920"/>
      <c r="CH112" s="920"/>
      <c r="CI112" s="920"/>
      <c r="CJ112" s="920"/>
      <c r="CK112" s="947"/>
      <c r="CL112" s="948"/>
      <c r="CM112" s="921" t="s">
        <v>427</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428</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280326</v>
      </c>
      <c r="AB113" s="937"/>
      <c r="AC113" s="937"/>
      <c r="AD113" s="937"/>
      <c r="AE113" s="938"/>
      <c r="AF113" s="939">
        <v>295677</v>
      </c>
      <c r="AG113" s="937"/>
      <c r="AH113" s="937"/>
      <c r="AI113" s="937"/>
      <c r="AJ113" s="938"/>
      <c r="AK113" s="939">
        <v>274125</v>
      </c>
      <c r="AL113" s="937"/>
      <c r="AM113" s="937"/>
      <c r="AN113" s="937"/>
      <c r="AO113" s="938"/>
      <c r="AP113" s="940">
        <v>2.6</v>
      </c>
      <c r="AQ113" s="941"/>
      <c r="AR113" s="941"/>
      <c r="AS113" s="941"/>
      <c r="AT113" s="942"/>
      <c r="AU113" s="907"/>
      <c r="AV113" s="908"/>
      <c r="AW113" s="908"/>
      <c r="AX113" s="908"/>
      <c r="AY113" s="908"/>
      <c r="AZ113" s="921" t="s">
        <v>429</v>
      </c>
      <c r="BA113" s="922"/>
      <c r="BB113" s="922"/>
      <c r="BC113" s="922"/>
      <c r="BD113" s="922"/>
      <c r="BE113" s="922"/>
      <c r="BF113" s="922"/>
      <c r="BG113" s="922"/>
      <c r="BH113" s="922"/>
      <c r="BI113" s="922"/>
      <c r="BJ113" s="922"/>
      <c r="BK113" s="922"/>
      <c r="BL113" s="922"/>
      <c r="BM113" s="922"/>
      <c r="BN113" s="922"/>
      <c r="BO113" s="922"/>
      <c r="BP113" s="923"/>
      <c r="BQ113" s="924">
        <v>10067</v>
      </c>
      <c r="BR113" s="925"/>
      <c r="BS113" s="925"/>
      <c r="BT113" s="925"/>
      <c r="BU113" s="925"/>
      <c r="BV113" s="925">
        <v>2920</v>
      </c>
      <c r="BW113" s="925"/>
      <c r="BX113" s="925"/>
      <c r="BY113" s="925"/>
      <c r="BZ113" s="925"/>
      <c r="CA113" s="925" t="s">
        <v>122</v>
      </c>
      <c r="CB113" s="925"/>
      <c r="CC113" s="925"/>
      <c r="CD113" s="925"/>
      <c r="CE113" s="925"/>
      <c r="CF113" s="919" t="s">
        <v>122</v>
      </c>
      <c r="CG113" s="920"/>
      <c r="CH113" s="920"/>
      <c r="CI113" s="920"/>
      <c r="CJ113" s="920"/>
      <c r="CK113" s="947"/>
      <c r="CL113" s="948"/>
      <c r="CM113" s="921" t="s">
        <v>430</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431</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7187</v>
      </c>
      <c r="AB114" s="958"/>
      <c r="AC114" s="958"/>
      <c r="AD114" s="958"/>
      <c r="AE114" s="959"/>
      <c r="AF114" s="960">
        <v>7142</v>
      </c>
      <c r="AG114" s="958"/>
      <c r="AH114" s="958"/>
      <c r="AI114" s="958"/>
      <c r="AJ114" s="959"/>
      <c r="AK114" s="960">
        <v>2897</v>
      </c>
      <c r="AL114" s="958"/>
      <c r="AM114" s="958"/>
      <c r="AN114" s="958"/>
      <c r="AO114" s="959"/>
      <c r="AP114" s="961">
        <v>0</v>
      </c>
      <c r="AQ114" s="962"/>
      <c r="AR114" s="962"/>
      <c r="AS114" s="962"/>
      <c r="AT114" s="963"/>
      <c r="AU114" s="907"/>
      <c r="AV114" s="908"/>
      <c r="AW114" s="908"/>
      <c r="AX114" s="908"/>
      <c r="AY114" s="908"/>
      <c r="AZ114" s="921" t="s">
        <v>432</v>
      </c>
      <c r="BA114" s="922"/>
      <c r="BB114" s="922"/>
      <c r="BC114" s="922"/>
      <c r="BD114" s="922"/>
      <c r="BE114" s="922"/>
      <c r="BF114" s="922"/>
      <c r="BG114" s="922"/>
      <c r="BH114" s="922"/>
      <c r="BI114" s="922"/>
      <c r="BJ114" s="922"/>
      <c r="BK114" s="922"/>
      <c r="BL114" s="922"/>
      <c r="BM114" s="922"/>
      <c r="BN114" s="922"/>
      <c r="BO114" s="922"/>
      <c r="BP114" s="923"/>
      <c r="BQ114" s="924">
        <v>4201480</v>
      </c>
      <c r="BR114" s="925"/>
      <c r="BS114" s="925"/>
      <c r="BT114" s="925"/>
      <c r="BU114" s="925"/>
      <c r="BV114" s="925">
        <v>4116772</v>
      </c>
      <c r="BW114" s="925"/>
      <c r="BX114" s="925"/>
      <c r="BY114" s="925"/>
      <c r="BZ114" s="925"/>
      <c r="CA114" s="925">
        <v>4018716</v>
      </c>
      <c r="CB114" s="925"/>
      <c r="CC114" s="925"/>
      <c r="CD114" s="925"/>
      <c r="CE114" s="925"/>
      <c r="CF114" s="919">
        <v>38.4</v>
      </c>
      <c r="CG114" s="920"/>
      <c r="CH114" s="920"/>
      <c r="CI114" s="920"/>
      <c r="CJ114" s="920"/>
      <c r="CK114" s="947"/>
      <c r="CL114" s="948"/>
      <c r="CM114" s="921" t="s">
        <v>433</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434</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435</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436</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437</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438</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439</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440</v>
      </c>
      <c r="Z117" s="893"/>
      <c r="AA117" s="977">
        <v>3718950</v>
      </c>
      <c r="AB117" s="978"/>
      <c r="AC117" s="978"/>
      <c r="AD117" s="978"/>
      <c r="AE117" s="979"/>
      <c r="AF117" s="980">
        <v>3565618</v>
      </c>
      <c r="AG117" s="978"/>
      <c r="AH117" s="978"/>
      <c r="AI117" s="978"/>
      <c r="AJ117" s="979"/>
      <c r="AK117" s="980">
        <v>3576538</v>
      </c>
      <c r="AL117" s="978"/>
      <c r="AM117" s="978"/>
      <c r="AN117" s="978"/>
      <c r="AO117" s="979"/>
      <c r="AP117" s="981"/>
      <c r="AQ117" s="982"/>
      <c r="AR117" s="982"/>
      <c r="AS117" s="982"/>
      <c r="AT117" s="983"/>
      <c r="AU117" s="907"/>
      <c r="AV117" s="908"/>
      <c r="AW117" s="908"/>
      <c r="AX117" s="908"/>
      <c r="AY117" s="908"/>
      <c r="AZ117" s="973" t="s">
        <v>441</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442</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413</v>
      </c>
      <c r="AB118" s="892"/>
      <c r="AC118" s="892"/>
      <c r="AD118" s="892"/>
      <c r="AE118" s="893"/>
      <c r="AF118" s="891" t="s">
        <v>414</v>
      </c>
      <c r="AG118" s="892"/>
      <c r="AH118" s="892"/>
      <c r="AI118" s="892"/>
      <c r="AJ118" s="893"/>
      <c r="AK118" s="891" t="s">
        <v>294</v>
      </c>
      <c r="AL118" s="892"/>
      <c r="AM118" s="892"/>
      <c r="AN118" s="892"/>
      <c r="AO118" s="893"/>
      <c r="AP118" s="969" t="s">
        <v>415</v>
      </c>
      <c r="AQ118" s="970"/>
      <c r="AR118" s="970"/>
      <c r="AS118" s="970"/>
      <c r="AT118" s="971"/>
      <c r="AU118" s="907"/>
      <c r="AV118" s="908"/>
      <c r="AW118" s="908"/>
      <c r="AX118" s="908"/>
      <c r="AY118" s="908"/>
      <c r="AZ118" s="972" t="s">
        <v>443</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444</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419</v>
      </c>
      <c r="B119" s="946"/>
      <c r="C119" s="928" t="s">
        <v>420</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445</v>
      </c>
      <c r="BP119" s="1004"/>
      <c r="BQ119" s="998">
        <v>39082705</v>
      </c>
      <c r="BR119" s="999"/>
      <c r="BS119" s="999"/>
      <c r="BT119" s="999"/>
      <c r="BU119" s="999"/>
      <c r="BV119" s="999">
        <v>39525562</v>
      </c>
      <c r="BW119" s="999"/>
      <c r="BX119" s="999"/>
      <c r="BY119" s="999"/>
      <c r="BZ119" s="999"/>
      <c r="CA119" s="999">
        <v>40429717</v>
      </c>
      <c r="CB119" s="999"/>
      <c r="CC119" s="999"/>
      <c r="CD119" s="999"/>
      <c r="CE119" s="999"/>
      <c r="CF119" s="1000"/>
      <c r="CG119" s="1001"/>
      <c r="CH119" s="1001"/>
      <c r="CI119" s="1001"/>
      <c r="CJ119" s="1002"/>
      <c r="CK119" s="949"/>
      <c r="CL119" s="950"/>
      <c r="CM119" s="972" t="s">
        <v>446</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423</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447</v>
      </c>
      <c r="AV120" s="991"/>
      <c r="AW120" s="991"/>
      <c r="AX120" s="991"/>
      <c r="AY120" s="992"/>
      <c r="AZ120" s="928" t="s">
        <v>448</v>
      </c>
      <c r="BA120" s="896"/>
      <c r="BB120" s="896"/>
      <c r="BC120" s="896"/>
      <c r="BD120" s="896"/>
      <c r="BE120" s="896"/>
      <c r="BF120" s="896"/>
      <c r="BG120" s="896"/>
      <c r="BH120" s="896"/>
      <c r="BI120" s="896"/>
      <c r="BJ120" s="896"/>
      <c r="BK120" s="896"/>
      <c r="BL120" s="896"/>
      <c r="BM120" s="896"/>
      <c r="BN120" s="896"/>
      <c r="BO120" s="896"/>
      <c r="BP120" s="897"/>
      <c r="BQ120" s="929">
        <v>21525690</v>
      </c>
      <c r="BR120" s="930"/>
      <c r="BS120" s="930"/>
      <c r="BT120" s="930"/>
      <c r="BU120" s="930"/>
      <c r="BV120" s="930">
        <v>21733498</v>
      </c>
      <c r="BW120" s="930"/>
      <c r="BX120" s="930"/>
      <c r="BY120" s="930"/>
      <c r="BZ120" s="930"/>
      <c r="CA120" s="930">
        <v>21784463</v>
      </c>
      <c r="CB120" s="930"/>
      <c r="CC120" s="930"/>
      <c r="CD120" s="930"/>
      <c r="CE120" s="930"/>
      <c r="CF120" s="943">
        <v>208.4</v>
      </c>
      <c r="CG120" s="944"/>
      <c r="CH120" s="944"/>
      <c r="CI120" s="944"/>
      <c r="CJ120" s="944"/>
      <c r="CK120" s="1005" t="s">
        <v>449</v>
      </c>
      <c r="CL120" s="1006"/>
      <c r="CM120" s="1006"/>
      <c r="CN120" s="1006"/>
      <c r="CO120" s="1007"/>
      <c r="CP120" s="1013" t="s">
        <v>392</v>
      </c>
      <c r="CQ120" s="1014"/>
      <c r="CR120" s="1014"/>
      <c r="CS120" s="1014"/>
      <c r="CT120" s="1014"/>
      <c r="CU120" s="1014"/>
      <c r="CV120" s="1014"/>
      <c r="CW120" s="1014"/>
      <c r="CX120" s="1014"/>
      <c r="CY120" s="1014"/>
      <c r="CZ120" s="1014"/>
      <c r="DA120" s="1014"/>
      <c r="DB120" s="1014"/>
      <c r="DC120" s="1014"/>
      <c r="DD120" s="1014"/>
      <c r="DE120" s="1014"/>
      <c r="DF120" s="1015"/>
      <c r="DG120" s="929">
        <v>2120126</v>
      </c>
      <c r="DH120" s="930"/>
      <c r="DI120" s="930"/>
      <c r="DJ120" s="930"/>
      <c r="DK120" s="930"/>
      <c r="DL120" s="930">
        <v>2050322</v>
      </c>
      <c r="DM120" s="930"/>
      <c r="DN120" s="930"/>
      <c r="DO120" s="930"/>
      <c r="DP120" s="930"/>
      <c r="DQ120" s="930">
        <v>1882642</v>
      </c>
      <c r="DR120" s="930"/>
      <c r="DS120" s="930"/>
      <c r="DT120" s="930"/>
      <c r="DU120" s="930"/>
      <c r="DV120" s="931">
        <v>18</v>
      </c>
      <c r="DW120" s="931"/>
      <c r="DX120" s="931"/>
      <c r="DY120" s="931"/>
      <c r="DZ120" s="932"/>
    </row>
    <row r="121" spans="1:130" s="230" customFormat="1" ht="26.25" customHeight="1" x14ac:dyDescent="0.15">
      <c r="A121" s="1056"/>
      <c r="B121" s="948"/>
      <c r="C121" s="973" t="s">
        <v>450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451</v>
      </c>
      <c r="BA121" s="922"/>
      <c r="BB121" s="922"/>
      <c r="BC121" s="922"/>
      <c r="BD121" s="922"/>
      <c r="BE121" s="922"/>
      <c r="BF121" s="922"/>
      <c r="BG121" s="922"/>
      <c r="BH121" s="922"/>
      <c r="BI121" s="922"/>
      <c r="BJ121" s="922"/>
      <c r="BK121" s="922"/>
      <c r="BL121" s="922"/>
      <c r="BM121" s="922"/>
      <c r="BN121" s="922"/>
      <c r="BO121" s="922"/>
      <c r="BP121" s="923"/>
      <c r="BQ121" s="924">
        <v>421893</v>
      </c>
      <c r="BR121" s="925"/>
      <c r="BS121" s="925"/>
      <c r="BT121" s="925"/>
      <c r="BU121" s="925"/>
      <c r="BV121" s="925">
        <v>171225</v>
      </c>
      <c r="BW121" s="925"/>
      <c r="BX121" s="925"/>
      <c r="BY121" s="925"/>
      <c r="BZ121" s="925"/>
      <c r="CA121" s="925">
        <v>147416</v>
      </c>
      <c r="CB121" s="925"/>
      <c r="CC121" s="925"/>
      <c r="CD121" s="925"/>
      <c r="CE121" s="925"/>
      <c r="CF121" s="919">
        <v>1.4</v>
      </c>
      <c r="CG121" s="920"/>
      <c r="CH121" s="920"/>
      <c r="CI121" s="920"/>
      <c r="CJ121" s="920"/>
      <c r="CK121" s="1008"/>
      <c r="CL121" s="1009"/>
      <c r="CM121" s="1009"/>
      <c r="CN121" s="1009"/>
      <c r="CO121" s="1010"/>
      <c r="CP121" s="1018" t="s">
        <v>398</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v>548721</v>
      </c>
      <c r="DM121" s="925"/>
      <c r="DN121" s="925"/>
      <c r="DO121" s="925"/>
      <c r="DP121" s="925"/>
      <c r="DQ121" s="925">
        <v>517999</v>
      </c>
      <c r="DR121" s="925"/>
      <c r="DS121" s="925"/>
      <c r="DT121" s="925"/>
      <c r="DU121" s="925"/>
      <c r="DV121" s="926">
        <v>5</v>
      </c>
      <c r="DW121" s="926"/>
      <c r="DX121" s="926"/>
      <c r="DY121" s="926"/>
      <c r="DZ121" s="927"/>
    </row>
    <row r="122" spans="1:130" s="230" customFormat="1" ht="26.25" customHeight="1" x14ac:dyDescent="0.15">
      <c r="A122" s="1056"/>
      <c r="B122" s="948"/>
      <c r="C122" s="921" t="s">
        <v>433</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452</v>
      </c>
      <c r="BA122" s="964"/>
      <c r="BB122" s="964"/>
      <c r="BC122" s="964"/>
      <c r="BD122" s="964"/>
      <c r="BE122" s="964"/>
      <c r="BF122" s="964"/>
      <c r="BG122" s="964"/>
      <c r="BH122" s="964"/>
      <c r="BI122" s="964"/>
      <c r="BJ122" s="964"/>
      <c r="BK122" s="964"/>
      <c r="BL122" s="964"/>
      <c r="BM122" s="964"/>
      <c r="BN122" s="964"/>
      <c r="BO122" s="964"/>
      <c r="BP122" s="965"/>
      <c r="BQ122" s="998">
        <v>25907728</v>
      </c>
      <c r="BR122" s="999"/>
      <c r="BS122" s="999"/>
      <c r="BT122" s="999"/>
      <c r="BU122" s="999"/>
      <c r="BV122" s="999">
        <v>25922114</v>
      </c>
      <c r="BW122" s="999"/>
      <c r="BX122" s="999"/>
      <c r="BY122" s="999"/>
      <c r="BZ122" s="999"/>
      <c r="CA122" s="999">
        <v>27204083</v>
      </c>
      <c r="CB122" s="999"/>
      <c r="CC122" s="999"/>
      <c r="CD122" s="999"/>
      <c r="CE122" s="999"/>
      <c r="CF122" s="1016">
        <v>260.3</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557928</v>
      </c>
      <c r="DH122" s="925"/>
      <c r="DI122" s="925"/>
      <c r="DJ122" s="925"/>
      <c r="DK122" s="925"/>
      <c r="DL122" s="925">
        <v>485810</v>
      </c>
      <c r="DM122" s="925"/>
      <c r="DN122" s="925"/>
      <c r="DO122" s="925"/>
      <c r="DP122" s="925"/>
      <c r="DQ122" s="925">
        <v>456899</v>
      </c>
      <c r="DR122" s="925"/>
      <c r="DS122" s="925"/>
      <c r="DT122" s="925"/>
      <c r="DU122" s="925"/>
      <c r="DV122" s="926">
        <v>4.4000000000000004</v>
      </c>
      <c r="DW122" s="926"/>
      <c r="DX122" s="926"/>
      <c r="DY122" s="926"/>
      <c r="DZ122" s="927"/>
    </row>
    <row r="123" spans="1:130" s="230" customFormat="1" ht="26.25" customHeight="1" x14ac:dyDescent="0.15">
      <c r="A123" s="1056"/>
      <c r="B123" s="948"/>
      <c r="C123" s="921" t="s">
        <v>439</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453</v>
      </c>
      <c r="BP123" s="1004"/>
      <c r="BQ123" s="1062">
        <v>47855311</v>
      </c>
      <c r="BR123" s="1063"/>
      <c r="BS123" s="1063"/>
      <c r="BT123" s="1063"/>
      <c r="BU123" s="1063"/>
      <c r="BV123" s="1063">
        <v>47826837</v>
      </c>
      <c r="BW123" s="1063"/>
      <c r="BX123" s="1063"/>
      <c r="BY123" s="1063"/>
      <c r="BZ123" s="1063"/>
      <c r="CA123" s="1063">
        <v>49135962</v>
      </c>
      <c r="CB123" s="1063"/>
      <c r="CC123" s="1063"/>
      <c r="CD123" s="1063"/>
      <c r="CE123" s="1063"/>
      <c r="CF123" s="1000"/>
      <c r="CG123" s="1001"/>
      <c r="CH123" s="1001"/>
      <c r="CI123" s="1001"/>
      <c r="CJ123" s="1002"/>
      <c r="CK123" s="1008"/>
      <c r="CL123" s="1009"/>
      <c r="CM123" s="1009"/>
      <c r="CN123" s="1009"/>
      <c r="CO123" s="1010"/>
      <c r="CP123" s="1018" t="s">
        <v>397</v>
      </c>
      <c r="CQ123" s="1019"/>
      <c r="CR123" s="1019"/>
      <c r="CS123" s="1019"/>
      <c r="CT123" s="1019"/>
      <c r="CU123" s="1019"/>
      <c r="CV123" s="1019"/>
      <c r="CW123" s="1019"/>
      <c r="CX123" s="1019"/>
      <c r="CY123" s="1019"/>
      <c r="CZ123" s="1019"/>
      <c r="DA123" s="1019"/>
      <c r="DB123" s="1019"/>
      <c r="DC123" s="1019"/>
      <c r="DD123" s="1019"/>
      <c r="DE123" s="1019"/>
      <c r="DF123" s="1020"/>
      <c r="DG123" s="957">
        <v>2999</v>
      </c>
      <c r="DH123" s="958"/>
      <c r="DI123" s="958"/>
      <c r="DJ123" s="958"/>
      <c r="DK123" s="959"/>
      <c r="DL123" s="960">
        <v>41663</v>
      </c>
      <c r="DM123" s="958"/>
      <c r="DN123" s="958"/>
      <c r="DO123" s="958"/>
      <c r="DP123" s="959"/>
      <c r="DQ123" s="960">
        <v>42021</v>
      </c>
      <c r="DR123" s="958"/>
      <c r="DS123" s="958"/>
      <c r="DT123" s="958"/>
      <c r="DU123" s="959"/>
      <c r="DV123" s="961">
        <v>0.4</v>
      </c>
      <c r="DW123" s="962"/>
      <c r="DX123" s="962"/>
      <c r="DY123" s="962"/>
      <c r="DZ123" s="963"/>
    </row>
    <row r="124" spans="1:130" s="230" customFormat="1" ht="26.25" customHeight="1" thickBot="1" x14ac:dyDescent="0.2">
      <c r="A124" s="1056"/>
      <c r="B124" s="948"/>
      <c r="C124" s="921" t="s">
        <v>442</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454</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455</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444</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456</v>
      </c>
      <c r="CL125" s="1006"/>
      <c r="CM125" s="1006"/>
      <c r="CN125" s="1006"/>
      <c r="CO125" s="1007"/>
      <c r="CP125" s="928" t="s">
        <v>457</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446</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458</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459</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460</v>
      </c>
      <c r="AY127" s="1031"/>
      <c r="AZ127" s="1031"/>
      <c r="BA127" s="1031"/>
      <c r="BB127" s="1031"/>
      <c r="BC127" s="1031"/>
      <c r="BD127" s="1031"/>
      <c r="BE127" s="1032"/>
      <c r="BF127" s="1033" t="s">
        <v>461</v>
      </c>
      <c r="BG127" s="1031"/>
      <c r="BH127" s="1031"/>
      <c r="BI127" s="1031"/>
      <c r="BJ127" s="1031"/>
      <c r="BK127" s="1031"/>
      <c r="BL127" s="1032"/>
      <c r="BM127" s="1033" t="s">
        <v>462</v>
      </c>
      <c r="BN127" s="1031"/>
      <c r="BO127" s="1031"/>
      <c r="BP127" s="1031"/>
      <c r="BQ127" s="1031"/>
      <c r="BR127" s="1031"/>
      <c r="BS127" s="1032"/>
      <c r="BT127" s="1033" t="s">
        <v>463</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464</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465</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466</v>
      </c>
      <c r="X128" s="1042"/>
      <c r="Y128" s="1042"/>
      <c r="Z128" s="1043"/>
      <c r="AA128" s="1044">
        <v>67770</v>
      </c>
      <c r="AB128" s="1045"/>
      <c r="AC128" s="1045"/>
      <c r="AD128" s="1045"/>
      <c r="AE128" s="1046"/>
      <c r="AF128" s="1047">
        <v>38867</v>
      </c>
      <c r="AG128" s="1045"/>
      <c r="AH128" s="1045"/>
      <c r="AI128" s="1045"/>
      <c r="AJ128" s="1046"/>
      <c r="AK128" s="1047">
        <v>32169</v>
      </c>
      <c r="AL128" s="1045"/>
      <c r="AM128" s="1045"/>
      <c r="AN128" s="1045"/>
      <c r="AO128" s="1046"/>
      <c r="AP128" s="1048"/>
      <c r="AQ128" s="1049"/>
      <c r="AR128" s="1049"/>
      <c r="AS128" s="1049"/>
      <c r="AT128" s="1050"/>
      <c r="AU128" s="232"/>
      <c r="AV128" s="232"/>
      <c r="AW128" s="232"/>
      <c r="AX128" s="895" t="s">
        <v>467</v>
      </c>
      <c r="AY128" s="896"/>
      <c r="AZ128" s="896"/>
      <c r="BA128" s="896"/>
      <c r="BB128" s="896"/>
      <c r="BC128" s="896"/>
      <c r="BD128" s="896"/>
      <c r="BE128" s="897"/>
      <c r="BF128" s="1051" t="s">
        <v>122</v>
      </c>
      <c r="BG128" s="1052"/>
      <c r="BH128" s="1052"/>
      <c r="BI128" s="1052"/>
      <c r="BJ128" s="1052"/>
      <c r="BK128" s="1052"/>
      <c r="BL128" s="1053"/>
      <c r="BM128" s="1051">
        <v>12.92</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468</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469</v>
      </c>
      <c r="X129" s="1070"/>
      <c r="Y129" s="1070"/>
      <c r="Z129" s="1071"/>
      <c r="AA129" s="957">
        <v>13803078</v>
      </c>
      <c r="AB129" s="958"/>
      <c r="AC129" s="958"/>
      <c r="AD129" s="958"/>
      <c r="AE129" s="959"/>
      <c r="AF129" s="960">
        <v>13248548</v>
      </c>
      <c r="AG129" s="958"/>
      <c r="AH129" s="958"/>
      <c r="AI129" s="958"/>
      <c r="AJ129" s="959"/>
      <c r="AK129" s="960">
        <v>13270109</v>
      </c>
      <c r="AL129" s="958"/>
      <c r="AM129" s="958"/>
      <c r="AN129" s="958"/>
      <c r="AO129" s="959"/>
      <c r="AP129" s="1072"/>
      <c r="AQ129" s="1073"/>
      <c r="AR129" s="1073"/>
      <c r="AS129" s="1073"/>
      <c r="AT129" s="1074"/>
      <c r="AU129" s="233"/>
      <c r="AV129" s="233"/>
      <c r="AW129" s="233"/>
      <c r="AX129" s="1064" t="s">
        <v>470</v>
      </c>
      <c r="AY129" s="922"/>
      <c r="AZ129" s="922"/>
      <c r="BA129" s="922"/>
      <c r="BB129" s="922"/>
      <c r="BC129" s="922"/>
      <c r="BD129" s="922"/>
      <c r="BE129" s="923"/>
      <c r="BF129" s="1065" t="s">
        <v>122</v>
      </c>
      <c r="BG129" s="1066"/>
      <c r="BH129" s="1066"/>
      <c r="BI129" s="1066"/>
      <c r="BJ129" s="1066"/>
      <c r="BK129" s="1066"/>
      <c r="BL129" s="1067"/>
      <c r="BM129" s="1065">
        <v>17.920000000000002</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471</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472</v>
      </c>
      <c r="X130" s="1070"/>
      <c r="Y130" s="1070"/>
      <c r="Z130" s="1071"/>
      <c r="AA130" s="957">
        <v>2962078</v>
      </c>
      <c r="AB130" s="958"/>
      <c r="AC130" s="958"/>
      <c r="AD130" s="958"/>
      <c r="AE130" s="959"/>
      <c r="AF130" s="960">
        <v>2800434</v>
      </c>
      <c r="AG130" s="958"/>
      <c r="AH130" s="958"/>
      <c r="AI130" s="958"/>
      <c r="AJ130" s="959"/>
      <c r="AK130" s="960">
        <v>2818098</v>
      </c>
      <c r="AL130" s="958"/>
      <c r="AM130" s="958"/>
      <c r="AN130" s="958"/>
      <c r="AO130" s="959"/>
      <c r="AP130" s="1072"/>
      <c r="AQ130" s="1073"/>
      <c r="AR130" s="1073"/>
      <c r="AS130" s="1073"/>
      <c r="AT130" s="1074"/>
      <c r="AU130" s="233"/>
      <c r="AV130" s="233"/>
      <c r="AW130" s="233"/>
      <c r="AX130" s="1064" t="s">
        <v>473</v>
      </c>
      <c r="AY130" s="922"/>
      <c r="AZ130" s="922"/>
      <c r="BA130" s="922"/>
      <c r="BB130" s="922"/>
      <c r="BC130" s="922"/>
      <c r="BD130" s="922"/>
      <c r="BE130" s="923"/>
      <c r="BF130" s="1100">
        <v>6.7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474</v>
      </c>
      <c r="X131" s="1107"/>
      <c r="Y131" s="1107"/>
      <c r="Z131" s="1108"/>
      <c r="AA131" s="1003">
        <v>10841000</v>
      </c>
      <c r="AB131" s="985"/>
      <c r="AC131" s="985"/>
      <c r="AD131" s="985"/>
      <c r="AE131" s="986"/>
      <c r="AF131" s="984">
        <v>10448114</v>
      </c>
      <c r="AG131" s="985"/>
      <c r="AH131" s="985"/>
      <c r="AI131" s="985"/>
      <c r="AJ131" s="986"/>
      <c r="AK131" s="984">
        <v>10452011</v>
      </c>
      <c r="AL131" s="985"/>
      <c r="AM131" s="985"/>
      <c r="AN131" s="985"/>
      <c r="AO131" s="986"/>
      <c r="AP131" s="1109"/>
      <c r="AQ131" s="1110"/>
      <c r="AR131" s="1110"/>
      <c r="AS131" s="1110"/>
      <c r="AT131" s="1111"/>
      <c r="AU131" s="233"/>
      <c r="AV131" s="233"/>
      <c r="AW131" s="233"/>
      <c r="AX131" s="1082" t="s">
        <v>475</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476</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477</v>
      </c>
      <c r="W132" s="1093"/>
      <c r="X132" s="1093"/>
      <c r="Y132" s="1093"/>
      <c r="Z132" s="1094"/>
      <c r="AA132" s="1095">
        <v>6.356443133</v>
      </c>
      <c r="AB132" s="1096"/>
      <c r="AC132" s="1096"/>
      <c r="AD132" s="1096"/>
      <c r="AE132" s="1097"/>
      <c r="AF132" s="1098">
        <v>6.9516565379999999</v>
      </c>
      <c r="AG132" s="1096"/>
      <c r="AH132" s="1096"/>
      <c r="AI132" s="1096"/>
      <c r="AJ132" s="1097"/>
      <c r="AK132" s="1098">
        <v>6.9486245279999999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478</v>
      </c>
      <c r="W133" s="1076"/>
      <c r="X133" s="1076"/>
      <c r="Y133" s="1076"/>
      <c r="Z133" s="1077"/>
      <c r="AA133" s="1078">
        <v>6.7</v>
      </c>
      <c r="AB133" s="1079"/>
      <c r="AC133" s="1079"/>
      <c r="AD133" s="1079"/>
      <c r="AE133" s="1080"/>
      <c r="AF133" s="1078">
        <v>6.6</v>
      </c>
      <c r="AG133" s="1079"/>
      <c r="AH133" s="1079"/>
      <c r="AI133" s="1079"/>
      <c r="AJ133" s="1080"/>
      <c r="AK133" s="1078">
        <v>6.7</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LCMLy+nNMx1+04Z21FqNCD8MX/VqRKWSK26zSg6H7T+M1z6tKlD+u3FZQelFs6lS6leUKWdP4QFVaMhJ1IQ3A==" saltValue="coU0uh034BtLAKXXi4aG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Q38" sqref="CQ38:DE3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2rJ3BxggZe9wd/E9wisVCy6y4jTfEXNDxk/cDKzX5imh+C18YVTlY0gUklp1QqV0l6G3W+vVY0MQVHX8yOa1g==" saltValue="QpxL27GKlRnUhvwZCcT1mA==" spinCount="100000" sheet="1" objects="1" scenarios="1"/>
  <dataConsolidate/>
  <phoneticPr fontId="2"/>
  <printOptions horizontalCentered="1"/>
  <pageMargins left="0" right="0" top="0.39370078740157483" bottom="0.39370078740157483" header="0.19685039370078741" footer="0.19685039370078741"/>
  <pageSetup paperSize="9" scale="31" orientation="portrait"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CQ38" sqref="CQ38:DE3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ZQh8TITBNwMoY07OH8J7InJ7CZxQaVAXBRneLaN22fKV0AEIV2s5wprqNNpjPdOmLqKu1HdYTyFwReyonAzRw==" saltValue="DeBVWrvRyGXZA2G2hjXbFQ=="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Q38" sqref="CQ38:DE3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487</v>
      </c>
      <c r="AL9" s="1116"/>
      <c r="AM9" s="1116"/>
      <c r="AN9" s="1117"/>
      <c r="AO9" s="281">
        <v>3815852</v>
      </c>
      <c r="AP9" s="281">
        <v>166915</v>
      </c>
      <c r="AQ9" s="282">
        <v>90724</v>
      </c>
      <c r="AR9" s="283">
        <v>84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488</v>
      </c>
      <c r="AL10" s="1116"/>
      <c r="AM10" s="1116"/>
      <c r="AN10" s="1117"/>
      <c r="AO10" s="284">
        <v>584964</v>
      </c>
      <c r="AP10" s="284">
        <v>25588</v>
      </c>
      <c r="AQ10" s="285">
        <v>11342</v>
      </c>
      <c r="AR10" s="286">
        <v>125.6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489</v>
      </c>
      <c r="AL11" s="1116"/>
      <c r="AM11" s="1116"/>
      <c r="AN11" s="1117"/>
      <c r="AO11" s="284" t="s">
        <v>490</v>
      </c>
      <c r="AP11" s="284" t="s">
        <v>490</v>
      </c>
      <c r="AQ11" s="285">
        <v>1033</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491</v>
      </c>
      <c r="AL12" s="1116"/>
      <c r="AM12" s="1116"/>
      <c r="AN12" s="1117"/>
      <c r="AO12" s="284" t="s">
        <v>490</v>
      </c>
      <c r="AP12" s="284" t="s">
        <v>490</v>
      </c>
      <c r="AQ12" s="285">
        <v>16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492</v>
      </c>
      <c r="AL13" s="1116"/>
      <c r="AM13" s="1116"/>
      <c r="AN13" s="1117"/>
      <c r="AO13" s="284" t="s">
        <v>490</v>
      </c>
      <c r="AP13" s="284" t="s">
        <v>490</v>
      </c>
      <c r="AQ13" s="285">
        <v>3647</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493</v>
      </c>
      <c r="AL14" s="1116"/>
      <c r="AM14" s="1116"/>
      <c r="AN14" s="1117"/>
      <c r="AO14" s="284">
        <v>100742</v>
      </c>
      <c r="AP14" s="284">
        <v>4407</v>
      </c>
      <c r="AQ14" s="285">
        <v>1693</v>
      </c>
      <c r="AR14" s="286">
        <v>160.30000000000001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494</v>
      </c>
      <c r="AL15" s="1119"/>
      <c r="AM15" s="1119"/>
      <c r="AN15" s="1120"/>
      <c r="AO15" s="284">
        <v>-269611</v>
      </c>
      <c r="AP15" s="284">
        <v>-11793</v>
      </c>
      <c r="AQ15" s="285">
        <v>-4922</v>
      </c>
      <c r="AR15" s="286">
        <v>139.6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4231947</v>
      </c>
      <c r="AP16" s="284">
        <v>185116</v>
      </c>
      <c r="AQ16" s="285">
        <v>103533</v>
      </c>
      <c r="AR16" s="286">
        <v>78.8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499</v>
      </c>
      <c r="AL21" s="1122"/>
      <c r="AM21" s="1122"/>
      <c r="AN21" s="1123"/>
      <c r="AO21" s="297">
        <v>14.79</v>
      </c>
      <c r="AP21" s="298">
        <v>9.17</v>
      </c>
      <c r="AQ21" s="299">
        <v>5.62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500</v>
      </c>
      <c r="AL22" s="1122"/>
      <c r="AM22" s="1122"/>
      <c r="AN22" s="1123"/>
      <c r="AO22" s="302">
        <v>97.7</v>
      </c>
      <c r="AP22" s="303">
        <v>97.2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501</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504</v>
      </c>
      <c r="AL32" s="1130"/>
      <c r="AM32" s="1130"/>
      <c r="AN32" s="1131"/>
      <c r="AO32" s="312">
        <v>3299516</v>
      </c>
      <c r="AP32" s="312">
        <v>144329</v>
      </c>
      <c r="AQ32" s="313">
        <v>59793</v>
      </c>
      <c r="AR32" s="314">
        <v>141.4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505</v>
      </c>
      <c r="AL33" s="1130"/>
      <c r="AM33" s="1130"/>
      <c r="AN33" s="113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506</v>
      </c>
      <c r="AL34" s="1130"/>
      <c r="AM34" s="1130"/>
      <c r="AN34" s="1131"/>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507</v>
      </c>
      <c r="AL35" s="1130"/>
      <c r="AM35" s="1130"/>
      <c r="AN35" s="1131"/>
      <c r="AO35" s="312">
        <v>274125</v>
      </c>
      <c r="AP35" s="312">
        <v>11991</v>
      </c>
      <c r="AQ35" s="313">
        <v>14599</v>
      </c>
      <c r="AR35" s="314">
        <v>-17.899999999999999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508</v>
      </c>
      <c r="AL36" s="1130"/>
      <c r="AM36" s="1130"/>
      <c r="AN36" s="1131"/>
      <c r="AO36" s="312">
        <v>2897</v>
      </c>
      <c r="AP36" s="312">
        <v>127</v>
      </c>
      <c r="AQ36" s="313">
        <v>2530</v>
      </c>
      <c r="AR36" s="314">
        <v>-95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509</v>
      </c>
      <c r="AL37" s="1130"/>
      <c r="AM37" s="1130"/>
      <c r="AN37" s="1131"/>
      <c r="AO37" s="312" t="s">
        <v>490</v>
      </c>
      <c r="AP37" s="312" t="s">
        <v>490</v>
      </c>
      <c r="AQ37" s="313">
        <v>188</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510</v>
      </c>
      <c r="AL38" s="1133"/>
      <c r="AM38" s="1133"/>
      <c r="AN38" s="1134"/>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511</v>
      </c>
      <c r="AL39" s="1133"/>
      <c r="AM39" s="1133"/>
      <c r="AN39" s="1134"/>
      <c r="AO39" s="312">
        <v>-32169</v>
      </c>
      <c r="AP39" s="312">
        <v>-1407</v>
      </c>
      <c r="AQ39" s="313">
        <v>-4866</v>
      </c>
      <c r="AR39" s="314">
        <v>-71.099999999999994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512</v>
      </c>
      <c r="AL40" s="1130"/>
      <c r="AM40" s="1130"/>
      <c r="AN40" s="1131"/>
      <c r="AO40" s="312">
        <v>-2818098</v>
      </c>
      <c r="AP40" s="312">
        <v>-123271</v>
      </c>
      <c r="AQ40" s="313">
        <v>-49341</v>
      </c>
      <c r="AR40" s="314">
        <v>149.80000000000001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726271</v>
      </c>
      <c r="AP41" s="312">
        <v>31769</v>
      </c>
      <c r="AQ41" s="313">
        <v>22906</v>
      </c>
      <c r="AR41" s="314">
        <v>38.700000000000003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482</v>
      </c>
      <c r="AN49" s="1126" t="s">
        <v>515</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2953982</v>
      </c>
      <c r="AN51" s="334">
        <v>115534</v>
      </c>
      <c r="AO51" s="335">
        <v>-1.8</v>
      </c>
      <c r="AP51" s="336">
        <v>79288</v>
      </c>
      <c r="AQ51" s="337">
        <v>21.8</v>
      </c>
      <c r="AR51" s="338">
        <v>-23.6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1851105</v>
      </c>
      <c r="AN52" s="342">
        <v>72399</v>
      </c>
      <c r="AO52" s="343">
        <v>5.8</v>
      </c>
      <c r="AP52" s="344">
        <v>41870</v>
      </c>
      <c r="AQ52" s="345">
        <v>9.6</v>
      </c>
      <c r="AR52" s="346">
        <v>-3.8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3197048</v>
      </c>
      <c r="AN53" s="334">
        <v>129069</v>
      </c>
      <c r="AO53" s="335">
        <v>11.7</v>
      </c>
      <c r="AP53" s="336">
        <v>84962</v>
      </c>
      <c r="AQ53" s="337">
        <v>7.2</v>
      </c>
      <c r="AR53" s="338">
        <v>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1940539</v>
      </c>
      <c r="AN54" s="342">
        <v>78342</v>
      </c>
      <c r="AO54" s="343">
        <v>8.1999999999999993</v>
      </c>
      <c r="AP54" s="344">
        <v>42793</v>
      </c>
      <c r="AQ54" s="345">
        <v>2.2000000000000002</v>
      </c>
      <c r="AR54" s="346">
        <v>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3467863</v>
      </c>
      <c r="AN55" s="334">
        <v>143805</v>
      </c>
      <c r="AO55" s="335">
        <v>11.4</v>
      </c>
      <c r="AP55" s="336">
        <v>71279</v>
      </c>
      <c r="AQ55" s="337">
        <v>-16.100000000000001</v>
      </c>
      <c r="AR55" s="338">
        <v>27.5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1842960</v>
      </c>
      <c r="AN56" s="342">
        <v>76424</v>
      </c>
      <c r="AO56" s="343">
        <v>-2.4</v>
      </c>
      <c r="AP56" s="344">
        <v>36731</v>
      </c>
      <c r="AQ56" s="345">
        <v>-14.2</v>
      </c>
      <c r="AR56" s="346">
        <v>11.8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3002743</v>
      </c>
      <c r="AN57" s="334">
        <v>127613</v>
      </c>
      <c r="AO57" s="335">
        <v>-11.3</v>
      </c>
      <c r="AP57" s="336">
        <v>74994</v>
      </c>
      <c r="AQ57" s="337">
        <v>5.2</v>
      </c>
      <c r="AR57" s="338">
        <v>-16.5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1771831</v>
      </c>
      <c r="AN58" s="342">
        <v>75301</v>
      </c>
      <c r="AO58" s="343">
        <v>-1.5</v>
      </c>
      <c r="AP58" s="344">
        <v>36188</v>
      </c>
      <c r="AQ58" s="345">
        <v>-1.5</v>
      </c>
      <c r="AR58" s="346">
        <v>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4783488</v>
      </c>
      <c r="AN59" s="334">
        <v>209242</v>
      </c>
      <c r="AO59" s="335">
        <v>64</v>
      </c>
      <c r="AP59" s="336">
        <v>71849</v>
      </c>
      <c r="AQ59" s="337">
        <v>-4.2</v>
      </c>
      <c r="AR59" s="338">
        <v>68.2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3306592</v>
      </c>
      <c r="AN60" s="342">
        <v>144639</v>
      </c>
      <c r="AO60" s="343">
        <v>92.1</v>
      </c>
      <c r="AP60" s="344">
        <v>36144</v>
      </c>
      <c r="AQ60" s="345">
        <v>-0.1</v>
      </c>
      <c r="AR60" s="346">
        <v>92.2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3481025</v>
      </c>
      <c r="AN61" s="349">
        <v>145053</v>
      </c>
      <c r="AO61" s="350">
        <v>14.8</v>
      </c>
      <c r="AP61" s="351">
        <v>76474</v>
      </c>
      <c r="AQ61" s="352">
        <v>2.8</v>
      </c>
      <c r="AR61" s="338">
        <v>12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2142605</v>
      </c>
      <c r="AN62" s="342">
        <v>89421</v>
      </c>
      <c r="AO62" s="343">
        <v>20.399999999999999</v>
      </c>
      <c r="AP62" s="344">
        <v>38745</v>
      </c>
      <c r="AQ62" s="345">
        <v>-0.8</v>
      </c>
      <c r="AR62" s="346">
        <v>21.2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pqmoCCRHzAbvKYDPnJaggX/fYNmdn/l14u6/FTGPWM4EL8dSCDg3VUYoEU0OzzEgiArwMvggmZJdI0z4PkgA==" saltValue="JNOzTddsWL1TyAoqaiNT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43"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CQ38" sqref="CQ38:DE3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jthwQ6/4dJThNy9uLYsH4Q6Gv6dZ3tmmoI2W/TB7RGpfOnsvJG1dUPHkKI2/u6DuDfRoU4WJSu+KjkRXuPvm9g==" saltValue="gbup7arT6WenbOsWQv2aPw=="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Q38" sqref="CQ38:DE3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m+1Qs8duPiWFNREtan7rKaDpcdKCgamH4jxvEguZthA1tVgt0JQNEKN8blrRqrH5yswYdd9AViH34m/2wYiO4Q==" saltValue="B0JWbhOiSGkmlHsmWab1dA=="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CQ38" sqref="CQ38:DE3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8" t="s">
        <v>3</v>
      </c>
      <c r="D47" s="1138"/>
      <c r="E47" s="1139"/>
      <c r="F47" s="11">
        <v>59.25</v>
      </c>
      <c r="G47" s="12">
        <v>60.6</v>
      </c>
      <c r="H47" s="12">
        <v>63.56</v>
      </c>
      <c r="I47" s="12">
        <v>67.72</v>
      </c>
      <c r="J47" s="13">
        <v>68.16</v>
      </c>
    </row>
    <row r="48" spans="2:10" ht="57.75" customHeight="1" x14ac:dyDescent="0.15">
      <c r="B48" s="14"/>
      <c r="C48" s="1140" t="s">
        <v>4</v>
      </c>
      <c r="D48" s="1140"/>
      <c r="E48" s="1141"/>
      <c r="F48" s="15">
        <v>6.04</v>
      </c>
      <c r="G48" s="16">
        <v>4.76</v>
      </c>
      <c r="H48" s="16">
        <v>8.2100000000000009</v>
      </c>
      <c r="I48" s="16">
        <v>7.74</v>
      </c>
      <c r="J48" s="17">
        <v>5.26</v>
      </c>
    </row>
    <row r="49" spans="2:10" ht="57.75" customHeight="1" thickBot="1" x14ac:dyDescent="0.2">
      <c r="B49" s="18"/>
      <c r="C49" s="1142" t="s">
        <v>5</v>
      </c>
      <c r="D49" s="1142"/>
      <c r="E49" s="1143"/>
      <c r="F49" s="19">
        <v>3.26</v>
      </c>
      <c r="G49" s="20">
        <v>2.2200000000000002</v>
      </c>
      <c r="H49" s="20">
        <v>7.87</v>
      </c>
      <c r="I49" s="20">
        <v>2.06</v>
      </c>
      <c r="J49" s="21" t="s">
        <v>534</v>
      </c>
    </row>
    <row r="50" spans="2:10" x14ac:dyDescent="0.15"/>
  </sheetData>
  <sheetProtection algorithmName="SHA-512" hashValue="u9bY7y+LV6TIZ9hG6JpVwbOZ6+ky3GGsRcW3HSKgfYCfjcIi5q1OAqDBEr2CJe3WsTQ8EEWm9+/a6tU4UxrVpA==" saltValue="dhEAESlvjRm9KTE2dEBbx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MiyoshiCity</cp:lastModifiedBy>
  <cp:lastPrinted>2025-03-18T04:17:15Z</cp:lastPrinted>
  <dcterms:created xsi:type="dcterms:W3CDTF">2025-02-19T04:25:01Z</dcterms:created>
  <dcterms:modified xsi:type="dcterms:W3CDTF">2025-09-10T07:41:36Z</dcterms:modified>
  <cp:category/>
</cp:coreProperties>
</file>