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C:\Users\sm0555\Desktop\"/>
    </mc:Choice>
  </mc:AlternateContent>
  <xr:revisionPtr revIDLastSave="0" documentId="8_{48CB00A0-833F-4C39-A3B7-ED275B25FB43}" xr6:coauthVersionLast="47" xr6:coauthVersionMax="47" xr10:uidLastSave="{00000000-0000-0000-0000-000000000000}"/>
  <bookViews>
    <workbookView xWindow="-120" yWindow="-120" windowWidth="29040" windowHeight="15720"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BW43"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BE34" i="10"/>
</calcChain>
</file>

<file path=xl/sharedStrings.xml><?xml version="1.0" encoding="utf-8"?>
<sst xmlns="http://schemas.openxmlformats.org/spreadsheetml/2006/main" count="1123" uniqueCount="578">
  <si>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</si>
  <si>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</si>
  <si>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</si>
  <si>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</si>
  <si>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</si>
  <si>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</si>
  <si>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</si>
  <si>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</si>
  <si>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</si>
  <si>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</si>
  <si>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</si>
  <si>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</si>
  <si>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</si>
  <si>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</si>
  <si>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</si>
  <si>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</si>
  <si>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</si>
  <si>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</si>
  <si>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</si>
  <si>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</si>
  <si>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</si>
  <si>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</si>
  <si>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</si>
  <si>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</si>
  <si>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</si>
  <si>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</si>
  <si>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</si>
  <si>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</si>
  <si>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</si>
  <si>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</si>
  <si>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</si>
  <si>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</si>
  <si>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</si>
  <si>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</si>
  <si>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</si>
  <si>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</si>
  <si>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</si>
  <si>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</si>
  <si>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</si>
  <si>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</si>
  <si>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</si>
  <si>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</si>
  <si>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</si>
  <si>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</si>
  <si>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</si>
  <si>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</si>
  <si>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</si>
  <si>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</si>
  <si>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</si>
  <si>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</si>
  <si>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</si>
  <si>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</si>
  <si>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</si>
  <si>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</si>
  <si>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</si>
  <si>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</si>
  <si>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</si>
  <si>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</si>
  <si>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</si>
  <si>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</si>
  <si>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</si>
  <si>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</si>
  <si>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</si>
  <si>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</si>
  <si>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</si>
  <si>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</si>
  <si>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</si>
  <si>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</si>
  <si>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</si>
  <si>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</si>
  <si>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</si>
  <si>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</si>
  <si>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</si>
  <si>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</si>
  <si>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</si>
  <si>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</si>
  <si>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</si>
  <si>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</si>
  <si>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</si>
  <si>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</si>
  <si>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</si>
  <si>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</si>
  <si>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</si>
  <si>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</si>
  <si>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</si>
  <si>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</si>
  <si>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</si>
  <si>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</si>
  <si>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</si>
  <si>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</si>
  <si>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</si>
  <si>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</si>
  <si>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</si>
  <si>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</si>
  <si>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阿波市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</si>
  <si>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</si>
  <si>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</si>
  <si>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</si>
  <si>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</si>
  <si>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</si>
  <si>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</si>
  <si>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</si>
  <si>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</si>
  <si>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</si>
  <si>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</si>
  <si>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</si>
  <si>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</si>
  <si>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</si>
  <si>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</si>
  <si>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</si>
  <si>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</si>
  <si>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</si>
  <si>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</si>
  <si>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</si>
  <si>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</si>
  <si>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</si>
  <si>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</si>
  <si>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</si>
  <si>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</si>
  <si>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</si>
  <si>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</si>
  <si>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</si>
  <si>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</si>
  <si>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</si>
  <si>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</si>
  <si>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</si>
  <si>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</si>
  <si>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</si>
  <si>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</si>
  <si>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</si>
  <si>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</si>
  <si>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</si>
  <si>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</si>
  <si>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</si>
  <si>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</si>
  <si>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</si>
  <si>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</si>
  <si>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</si>
  <si>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</si>
  <si>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</si>
  <si>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</si>
  <si>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</si>
  <si>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</si>
  <si>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</si>
  <si>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</si>
  <si>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</si>
  <si>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</si>
  <si>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</si>
  <si>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</si>
  <si>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</si>
  <si>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</si>
  <si>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</si>
  <si>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</si>
  <si>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</si>
  <si>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</si>
  <si>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</si>
  <si>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</si>
  <si>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</si>
  <si>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</si>
  <si>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</si>
  <si>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</si>
  <si>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</si>
  <si>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</si>
  <si>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</si>
  <si>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</si>
  <si>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</si>
  <si>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</si>
  <si>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</si>
  <si>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</si>
  <si>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</si>
  <si>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</si>
  <si>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</si>
  <si>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</si>
  <si>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</si>
  <si>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</si>
  <si>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</si>
  <si>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</si>
  <si>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</si>
  <si>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</si>
  <si>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</si>
  <si>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</si>
  <si>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</si>
  <si>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</si>
  <si>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</si>
  <si>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</si>
  <si>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</si>
  <si>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</si>
  <si>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</si>
  <si>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</si>
  <si>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</si>
  <si>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</si>
  <si>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</si>
  <si>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</si>
  <si>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</si>
  <si>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</si>
  <si>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</si>
  <si>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</si>
  <si>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</si>
  <si>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</si>
  <si>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</si>
  <si>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</si>
  <si>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</si>
  <si>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</si>
  <si>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徳島県阿波市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</si>
  <si>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</si>
  <si>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</si>
  <si>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</si>
  <si>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</si>
  <si>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</si>
  <si>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</si>
  <si>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</si>
  <si>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</si>
  <si>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</si>
  <si>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</si>
  <si>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</si>
  <si>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</si>
  <si>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</si>
  <si>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</si>
  <si>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</si>
  <si>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</si>
  <si>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</si>
  <si>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</si>
  <si>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</si>
  <si>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</si>
  <si>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</si>
  <si>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</si>
  <si>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</si>
  <si>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</si>
  <si>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</si>
  <si>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</si>
  <si>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</si>
  <si>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</si>
  <si>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</si>
  <si>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</si>
  <si>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</si>
  <si>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</si>
  <si>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</si>
  <si>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</si>
  <si>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</si>
  <si>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</si>
  <si>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</si>
  <si>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</si>
  <si>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</si>
  <si>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</si>
  <si>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</si>
  <si>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</si>
  <si>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</si>
  <si>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</si>
  <si>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</si>
  <si>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</si>
  <si>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</si>
  <si>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</si>
  <si>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</si>
  <si>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</si>
  <si>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</si>
  <si>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</si>
  <si>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</si>
  <si>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</si>
  <si>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</si>
  <si>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</si>
  <si>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</si>
  <si>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</si>
  <si>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</si>
  <si>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</si>
  <si>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</si>
  <si>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</si>
  <si>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</si>
  <si>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</si>
  <si>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</si>
  <si>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</si>
  <si>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</si>
  <si>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</si>
  <si>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</si>
  <si>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</si>
  <si>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</si>
  <si>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</si>
  <si>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</si>
  <si>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</si>
  <si>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</si>
  <si>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</si>
  <si>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</si>
  <si>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</si>
  <si>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</si>
  <si>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</si>
  <si>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</si>
  <si>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</si>
  <si>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</si>
  <si>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</si>
  <si>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</si>
  <si>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</si>
  <si>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</si>
  <si>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</si>
  <si>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</si>
  <si>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</si>
  <si>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</si>
  <si>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</si>
  <si>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</si>
  <si>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</si>
  <si>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</si>
  <si>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</si>
  <si>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</si>
  <si>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</si>
  <si>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</si>
  <si>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</si>
  <si>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</si>
  <si>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</si>
  <si>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</si>
  <si>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</si>
  <si>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</si>
  <si>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</si>
  <si>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</si>
  <si>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</si>
  <si>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</si>
  <si>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</si>
  <si>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</si>
  <si>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</si>
  <si>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</si>
  <si>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</si>
  <si>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</si>
  <si>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</si>
  <si>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</si>
  <si>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</si>
  <si>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</si>
  <si>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</si>
  <si>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</si>
  <si>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</si>
  <si>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</si>
  <si>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</si>
  <si>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</si>
  <si>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</si>
  <si>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</si>
  <si>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</si>
  <si>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</si>
  <si>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</si>
  <si>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</si>
  <si>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</si>
  <si>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</si>
  <si>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</si>
  <si>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</si>
  <si>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</si>
  <si>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</si>
  <si>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</si>
  <si>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</si>
  <si>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</si>
  <si>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</si>
  <si>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</si>
  <si>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</si>
  <si>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</si>
  <si>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</si>
  <si>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</si>
  <si>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</si>
  <si>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</si>
  <si>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</si>
  <si>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</si>
  <si>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徳島県阿波市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</si>
  <si>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</si>
  <si>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</si>
  <si>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</si>
  <si>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</si>
  <si>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</si>
  <si>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</si>
  <si>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</si>
  <si>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</si>
  <si>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</si>
  <si>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</si>
  <si>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</si>
  <si>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</si>
  <si>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</si>
  <si>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</si>
  <si>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</si>
  <si>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</si>
  <si>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</si>
  <si>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</si>
  <si>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</si>
  <si>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</si>
  <si>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</si>
  <si>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</si>
  <si>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</si>
  <si>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</si>
  <si>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</si>
  <si>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</si>
  <si>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</si>
  <si>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</si>
  <si>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</si>
  <si>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</si>
  <si>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</si>
  <si>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</si>
  <si>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</si>
  <si>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</si>
  <si>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</si>
  <si>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</si>
  <si>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</si>
  <si>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</si>
  <si>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</si>
  <si>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</si>
  <si>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</si>
  <si>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</si>
  <si>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</si>
  <si>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</si>
  <si>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</si>
  <si>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</si>
  <si>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</si>
  <si>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</si>
  <si>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</si>
  <si>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</si>
  <si>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</si>
  <si>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</si>
  <si>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</si>
  <si>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</si>
  <si>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</si>
  <si>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</si>
  <si>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</si>
  <si>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</si>
  <si>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</si>
  <si>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</si>
  <si>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</si>
  <si>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</si>
  <si>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</si>
  <si>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</si>
  <si>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</si>
  <si>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</si>
  <si>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</si>
  <si>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</si>
  <si>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</si>
  <si>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</si>
  <si>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</si>
  <si>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</si>
  <si>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</si>
  <si>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</si>
  <si>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</si>
  <si>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</si>
  <si>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</si>
  <si>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</si>
  <si>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</si>
  <si>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</si>
  <si>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</si>
  <si>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</si>
  <si>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</si>
  <si>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</si>
  <si>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</si>
  <si>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</si>
  <si>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</si>
  <si>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</si>
  <si>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</si>
  <si>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</si>
  <si>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</si>
  <si>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</si>
  <si>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</si>
  <si>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</si>
  <si>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</si>
  <si>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</si>
  <si>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</si>
  <si>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</si>
  <si>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</si>
  <si>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</si>
  <si>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</si>
  <si>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</si>
  <si>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</si>
  <si>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</si>
  <si>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</si>
  <si>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</si>
  <si>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</si>
  <si>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</si>
  <si>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</si>
  <si>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</si>
  <si>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</si>
  <si>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</si>
  <si>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</si>
  <si>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</si>
  <si>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</si>
  <si>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</si>
  <si>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</si>
  <si>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</si>
  <si>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</si>
  <si>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</si>
  <si>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</si>
  <si>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</si>
  <si>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</si>
  <si>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</si>
  <si>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</si>
  <si>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</si>
  <si>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</si>
  <si>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</si>
  <si>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</si>
  <si>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</si>
  <si>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</si>
  <si>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</si>
  <si>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</si>
  <si>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</si>
  <si>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</si>
  <si>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</si>
  <si>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</si>
  <si>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</si>
  <si>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</si>
  <si>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</si>
  <si>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</si>
  <si>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</si>
  <si>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</si>
  <si>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</si>
  <si>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</si>
  <si>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</si>
  <si>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</si>
  <si>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</si>
  <si>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</si>
  <si>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</si>
  <si>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</si>
  <si>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</si>
  <si>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</si>
  <si>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</si>
  <si>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</si>
  <si>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</si>
  <si>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</si>
  <si>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</si>
  <si>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</si>
  <si>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</si>
  <si>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</si>
  <si>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</si>
  <si>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</si>
  <si>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</si>
  <si>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</si>
  <si>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</si>
  <si>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</si>
  <si>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</si>
  <si>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</si>
  <si>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</si>
  <si>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</si>
  <si>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</si>
  <si>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</si>
  <si>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</si>
  <si>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</si>
  <si>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</si>
  <si>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3.87</t>
  </si>
  <si>
    <t>▲ 1.04</t>
  </si>
  <si>
    <t>▲ 0.68</t>
  </si>
  <si>
    <t>▲ 1.22</t>
  </si>
  <si>
    <t>水道事業会計</t>
  </si>
  <si>
    <t>一般会計</t>
  </si>
  <si>
    <t>介護保険特別会計</t>
  </si>
  <si>
    <t>国民健康保険特別会計</t>
  </si>
  <si>
    <t>後期高齢者医療特別会計</t>
  </si>
  <si>
    <t>農業集落排水事業特別会計</t>
  </si>
  <si>
    <t>住宅新築資金等貸付事業特別会計</t>
  </si>
  <si>
    <t>その他会計（赤字）</t>
  </si>
  <si>
    <t>その他会計（黒字）</t>
  </si>
  <si>
    <t>R01</t>
    <phoneticPr fontId="5"/>
  </si>
  <si>
    <t>R02</t>
    <phoneticPr fontId="5"/>
  </si>
  <si>
    <t>R03</t>
    <phoneticPr fontId="5"/>
  </si>
  <si>
    <t>R04</t>
    <phoneticPr fontId="5"/>
  </si>
  <si>
    <t>R05</t>
    <phoneticPr fontId="5"/>
  </si>
  <si>
    <t>まちづくり振興基金</t>
    <rPh sb="5" eb="9">
      <t>シンコウキキン</t>
    </rPh>
    <phoneticPr fontId="5"/>
  </si>
  <si>
    <t>公共施設等総合管理基金</t>
    <rPh sb="0" eb="5">
      <t>コウキョウシセツトウ</t>
    </rPh>
    <rPh sb="5" eb="11">
      <t>ソウゴウカンリキキン</t>
    </rPh>
    <phoneticPr fontId="2"/>
  </si>
  <si>
    <t>教育施設整備基金</t>
    <rPh sb="0" eb="8">
      <t>キョウイクシセツセイビキキン</t>
    </rPh>
    <phoneticPr fontId="2"/>
  </si>
  <si>
    <t>情報システム施設整備基金</t>
    <rPh sb="0" eb="2">
      <t>ジョウホウ</t>
    </rPh>
    <rPh sb="6" eb="12">
      <t>シセツセイビキキン</t>
    </rPh>
    <phoneticPr fontId="2"/>
  </si>
  <si>
    <t>地域福祉資金</t>
    <rPh sb="0" eb="6">
      <t>チイキフクシシキン</t>
    </rPh>
    <phoneticPr fontId="2"/>
  </si>
  <si>
    <t>徳島県後期高齢者医療広域連合（一般会計）</t>
    <rPh sb="0" eb="2">
      <t>トクシマ</t>
    </rPh>
    <rPh sb="2" eb="3">
      <t>ケン</t>
    </rPh>
    <rPh sb="3" eb="5">
      <t>コウキ</t>
    </rPh>
    <rPh sb="5" eb="8">
      <t>コウレイシャ</t>
    </rPh>
    <rPh sb="8" eb="10">
      <t>イリョウ</t>
    </rPh>
    <rPh sb="10" eb="12">
      <t>コウイキ</t>
    </rPh>
    <rPh sb="12" eb="14">
      <t>レンゴウ</t>
    </rPh>
    <rPh sb="15" eb="17">
      <t>イッパン</t>
    </rPh>
    <rPh sb="17" eb="19">
      <t>カイケイ</t>
    </rPh>
    <phoneticPr fontId="5"/>
  </si>
  <si>
    <t>徳島県後期高齢者医療広域連合（後期高齢者医療事業会計）</t>
  </si>
  <si>
    <t>阿北特別養護老人ホーム組合</t>
    <rPh sb="0" eb="2">
      <t>アホク</t>
    </rPh>
    <rPh sb="2" eb="4">
      <t>トクベツ</t>
    </rPh>
    <rPh sb="4" eb="6">
      <t>ヨウゴ</t>
    </rPh>
    <rPh sb="6" eb="8">
      <t>ロウジン</t>
    </rPh>
    <rPh sb="11" eb="13">
      <t>クミアイ</t>
    </rPh>
    <phoneticPr fontId="5"/>
  </si>
  <si>
    <t>中央広域環境施設組合</t>
    <rPh sb="0" eb="2">
      <t>チュウオウ</t>
    </rPh>
    <rPh sb="2" eb="4">
      <t>コウイキ</t>
    </rPh>
    <rPh sb="4" eb="6">
      <t>カンキョウ</t>
    </rPh>
    <rPh sb="6" eb="8">
      <t>シセツ</t>
    </rPh>
    <rPh sb="8" eb="10">
      <t>クミアイ</t>
    </rPh>
    <phoneticPr fontId="5"/>
  </si>
  <si>
    <t>阿北環境整備組合</t>
    <rPh sb="0" eb="2">
      <t>アホク</t>
    </rPh>
    <rPh sb="2" eb="4">
      <t>カンキョウ</t>
    </rPh>
    <rPh sb="4" eb="6">
      <t>セイビ</t>
    </rPh>
    <rPh sb="6" eb="8">
      <t>クミアイ</t>
    </rPh>
    <phoneticPr fontId="5"/>
  </si>
  <si>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5"/>
  </si>
  <si>
    <t>徳島県市町村総合事務組合（滞納整理機構特別会計）</t>
    <rPh sb="0" eb="3">
      <t>トクシマケン</t>
    </rPh>
    <rPh sb="3" eb="6">
      <t>シチョウソン</t>
    </rPh>
    <rPh sb="6" eb="8">
      <t>ソウゴウ</t>
    </rPh>
    <rPh sb="8" eb="10">
      <t>ジム</t>
    </rPh>
    <rPh sb="10" eb="12">
      <t>クミアイ</t>
    </rPh>
    <rPh sb="13" eb="15">
      <t>タイノウ</t>
    </rPh>
    <rPh sb="15" eb="17">
      <t>セイリ</t>
    </rPh>
    <rPh sb="17" eb="19">
      <t>キコウ</t>
    </rPh>
    <rPh sb="19" eb="21">
      <t>トクベツ</t>
    </rPh>
    <rPh sb="21" eb="23">
      <t>カイケイ</t>
    </rPh>
    <phoneticPr fontId="5"/>
  </si>
  <si>
    <t>徳島県市町村議会議員公務災害補償等組合</t>
    <rPh sb="3" eb="6">
      <t>シチョウソン</t>
    </rPh>
    <rPh sb="6" eb="8">
      <t>ギカイ</t>
    </rPh>
    <rPh sb="8" eb="10">
      <t>ギイン</t>
    </rPh>
    <rPh sb="10" eb="12">
      <t>コウム</t>
    </rPh>
    <rPh sb="12" eb="14">
      <t>サイガイ</t>
    </rPh>
    <rPh sb="14" eb="17">
      <t>ホショウトウ</t>
    </rPh>
    <rPh sb="17" eb="19">
      <t>クミアイ</t>
    </rPh>
    <phoneticPr fontId="5"/>
  </si>
  <si>
    <t>徳島中央広域連合（一般会計）</t>
    <rPh sb="0" eb="2">
      <t>トクシマ</t>
    </rPh>
    <rPh sb="2" eb="4">
      <t>チュウオウ</t>
    </rPh>
    <rPh sb="4" eb="6">
      <t>コウイキ</t>
    </rPh>
    <rPh sb="6" eb="8">
      <t>レンゴウ</t>
    </rPh>
    <rPh sb="9" eb="11">
      <t>イッパン</t>
    </rPh>
    <rPh sb="11" eb="13">
      <t>カイケイ</t>
    </rPh>
    <phoneticPr fontId="5"/>
  </si>
  <si>
    <t>徳島中央広域連合（中央地区広域振興事業特別会計）</t>
    <rPh sb="0" eb="2">
      <t>トクシマ</t>
    </rPh>
    <rPh sb="2" eb="4">
      <t>チュウオウ</t>
    </rPh>
    <rPh sb="4" eb="6">
      <t>コウイキ</t>
    </rPh>
    <rPh sb="6" eb="8">
      <t>レンゴウ</t>
    </rPh>
    <rPh sb="9" eb="11">
      <t>チュウオウ</t>
    </rPh>
    <rPh sb="11" eb="13">
      <t>チク</t>
    </rPh>
    <rPh sb="13" eb="15">
      <t>コウイキ</t>
    </rPh>
    <rPh sb="15" eb="17">
      <t>シンコウ</t>
    </rPh>
    <rPh sb="17" eb="19">
      <t>ジギョウ</t>
    </rPh>
    <rPh sb="19" eb="21">
      <t>トクベツ</t>
    </rPh>
    <rPh sb="21" eb="23">
      <t>カイケイ</t>
    </rPh>
    <phoneticPr fontId="5"/>
  </si>
  <si>
    <t>阿北火葬場管理組合</t>
    <rPh sb="0" eb="2">
      <t>アホク</t>
    </rPh>
    <rPh sb="2" eb="5">
      <t>カソウバ</t>
    </rPh>
    <rPh sb="5" eb="7">
      <t>カンリ</t>
    </rPh>
    <rPh sb="7" eb="9">
      <t>クミアイ</t>
    </rPh>
    <phoneticPr fontId="5"/>
  </si>
  <si>
    <t>‐</t>
    <phoneticPr fontId="2"/>
  </si>
  <si>
    <t>御所リゾート</t>
    <rPh sb="0" eb="2">
      <t>ゴショ</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</si>
  <si>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</si>
  <si>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</si>
  <si>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本市の将来負担比率は「-」だが、この要因は老朽化した公共施設の更新や大規模災害に備えるために積み立てた基金残高の影響である。令和5年度は大型事業の地方債の償還が終了したことで地方債現在高が減少したことにより</t>
    </r>
    <r>
      <rPr>
        <sz val="11"/>
        <color theme="1"/>
        <rFont val="ＭＳ Ｐゴシック"/>
        <family val="3"/>
        <charset val="128"/>
      </rPr>
      <t>、前年度より5.3ﾎﾟｲﾝﾄ改善し</t>
    </r>
    <r>
      <rPr>
        <sz val="11"/>
        <color indexed="8"/>
        <rFont val="ＭＳ Ｐゴシック"/>
        <family val="3"/>
        <charset val="128"/>
      </rPr>
      <t>た。交付税措置のある有利な地方債を優先して活用していることに加え、今現在は基金を積み立てることができているため、将来負担比率はしばらく「-」で推移すると見込んでいる。しかし、合併前から所有する老朽化した公共施設を多数所有しており、有形固定資産減価償却率は上昇していることから、施設の更新については、過度な地方債の発行や基金の取り崩しを行って将来負担比率の悪化にならないように、公共施設等総合管理計画に基づき、施設の除却、集約化を積極的に進めていく必要がある。</t>
    </r>
    <rPh sb="1" eb="3">
      <t>ホンシ</t>
    </rPh>
    <rPh sb="4" eb="10">
      <t>ショウライフタンヒリツ</t>
    </rPh>
    <rPh sb="19" eb="21">
      <t>ヨウイン</t>
    </rPh>
    <rPh sb="22" eb="25">
      <t>ロウキュウカ</t>
    </rPh>
    <rPh sb="27" eb="31">
      <t>コウキョウシセツ</t>
    </rPh>
    <rPh sb="32" eb="34">
      <t>コウシン</t>
    </rPh>
    <rPh sb="35" eb="40">
      <t>ダイキボサイガイ</t>
    </rPh>
    <rPh sb="41" eb="42">
      <t>ソナ</t>
    </rPh>
    <rPh sb="47" eb="48">
      <t>ツ</t>
    </rPh>
    <rPh sb="49" eb="50">
      <t>タ</t>
    </rPh>
    <rPh sb="52" eb="56">
      <t>キキンザンダカ</t>
    </rPh>
    <rPh sb="57" eb="59">
      <t>エイキョウ</t>
    </rPh>
    <rPh sb="63" eb="65">
      <t>レイワ</t>
    </rPh>
    <rPh sb="66" eb="68">
      <t>ネンド</t>
    </rPh>
    <rPh sb="69" eb="73">
      <t>オオガタジギョウ</t>
    </rPh>
    <rPh sb="74" eb="77">
      <t>チホウサイ</t>
    </rPh>
    <rPh sb="78" eb="80">
      <t>ショウカン</t>
    </rPh>
    <rPh sb="81" eb="83">
      <t>シュウリョウ</t>
    </rPh>
    <rPh sb="88" eb="94">
      <t>チホウサイゲンザイダカ</t>
    </rPh>
    <rPh sb="95" eb="97">
      <t>ゲンショウ</t>
    </rPh>
    <rPh sb="105" eb="108">
      <t>ゼンネンド</t>
    </rPh>
    <rPh sb="118" eb="120">
      <t>カイゼン</t>
    </rPh>
    <rPh sb="123" eb="128">
      <t>コウフゼイソチ</t>
    </rPh>
    <rPh sb="131" eb="133">
      <t>ユウリ</t>
    </rPh>
    <rPh sb="134" eb="137">
      <t>チホウサイ</t>
    </rPh>
    <rPh sb="138" eb="140">
      <t>ユウセン</t>
    </rPh>
    <rPh sb="142" eb="144">
      <t>カツヨウ</t>
    </rPh>
    <rPh sb="151" eb="152">
      <t>クワ</t>
    </rPh>
    <rPh sb="154" eb="157">
      <t>イマゲンザイ</t>
    </rPh>
    <rPh sb="158" eb="160">
      <t>キキン</t>
    </rPh>
    <rPh sb="161" eb="162">
      <t>ツ</t>
    </rPh>
    <rPh sb="163" eb="164">
      <t>タ</t>
    </rPh>
    <rPh sb="177" eb="183">
      <t>ショウライフタンヒリツ</t>
    </rPh>
    <rPh sb="192" eb="194">
      <t>スイイ</t>
    </rPh>
    <rPh sb="197" eb="199">
      <t>ミコ</t>
    </rPh>
    <rPh sb="208" eb="211">
      <t>ガッペイマエ</t>
    </rPh>
    <rPh sb="213" eb="215">
      <t>ショユウ</t>
    </rPh>
    <rPh sb="217" eb="220">
      <t>ロウキュウカ</t>
    </rPh>
    <rPh sb="222" eb="226">
      <t>コウキョウシセツ</t>
    </rPh>
    <rPh sb="227" eb="229">
      <t>タスウ</t>
    </rPh>
    <rPh sb="229" eb="231">
      <t>ショユウ</t>
    </rPh>
    <rPh sb="236" eb="247">
      <t>ユウケイコテイシサンゲンカショウキャクリツ</t>
    </rPh>
    <rPh sb="248" eb="250">
      <t>ジョウショウ</t>
    </rPh>
    <rPh sb="259" eb="261">
      <t>シセツ</t>
    </rPh>
    <rPh sb="262" eb="264">
      <t>コウシン</t>
    </rPh>
    <rPh sb="270" eb="272">
      <t>カド</t>
    </rPh>
    <rPh sb="273" eb="276">
      <t>チホウサイ</t>
    </rPh>
    <rPh sb="277" eb="279">
      <t>ハッコウ</t>
    </rPh>
    <rPh sb="280" eb="282">
      <t>キキン</t>
    </rPh>
    <rPh sb="283" eb="284">
      <t>ト</t>
    </rPh>
    <rPh sb="285" eb="286">
      <t>クズ</t>
    </rPh>
    <rPh sb="288" eb="289">
      <t>オコナ</t>
    </rPh>
    <rPh sb="291" eb="297">
      <t>ショウライフタンヒリツ</t>
    </rPh>
    <rPh sb="298" eb="300">
      <t>アッカ</t>
    </rPh>
    <rPh sb="309" eb="314">
      <t>コウキョウシセツトウ</t>
    </rPh>
    <rPh sb="314" eb="320">
      <t>ソウゴウカンリケイカク</t>
    </rPh>
    <rPh sb="321" eb="322">
      <t>モト</t>
    </rPh>
    <rPh sb="325" eb="327">
      <t>シセツ</t>
    </rPh>
    <rPh sb="328" eb="330">
      <t>ジョキャク</t>
    </rPh>
    <rPh sb="331" eb="333">
      <t>シュウヤク</t>
    </rPh>
    <rPh sb="333" eb="334">
      <t>カ</t>
    </rPh>
    <rPh sb="335" eb="338">
      <t>セッキョクテキ</t>
    </rPh>
    <rPh sb="339" eb="340">
      <t>スス</t>
    </rPh>
    <rPh sb="344" eb="346">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</si>
  <si>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</si>
  <si>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</si>
  <si>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</si>
  <si>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</si>
  <si>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</si>
  <si>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</si>
  <si>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市の将来負担比率及び実質公債費比率はともに類似団体内平均より低い値となっている。実質公債費比率については、令和5年度は、分子を構成する元利償還金の額が減り、分母を構成する標準税収入額等、普通交付税が増となった結果、単年度で比較した場合は前年度より約0.5ﾎﾟｲﾝﾄ改善したが、3か年平均で比較した場合は前年度から0.2ﾎﾟｲﾝﾄ増加した。
　今後も新たな施設整備などは最小限としつつ、過疎債などの交付税措置のある有利な地方債を有効に活用しながら、実質公債費比率の上昇を抑制していく。</t>
    <rPh sb="1" eb="3">
      <t>ホンシ</t>
    </rPh>
    <rPh sb="4" eb="10">
      <t>ショウライフタンヒリツ</t>
    </rPh>
    <rPh sb="10" eb="11">
      <t>オヨ</t>
    </rPh>
    <rPh sb="12" eb="19">
      <t>ジッシツコウサイヒヒリツ</t>
    </rPh>
    <rPh sb="32" eb="33">
      <t>ヒク</t>
    </rPh>
    <rPh sb="34" eb="35">
      <t>アタイ</t>
    </rPh>
    <rPh sb="42" eb="49">
      <t>ジッシツコウサイヒヒリツ</t>
    </rPh>
    <rPh sb="55" eb="57">
      <t>レイワ</t>
    </rPh>
    <rPh sb="58" eb="60">
      <t>ネンド</t>
    </rPh>
    <rPh sb="62" eb="64">
      <t>ブンシ</t>
    </rPh>
    <rPh sb="65" eb="67">
      <t>コウセイ</t>
    </rPh>
    <rPh sb="69" eb="74">
      <t>ガンリショウカンキン</t>
    </rPh>
    <rPh sb="75" eb="76">
      <t>ガク</t>
    </rPh>
    <rPh sb="77" eb="78">
      <t>ヘ</t>
    </rPh>
    <rPh sb="80" eb="82">
      <t>ブンボ</t>
    </rPh>
    <rPh sb="83" eb="85">
      <t>コウセイ</t>
    </rPh>
    <rPh sb="87" eb="94">
      <t>ヒョウジュンゼイシュウニュウガクトウ</t>
    </rPh>
    <rPh sb="95" eb="100">
      <t>フツウコウフゼイ</t>
    </rPh>
    <rPh sb="101" eb="102">
      <t>ゾウ</t>
    </rPh>
    <rPh sb="106" eb="108">
      <t>ケッカ</t>
    </rPh>
    <rPh sb="109" eb="112">
      <t>タンネンド</t>
    </rPh>
    <rPh sb="113" eb="115">
      <t>ヒカク</t>
    </rPh>
    <rPh sb="117" eb="119">
      <t>バアイ</t>
    </rPh>
    <rPh sb="120" eb="123">
      <t>ゼンネンド</t>
    </rPh>
    <rPh sb="125" eb="126">
      <t>ヤク</t>
    </rPh>
    <rPh sb="134" eb="136">
      <t>カイゼン</t>
    </rPh>
    <rPh sb="142" eb="143">
      <t>ネン</t>
    </rPh>
    <rPh sb="143" eb="145">
      <t>ヘイキン</t>
    </rPh>
    <rPh sb="146" eb="148">
      <t>ヒカク</t>
    </rPh>
    <rPh sb="150" eb="152">
      <t>バアイ</t>
    </rPh>
    <rPh sb="153" eb="156">
      <t>ゼンネンド</t>
    </rPh>
    <rPh sb="166" eb="168">
      <t>ゾウカ</t>
    </rPh>
    <rPh sb="173" eb="175">
      <t>コンゴ</t>
    </rPh>
    <rPh sb="176" eb="177">
      <t>アラ</t>
    </rPh>
    <rPh sb="179" eb="183">
      <t>シセツセイビ</t>
    </rPh>
    <rPh sb="186" eb="189">
      <t>サイショウゲン</t>
    </rPh>
    <rPh sb="194" eb="197">
      <t>カソサイ</t>
    </rPh>
    <rPh sb="200" eb="205">
      <t>コウフゼイソチ</t>
    </rPh>
    <rPh sb="208" eb="210">
      <t>ユウリ</t>
    </rPh>
    <rPh sb="211" eb="214">
      <t>チホウサイ</t>
    </rPh>
    <rPh sb="215" eb="217">
      <t>ユウコウ</t>
    </rPh>
    <rPh sb="218" eb="220">
      <t>カツヨウ</t>
    </rPh>
    <rPh sb="225" eb="230">
      <t>ジッシツコウサイヒ</t>
    </rPh>
    <rPh sb="230" eb="232">
      <t>ヒリツ</t>
    </rPh>
    <rPh sb="233" eb="235">
      <t>ジョウショウ</t>
    </rPh>
    <rPh sb="236" eb="238">
      <t>ヨクセイ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</si>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</sst>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1746C02-63C9-47E7-BE35-9A6E96DF981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132981</c:v>
                </c:pt>
                <c:pt idx="1">
                  <c:v>128523</c:v>
                </c:pt>
                <c:pt idx="2">
                  <c:v>96469</c:v>
                </c:pt>
                <c:pt idx="3">
                  <c:v>85743</c:v>
                </c:pt>
                <c:pt idx="4">
                  <c:v>92509</c:v>
                </c:pt>
              </c:numCache>
            </c:numRef>
          </c:val>
          <c:smooth val="0"/>
          <c:extLst>
            <c:ext xmlns:c16="http://schemas.microsoft.com/office/drawing/2014/chart" uri="{C3380CC4-5D6E-409C-BE32-E72D297353CC}">
              <c16:uniqueId val="{00000000-8544-45B1-8820-9EEBB3D6ED8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138818</c:v>
                </c:pt>
                <c:pt idx="1">
                  <c:v>94323</c:v>
                </c:pt>
                <c:pt idx="2">
                  <c:v>70529</c:v>
                </c:pt>
                <c:pt idx="3">
                  <c:v>43876</c:v>
                </c:pt>
                <c:pt idx="4">
                  <c:v>49953</c:v>
                </c:pt>
              </c:numCache>
            </c:numRef>
          </c:val>
          <c:smooth val="0"/>
          <c:extLst>
            <c:ext xmlns:c16="http://schemas.microsoft.com/office/drawing/2014/chart" uri="{C3380CC4-5D6E-409C-BE32-E72D297353CC}">
              <c16:uniqueId val="{00000001-8544-45B1-8820-9EEBB3D6ED8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3.65</c:v>
                </c:pt>
                <c:pt idx="1">
                  <c:v>4.3499999999999996</c:v>
                </c:pt>
                <c:pt idx="2">
                  <c:v>7.3</c:v>
                </c:pt>
                <c:pt idx="3">
                  <c:v>6.77</c:v>
                </c:pt>
                <c:pt idx="4">
                  <c:v>5.51</c:v>
                </c:pt>
              </c:numCache>
            </c:numRef>
          </c:val>
          <c:extLst>
            <c:ext xmlns:c16="http://schemas.microsoft.com/office/drawing/2014/chart" uri="{C3380CC4-5D6E-409C-BE32-E72D297353CC}">
              <c16:uniqueId val="{00000000-EF06-4A1A-A970-27F2C41F78C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26.44</c:v>
                </c:pt>
                <c:pt idx="1">
                  <c:v>25.36</c:v>
                </c:pt>
                <c:pt idx="2">
                  <c:v>25.49</c:v>
                </c:pt>
                <c:pt idx="3">
                  <c:v>26.08</c:v>
                </c:pt>
                <c:pt idx="4">
                  <c:v>26.05</c:v>
                </c:pt>
              </c:numCache>
            </c:numRef>
          </c:val>
          <c:extLst>
            <c:ext xmlns:c16="http://schemas.microsoft.com/office/drawing/2014/chart" uri="{C3380CC4-5D6E-409C-BE32-E72D297353CC}">
              <c16:uniqueId val="{00000001-EF06-4A1A-A970-27F2C41F78C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-3.87</c:v>
                </c:pt>
                <c:pt idx="1">
                  <c:v>-1.04</c:v>
                </c:pt>
                <c:pt idx="2">
                  <c:v>4</c:v>
                </c:pt>
                <c:pt idx="3">
                  <c:v>-0.68</c:v>
                </c:pt>
                <c:pt idx="4">
                  <c:v>-1.22</c:v>
                </c:pt>
              </c:numCache>
            </c:numRef>
          </c:val>
          <c:smooth val="0"/>
          <c:extLst>
            <c:ext xmlns:c16="http://schemas.microsoft.com/office/drawing/2014/chart" uri="{C3380CC4-5D6E-409C-BE32-E72D297353CC}">
              <c16:uniqueId val="{00000002-EF06-4A1A-A970-27F2C41F78C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0CD-4015-90C6-D5AFD24E85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0CD-4015-90C6-D5AFD24E85D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0CD-4015-90C6-D5AFD24E85DF}"/>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0CD-4015-90C6-D5AFD24E85DF}"/>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0.12</c:v>
                </c:pt>
              </c:numCache>
            </c:numRef>
          </c:val>
          <c:extLst>
            <c:ext xmlns:c16="http://schemas.microsoft.com/office/drawing/2014/chart" uri="{C3380CC4-5D6E-409C-BE32-E72D297353CC}">
              <c16:uniqueId val="{00000004-50CD-4015-90C6-D5AFD24E85D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0.05</c:v>
                </c:pt>
                <c:pt idx="2">
                  <c:v>#N/A</c:v>
                </c:pt>
                <c:pt idx="3">
                  <c:v>0.06</c:v>
                </c:pt>
                <c:pt idx="4">
                  <c:v>#N/A</c:v>
                </c:pt>
                <c:pt idx="5">
                  <c:v>0.09</c:v>
                </c:pt>
                <c:pt idx="6">
                  <c:v>#N/A</c:v>
                </c:pt>
                <c:pt idx="7">
                  <c:v>0.09</c:v>
                </c:pt>
                <c:pt idx="8">
                  <c:v>#N/A</c:v>
                </c:pt>
                <c:pt idx="9">
                  <c:v>0.12</c:v>
                </c:pt>
              </c:numCache>
            </c:numRef>
          </c:val>
          <c:extLst>
            <c:ext xmlns:c16="http://schemas.microsoft.com/office/drawing/2014/chart" uri="{C3380CC4-5D6E-409C-BE32-E72D297353CC}">
              <c16:uniqueId val="{00000005-50CD-4015-90C6-D5AFD24E85D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1.27</c:v>
                </c:pt>
                <c:pt idx="2">
                  <c:v>#N/A</c:v>
                </c:pt>
                <c:pt idx="3">
                  <c:v>1.44</c:v>
                </c:pt>
                <c:pt idx="4">
                  <c:v>#N/A</c:v>
                </c:pt>
                <c:pt idx="5">
                  <c:v>1.7</c:v>
                </c:pt>
                <c:pt idx="6">
                  <c:v>#N/A</c:v>
                </c:pt>
                <c:pt idx="7">
                  <c:v>1.1000000000000001</c:v>
                </c:pt>
                <c:pt idx="8">
                  <c:v>#N/A</c:v>
                </c:pt>
                <c:pt idx="9">
                  <c:v>0.18</c:v>
                </c:pt>
              </c:numCache>
            </c:numRef>
          </c:val>
          <c:extLst>
            <c:ext xmlns:c16="http://schemas.microsoft.com/office/drawing/2014/chart" uri="{C3380CC4-5D6E-409C-BE32-E72D297353CC}">
              <c16:uniqueId val="{00000006-50CD-4015-90C6-D5AFD24E85D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0.35</c:v>
                </c:pt>
                <c:pt idx="2">
                  <c:v>#N/A</c:v>
                </c:pt>
                <c:pt idx="3">
                  <c:v>0.56000000000000005</c:v>
                </c:pt>
                <c:pt idx="4">
                  <c:v>#N/A</c:v>
                </c:pt>
                <c:pt idx="5">
                  <c:v>1.1599999999999999</c:v>
                </c:pt>
                <c:pt idx="6">
                  <c:v>#N/A</c:v>
                </c:pt>
                <c:pt idx="7">
                  <c:v>1.58</c:v>
                </c:pt>
                <c:pt idx="8">
                  <c:v>#N/A</c:v>
                </c:pt>
                <c:pt idx="9">
                  <c:v>0.8</c:v>
                </c:pt>
              </c:numCache>
            </c:numRef>
          </c:val>
          <c:extLst>
            <c:ext xmlns:c16="http://schemas.microsoft.com/office/drawing/2014/chart" uri="{C3380CC4-5D6E-409C-BE32-E72D297353CC}">
              <c16:uniqueId val="{00000007-50CD-4015-90C6-D5AFD24E85D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3.64</c:v>
                </c:pt>
                <c:pt idx="2">
                  <c:v>#N/A</c:v>
                </c:pt>
                <c:pt idx="3">
                  <c:v>4.34</c:v>
                </c:pt>
                <c:pt idx="4">
                  <c:v>#N/A</c:v>
                </c:pt>
                <c:pt idx="5">
                  <c:v>7.29</c:v>
                </c:pt>
                <c:pt idx="6">
                  <c:v>#N/A</c:v>
                </c:pt>
                <c:pt idx="7">
                  <c:v>6.76</c:v>
                </c:pt>
                <c:pt idx="8">
                  <c:v>#N/A</c:v>
                </c:pt>
                <c:pt idx="9">
                  <c:v>5.5</c:v>
                </c:pt>
              </c:numCache>
            </c:numRef>
          </c:val>
          <c:extLst>
            <c:ext xmlns:c16="http://schemas.microsoft.com/office/drawing/2014/chart" uri="{C3380CC4-5D6E-409C-BE32-E72D297353CC}">
              <c16:uniqueId val="{00000008-50CD-4015-90C6-D5AFD24E85D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12.88</c:v>
                </c:pt>
                <c:pt idx="2">
                  <c:v>#N/A</c:v>
                </c:pt>
                <c:pt idx="3">
                  <c:v>15.19</c:v>
                </c:pt>
                <c:pt idx="4">
                  <c:v>#N/A</c:v>
                </c:pt>
                <c:pt idx="5">
                  <c:v>15.4</c:v>
                </c:pt>
                <c:pt idx="6">
                  <c:v>#N/A</c:v>
                </c:pt>
                <c:pt idx="7">
                  <c:v>16.47</c:v>
                </c:pt>
                <c:pt idx="8">
                  <c:v>#N/A</c:v>
                </c:pt>
                <c:pt idx="9">
                  <c:v>16.32</c:v>
                </c:pt>
              </c:numCache>
            </c:numRef>
          </c:val>
          <c:extLst>
            <c:ext xmlns:c16="http://schemas.microsoft.com/office/drawing/2014/chart" uri="{C3380CC4-5D6E-409C-BE32-E72D297353CC}">
              <c16:uniqueId val="{00000009-50CD-4015-90C6-D5AFD24E85D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2033</c:v>
                </c:pt>
                <c:pt idx="5">
                  <c:v>1802</c:v>
                </c:pt>
                <c:pt idx="8">
                  <c:v>1780</c:v>
                </c:pt>
                <c:pt idx="11">
                  <c:v>1805</c:v>
                </c:pt>
                <c:pt idx="14">
                  <c:v>1753</c:v>
                </c:pt>
              </c:numCache>
            </c:numRef>
          </c:val>
          <c:extLst>
            <c:ext xmlns:c16="http://schemas.microsoft.com/office/drawing/2014/chart" uri="{C3380CC4-5D6E-409C-BE32-E72D297353CC}">
              <c16:uniqueId val="{00000000-9556-49EA-9726-9B522869808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556-49EA-9726-9B522869808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42</c:v>
                </c:pt>
                <c:pt idx="3">
                  <c:v>35</c:v>
                </c:pt>
                <c:pt idx="6">
                  <c:v>24</c:v>
                </c:pt>
                <c:pt idx="9">
                  <c:v>17</c:v>
                </c:pt>
                <c:pt idx="12">
                  <c:v>14</c:v>
                </c:pt>
              </c:numCache>
            </c:numRef>
          </c:val>
          <c:extLst>
            <c:ext xmlns:c16="http://schemas.microsoft.com/office/drawing/2014/chart" uri="{C3380CC4-5D6E-409C-BE32-E72D297353CC}">
              <c16:uniqueId val="{00000002-9556-49EA-9726-9B522869808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173</c:v>
                </c:pt>
                <c:pt idx="3">
                  <c:v>9</c:v>
                </c:pt>
                <c:pt idx="6">
                  <c:v>14</c:v>
                </c:pt>
                <c:pt idx="9">
                  <c:v>26</c:v>
                </c:pt>
                <c:pt idx="12">
                  <c:v>28</c:v>
                </c:pt>
              </c:numCache>
            </c:numRef>
          </c:val>
          <c:extLst>
            <c:ext xmlns:c16="http://schemas.microsoft.com/office/drawing/2014/chart" uri="{C3380CC4-5D6E-409C-BE32-E72D297353CC}">
              <c16:uniqueId val="{00000003-9556-49EA-9726-9B522869808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82</c:v>
                </c:pt>
                <c:pt idx="3">
                  <c:v>82</c:v>
                </c:pt>
                <c:pt idx="6">
                  <c:v>79</c:v>
                </c:pt>
                <c:pt idx="9">
                  <c:v>93</c:v>
                </c:pt>
                <c:pt idx="12">
                  <c:v>76</c:v>
                </c:pt>
              </c:numCache>
            </c:numRef>
          </c:val>
          <c:extLst>
            <c:ext xmlns:c16="http://schemas.microsoft.com/office/drawing/2014/chart" uri="{C3380CC4-5D6E-409C-BE32-E72D297353CC}">
              <c16:uniqueId val="{00000004-9556-49EA-9726-9B522869808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556-49EA-9726-9B522869808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556-49EA-9726-9B522869808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2634</c:v>
                </c:pt>
                <c:pt idx="3">
                  <c:v>2401</c:v>
                </c:pt>
                <c:pt idx="6">
                  <c:v>2437</c:v>
                </c:pt>
                <c:pt idx="9">
                  <c:v>2544</c:v>
                </c:pt>
                <c:pt idx="12">
                  <c:v>2456</c:v>
                </c:pt>
              </c:numCache>
            </c:numRef>
          </c:val>
          <c:extLst>
            <c:ext xmlns:c16="http://schemas.microsoft.com/office/drawing/2014/chart" uri="{C3380CC4-5D6E-409C-BE32-E72D297353CC}">
              <c16:uniqueId val="{00000007-9556-49EA-9726-9B522869808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898</c:v>
                </c:pt>
                <c:pt idx="2">
                  <c:v>#N/A</c:v>
                </c:pt>
                <c:pt idx="3">
                  <c:v>#N/A</c:v>
                </c:pt>
                <c:pt idx="4">
                  <c:v>725</c:v>
                </c:pt>
                <c:pt idx="5">
                  <c:v>#N/A</c:v>
                </c:pt>
                <c:pt idx="6">
                  <c:v>#N/A</c:v>
                </c:pt>
                <c:pt idx="7">
                  <c:v>774</c:v>
                </c:pt>
                <c:pt idx="8">
                  <c:v>#N/A</c:v>
                </c:pt>
                <c:pt idx="9">
                  <c:v>#N/A</c:v>
                </c:pt>
                <c:pt idx="10">
                  <c:v>875</c:v>
                </c:pt>
                <c:pt idx="11">
                  <c:v>#N/A</c:v>
                </c:pt>
                <c:pt idx="12">
                  <c:v>#N/A</c:v>
                </c:pt>
                <c:pt idx="13">
                  <c:v>821</c:v>
                </c:pt>
                <c:pt idx="14">
                  <c:v>#N/A</c:v>
                </c:pt>
              </c:numCache>
            </c:numRef>
          </c:val>
          <c:smooth val="0"/>
          <c:extLst>
            <c:ext xmlns:c16="http://schemas.microsoft.com/office/drawing/2014/chart" uri="{C3380CC4-5D6E-409C-BE32-E72D297353CC}">
              <c16:uniqueId val="{00000008-9556-49EA-9726-9B522869808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16889</c:v>
                </c:pt>
                <c:pt idx="5">
                  <c:v>16789</c:v>
                </c:pt>
                <c:pt idx="8">
                  <c:v>16184</c:v>
                </c:pt>
                <c:pt idx="11">
                  <c:v>15150</c:v>
                </c:pt>
                <c:pt idx="14">
                  <c:v>14545</c:v>
                </c:pt>
              </c:numCache>
            </c:numRef>
          </c:val>
          <c:extLst>
            <c:ext xmlns:c16="http://schemas.microsoft.com/office/drawing/2014/chart" uri="{C3380CC4-5D6E-409C-BE32-E72D297353CC}">
              <c16:uniqueId val="{00000000-0210-4CAE-B2DD-1E536A3691C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173</c:v>
                </c:pt>
                <c:pt idx="5">
                  <c:v>139</c:v>
                </c:pt>
                <c:pt idx="8">
                  <c:v>126</c:v>
                </c:pt>
                <c:pt idx="11">
                  <c:v>94</c:v>
                </c:pt>
                <c:pt idx="14">
                  <c:v>78</c:v>
                </c:pt>
              </c:numCache>
            </c:numRef>
          </c:val>
          <c:extLst>
            <c:ext xmlns:c16="http://schemas.microsoft.com/office/drawing/2014/chart" uri="{C3380CC4-5D6E-409C-BE32-E72D297353CC}">
              <c16:uniqueId val="{00000001-0210-4CAE-B2DD-1E536A3691C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11918</c:v>
                </c:pt>
                <c:pt idx="5">
                  <c:v>11953</c:v>
                </c:pt>
                <c:pt idx="8">
                  <c:v>12447</c:v>
                </c:pt>
                <c:pt idx="11">
                  <c:v>12849</c:v>
                </c:pt>
                <c:pt idx="14">
                  <c:v>13074</c:v>
                </c:pt>
              </c:numCache>
            </c:numRef>
          </c:val>
          <c:extLst>
            <c:ext xmlns:c16="http://schemas.microsoft.com/office/drawing/2014/chart" uri="{C3380CC4-5D6E-409C-BE32-E72D297353CC}">
              <c16:uniqueId val="{00000002-0210-4CAE-B2DD-1E536A3691C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210-4CAE-B2DD-1E536A3691C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210-4CAE-B2DD-1E536A3691C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10-4CAE-B2DD-1E536A3691C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2811</c:v>
                </c:pt>
                <c:pt idx="3">
                  <c:v>2692</c:v>
                </c:pt>
                <c:pt idx="6">
                  <c:v>2799</c:v>
                </c:pt>
                <c:pt idx="9">
                  <c:v>2582</c:v>
                </c:pt>
                <c:pt idx="12">
                  <c:v>2575</c:v>
                </c:pt>
              </c:numCache>
            </c:numRef>
          </c:val>
          <c:extLst>
            <c:ext xmlns:c16="http://schemas.microsoft.com/office/drawing/2014/chart" uri="{C3380CC4-5D6E-409C-BE32-E72D297353CC}">
              <c16:uniqueId val="{00000006-0210-4CAE-B2DD-1E536A3691C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133</c:v>
                </c:pt>
                <c:pt idx="3">
                  <c:v>267</c:v>
                </c:pt>
                <c:pt idx="6">
                  <c:v>292</c:v>
                </c:pt>
                <c:pt idx="9">
                  <c:v>270</c:v>
                </c:pt>
                <c:pt idx="12">
                  <c:v>244</c:v>
                </c:pt>
              </c:numCache>
            </c:numRef>
          </c:val>
          <c:extLst>
            <c:ext xmlns:c16="http://schemas.microsoft.com/office/drawing/2014/chart" uri="{C3380CC4-5D6E-409C-BE32-E72D297353CC}">
              <c16:uniqueId val="{00000007-0210-4CAE-B2DD-1E536A3691C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537</c:v>
                </c:pt>
                <c:pt idx="3">
                  <c:v>449</c:v>
                </c:pt>
                <c:pt idx="6">
                  <c:v>399</c:v>
                </c:pt>
                <c:pt idx="9">
                  <c:v>430</c:v>
                </c:pt>
                <c:pt idx="12">
                  <c:v>370</c:v>
                </c:pt>
              </c:numCache>
            </c:numRef>
          </c:val>
          <c:extLst>
            <c:ext xmlns:c16="http://schemas.microsoft.com/office/drawing/2014/chart" uri="{C3380CC4-5D6E-409C-BE32-E72D297353CC}">
              <c16:uniqueId val="{00000008-0210-4CAE-B2DD-1E536A3691C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104</c:v>
                </c:pt>
                <c:pt idx="3">
                  <c:v>71</c:v>
                </c:pt>
                <c:pt idx="6">
                  <c:v>48</c:v>
                </c:pt>
                <c:pt idx="9">
                  <c:v>32</c:v>
                </c:pt>
                <c:pt idx="12">
                  <c:v>19</c:v>
                </c:pt>
              </c:numCache>
            </c:numRef>
          </c:val>
          <c:extLst>
            <c:ext xmlns:c16="http://schemas.microsoft.com/office/drawing/2014/chart" uri="{C3380CC4-5D6E-409C-BE32-E72D297353CC}">
              <c16:uniqueId val="{00000009-0210-4CAE-B2DD-1E536A3691C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21188</c:v>
                </c:pt>
                <c:pt idx="3">
                  <c:v>21010</c:v>
                </c:pt>
                <c:pt idx="6">
                  <c:v>20259</c:v>
                </c:pt>
                <c:pt idx="9">
                  <c:v>18921</c:v>
                </c:pt>
                <c:pt idx="12">
                  <c:v>18053</c:v>
                </c:pt>
              </c:numCache>
            </c:numRef>
          </c:val>
          <c:extLst>
            <c:ext xmlns:c16="http://schemas.microsoft.com/office/drawing/2014/chart" uri="{C3380CC4-5D6E-409C-BE32-E72D297353CC}">
              <c16:uniqueId val="{0000000A-0210-4CAE-B2DD-1E536A3691C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210-4CAE-B2DD-1E536A3691C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3118</c:v>
                </c:pt>
                <c:pt idx="1">
                  <c:v>3120</c:v>
                </c:pt>
                <c:pt idx="2">
                  <c:v>3123</c:v>
                </c:pt>
              </c:numCache>
            </c:numRef>
          </c:val>
          <c:extLst>
            <c:ext xmlns:c16="http://schemas.microsoft.com/office/drawing/2014/chart" uri="{C3380CC4-5D6E-409C-BE32-E72D297353CC}">
              <c16:uniqueId val="{00000000-EAFC-49ED-876F-700AED121A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2750</c:v>
                </c:pt>
                <c:pt idx="1">
                  <c:v>2752</c:v>
                </c:pt>
                <c:pt idx="2">
                  <c:v>2803</c:v>
                </c:pt>
              </c:numCache>
            </c:numRef>
          </c:val>
          <c:extLst>
            <c:ext xmlns:c16="http://schemas.microsoft.com/office/drawing/2014/chart" uri="{C3380CC4-5D6E-409C-BE32-E72D297353CC}">
              <c16:uniqueId val="{00000001-EAFC-49ED-876F-700AED121A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8209</c:v>
                </c:pt>
                <c:pt idx="1">
                  <c:v>8785</c:v>
                </c:pt>
                <c:pt idx="2">
                  <c:v>8905</c:v>
                </c:pt>
              </c:numCache>
            </c:numRef>
          </c:val>
          <c:extLst>
            <c:ext xmlns:c16="http://schemas.microsoft.com/office/drawing/2014/chart" uri="{C3380CC4-5D6E-409C-BE32-E72D297353CC}">
              <c16:uniqueId val="{00000002-EAFC-49ED-876F-700AED121A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{E33223D1-7365-477B-A541-5BC54F0F2A41}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1CE-4216-8E11-E46CE4B185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{57612DCB-A299-41F6-8EF9-DE29EB121793}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CE-4216-8E11-E46CE4B185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{26BEEBB3-8326-4A23-BABB-612AC0DC13C0}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CE-4216-8E11-E46CE4B185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{BFACE889-568B-45BC-BB3D-B0649405AB78}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CE-4216-8E11-E46CE4B185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{0643A1AB-AEF2-47AE-AC08-97173C862870}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CE-4216-8E11-E46CE4B1852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{71F210A3-8908-4A50-955B-124E478F4783}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1CE-4216-8E11-E46CE4B1852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{79B7DEF3-23A4-4E8E-9F01-47ECF1B07673}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1CE-4216-8E11-E46CE4B1852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{9DE5D9DE-1164-42F8-B031-5B50E25E53E5}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1CE-4216-8E11-E46CE4B1852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{13A79A0F-0FAF-45F8-9D90-37E32962914A}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1CE-4216-8E11-E46CE4B185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62.4</c:v>
                </c:pt>
                <c:pt idx="8">
                  <c:v>63</c:v>
                </c:pt>
                <c:pt idx="16">
                  <c:v>64.099999999999994</c:v>
                </c:pt>
                <c:pt idx="24">
                  <c:v>65.599999999999994</c:v>
                </c:pt>
                <c:pt idx="32">
                  <c:v>67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1CE-4216-8E11-E46CE4B1852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{FDB8D8A7-6AC3-4309-A86A-5437A28CD5AA}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1CE-4216-8E11-E46CE4B1852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{6198FA1A-C0F2-4355-92E5-264C028B3F08}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CE-4216-8E11-E46CE4B185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{B5926B18-26D4-4733-97C3-9E1BB66E4BB0}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CE-4216-8E11-E46CE4B185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{2EA66361-F505-468C-B017-75CC3EB0E1C2}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CE-4216-8E11-E46CE4B185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{D8E112B6-7F68-429C-A95F-341F17AA8ECD}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CE-4216-8E11-E46CE4B1852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{62FA6E7A-62C0-431C-AC19-7E7FA22C1853}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1CE-4216-8E11-E46CE4B1852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{ED042F6C-62D2-465F-BC1A-86F6F20B054B}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1CE-4216-8E11-E46CE4B1852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{F3EAA3BC-BC02-4F97-9619-26EC6F258C63}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1CE-4216-8E11-E46CE4B1852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{B35FC38D-EA14-4EE3-8647-E68D225E984D}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1CE-4216-8E11-E46CE4B185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58.5</c:v>
                </c:pt>
                <c:pt idx="8">
                  <c:v>58.9</c:v>
                </c:pt>
                <c:pt idx="16">
                  <c:v>62.5</c:v>
                </c:pt>
                <c:pt idx="24">
                  <c:v>64.3</c:v>
                </c:pt>
                <c:pt idx="32">
                  <c:v>64.7</c:v>
                </c:pt>
              </c:numCache>
            </c:numRef>
          </c:xVal>
          <c:yVal>
            <c:numRef>
              <c:f>公会計指標分析・財政指標組合せ分析表!$BP$55:$DC$55</c:f>
              <c:numCache>
                <c:formatCode>#,##0.0;"▲ "#,##0.0</c:formatCode>
                <c:ptCount val="40"/>
                <c:pt idx="0">
                  <c:v>14.9</c:v>
                </c:pt>
                <c:pt idx="8">
                  <c:v>14.5</c:v>
                </c:pt>
                <c:pt idx="16">
                  <c:v>25.2</c:v>
                </c:pt>
                <c:pt idx="24">
                  <c:v>15.7</c:v>
                </c:pt>
                <c:pt idx="32">
                  <c:v>10.199999999999999</c:v>
                </c:pt>
              </c:numCache>
            </c:numRef>
          </c:yVal>
          <c:smooth val="0"/>
          <c:extLst>
            <c:ext xmlns:c16="http://schemas.microsoft.com/office/drawing/2014/chart" uri="{C3380CC4-5D6E-409C-BE32-E72D297353CC}">
              <c16:uniqueId val="{00000013-71CE-4216-8E11-E46CE4B18522}"/>
            </c:ext>
          </c:extLst>
        </c:ser>
        <c:dLbls>
          <c:showLegendKey val="0"/>
          <c:showVal val="1"/>
          <c:showCatName val="0"/>
          <c:showSerName val="0"/>
          <c:showPercent val="0"/>
          <c:showBubbleSize val="0"/>
        </c:dLbls>
        <c:axId val="46179840"/>
        <c:axId val="46181760"/>
      </c:scatterChart>
      <c:valAx>
        <c:axId val="46179840"/>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{EF25E432-7727-482B-A815-06204F736135}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3A0-4A28-8189-B8AA66EF33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{4667D831-DD1A-49FD-8EE2-7F07862D5AEA}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A0-4A28-8189-B8AA66EF33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{361439BF-3FEF-4FDF-8A99-A3FCB55B28D7}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A0-4A28-8189-B8AA66EF33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{EF7582FC-9BFF-4744-A7DE-A2CAAA146E4B}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A0-4A28-8189-B8AA66EF33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{F6E7DF44-62A3-4FC0-ADB6-A0DFA17E5DA4}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A0-4A28-8189-B8AA66EF33A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{42B7304F-6C92-4382-8A11-730EC087E1A8}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3A0-4A28-8189-B8AA66EF33A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{16EDCD41-D111-41D6-973F-5B33231EA290}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3A0-4A28-8189-B8AA66EF33A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{62CF7C41-B3C8-4DD8-951C-C71191BBDB7C}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3A0-4A28-8189-B8AA66EF33A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{3DB3FF63-ACEF-4508-B2AB-61ABDE3CE565}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3A0-4A28-8189-B8AA66EF33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8</c:v>
                </c:pt>
                <c:pt idx="16">
                  <c:v>7.8</c:v>
                </c:pt>
                <c:pt idx="24">
                  <c:v>7.7</c:v>
                </c:pt>
                <c:pt idx="32">
                  <c:v>7.9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3A0-4A28-8189-B8AA66EF33A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{9612A75E-C3A6-4610-A535-8E19DC2D47E0}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3A0-4A28-8189-B8AA66EF33A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{014A74AD-C5A7-4FBF-85AC-50EE814AC5A3}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A0-4A28-8189-B8AA66EF33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{3BF916C6-B948-4A0B-8589-48169496654D}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A0-4A28-8189-B8AA66EF33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{3B084273-74B8-40FC-80DB-1D20AD02A63F}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A0-4A28-8189-B8AA66EF33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{ECA4757C-2CE5-4515-A345-54AB8CB4C1AB}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A0-4A28-8189-B8AA66EF33A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{F7BB55FF-626D-427C-BF49-39FA52CF425E}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3A0-4A28-8189-B8AA66EF33A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{1EC17637-DCA0-4A52-9EC5-FF6EF29948BC}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3A0-4A28-8189-B8AA66EF33A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{331F6745-D685-429F-A6A1-9053FAA1F166}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3A0-4A28-8189-B8AA66EF33A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{27DF0B2A-2B21-4549-8957-D2793657574B}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3A0-4A28-8189-B8AA66EF33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8.4</c:v>
                </c:pt>
                <c:pt idx="16">
                  <c:v>8.9</c:v>
                </c:pt>
                <c:pt idx="24">
                  <c:v>8.9</c:v>
                </c:pt>
                <c:pt idx="32">
                  <c:v>9</c:v>
                </c:pt>
              </c:numCache>
            </c:numRef>
          </c:xVal>
          <c:yVal>
            <c:numRef>
              <c:f>公会計指標分析・財政指標組合せ分析表!$BP$77:$DC$77</c:f>
              <c:numCache>
                <c:formatCode>#,##0.0;"▲ "#,##0.0</c:formatCode>
                <c:ptCount val="40"/>
                <c:pt idx="0">
                  <c:v>14.9</c:v>
                </c:pt>
                <c:pt idx="8">
                  <c:v>14.5</c:v>
                </c:pt>
                <c:pt idx="16">
                  <c:v>25.2</c:v>
                </c:pt>
                <c:pt idx="24">
                  <c:v>15.7</c:v>
                </c:pt>
                <c:pt idx="32">
                  <c:v>10.199999999999999</c:v>
                </c:pt>
              </c:numCache>
            </c:numRef>
          </c:yVal>
          <c:smooth val="0"/>
          <c:extLst>
            <c:ext xmlns:c16="http://schemas.microsoft.com/office/drawing/2014/chart" uri="{C3380CC4-5D6E-409C-BE32-E72D297353CC}">
              <c16:uniqueId val="{00000013-C3A0-4A28-8189-B8AA66EF33AC}"/>
            </c:ext>
          </c:extLst>
        </c:ser>
        <c:dLbls>
          <c:showLegendKey val="0"/>
          <c:showVal val="1"/>
          <c:showCatName val="0"/>
          <c:showSerName val="0"/>
          <c:showPercent val="0"/>
          <c:showBubbleSize val="0"/>
        </c:dLbls>
        <c:axId val="84219776"/>
        <c:axId val="84234240"/>
      </c:scatterChart>
      <c:valAx>
        <c:axId val="84219776"/>
        <c:scaling>
          <c:orientation val="maxMin"/>
          <c:max val="9.1"/>
          <c:min val="8.199999999999999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徳島県阿波市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実質公債費比率は、単年度では算定分母となる標準税収入額等と普通交付税が増加したことに加え、算定分子である元利償還金の額が減少したため、前年度より約</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ポイント改善したが、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か年平均で比較すると前年度より</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今後も引き続き事業内容を精査し、新規地方債の発行抑制に努めるとともに、過疎債など交付税措置のある有利な地方債を活用しながら財政の健全化に努めていく。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本市においては、満期一括償還地方債を借り入れていないため、その償還のための減債基金は積み立てていない。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徳島県阿波市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大型事業の地方債の償還が終了したことによる市債残高の減少や公営企業債の償還が終了したことによる公営企業債等繰入見込額の減少により、将来負担額が縮小したことに加え、標準財政規模が増加した結果、将来負担比率は、前年度より</a:t>
          </a:r>
          <a:r>
            <a:rPr kumimoji="1" lang="en-US" altLang="ja-JP" sz="1400">
              <a:latin typeface="ＭＳ ゴシック" pitchFamily="49" charset="-128"/>
              <a:ea typeface="ＭＳ ゴシック" pitchFamily="49" charset="-128"/>
            </a:rPr>
            <a:t>5.3</a:t>
          </a:r>
          <a:r>
            <a:rPr kumimoji="1" lang="ja-JP" altLang="en-US" sz="1400">
              <a:latin typeface="ＭＳ ゴシック" pitchFamily="49" charset="-128"/>
              <a:ea typeface="ＭＳ ゴシック" pitchFamily="49" charset="-128"/>
            </a:rPr>
            <a:t>％減の▲</a:t>
          </a:r>
          <a:r>
            <a:rPr kumimoji="1" lang="en-US" altLang="ja-JP" sz="1400">
              <a:latin typeface="ＭＳ ゴシック" pitchFamily="49" charset="-128"/>
              <a:ea typeface="ＭＳ ゴシック" pitchFamily="49" charset="-128"/>
            </a:rPr>
            <a:t>62.7</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起債の借入については、普通交付税算入率の高い合併特例債や過疎債、緊急防災・減災対策債等を活用しており、市の実質的負担を少なくすることで、将来負担比率の上昇を抑制している。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今後も事業費の精査による新発債の抑制や、交付税措置のある有利な地方債の発行、職員数の適正化など、将来負担の抑制に努めていく。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徳島県阿波市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財政調整基金については、財源調整のために積み立てた。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老朽化した義務教育施設、社会教育施設、社会体育施設の改修のため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百万円を教育施設整備基金に積み立てた。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CATV</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施設改修のため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百万円を情報システム施設整備基金に積み立てた。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基金の目的の明確化を図るために、基金の目的に応じた特定目的基金に積み立てていくことを予定している。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公共施設等総合管理計画、個別管理計画に基づき、計画的に事業を進めるために平成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年度に公共施設等総合管理基金を創設している。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基金の規模は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百万円を目途とし、公共施設の統廃合や建て替え費用を確保する。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地域振興及び市民の連帯の強化による一体的なまちづくりの推進に資するための基金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教育施設の整備・充実のための基金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情報システム施設整備基金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情報システム施設の整備充実を図るための基金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公共施設の維持管理費用や建て替え費用を確保する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民間の創意を生かした在宅福祉、生きがいと健康づくりその他高齢者の保健福祉に関する事業の推進に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資するための基金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森林整備等に活用している森林環境譲与税を、将来の事業に要する経費増加に備えるための基金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一般廃棄物中間処理施設対策基金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周辺対策整備に充当するため約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百万円を目途に積み立てている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阿波市公共施設等総合管理計画及び阿波市公共施設個別管理計画を計画的に進めるため、公共施設の維持管理費用や建て替え費用を確保する。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年度間の財源調整のため約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百万円取り崩したが、基金運用益として約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百万円積み戻した。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社会保障関連経費増を見込みながら、基金残高を標準財政規模の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百万円を取り崩したが、基金運用益として約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百万円、決算剰余金として約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百万円、交付税措置された臨時財政対策債分として約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起債償還額は減少傾向であるため、財政状況を見ながら減らしていく。ただし、合併特例債終了後に交付税措置がない、又は少ない起債額が増加したときは運用を見直す。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46B16E8-0C04-44D2-A63B-C063ACC209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177A83F-E208-4D0A-870F-F65BFB3A08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26D8810-2D94-406C-8C5E-2430805BE0BE}"/>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6FA5EBF-2E43-44B0-ADC1-61A3D79ED0A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9789AAE-B60B-49F0-A642-7F0034151AE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264C31A-9FC6-44D2-B9AD-BE53C80844B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6585358-7A52-4295-AF19-EEE43B628D9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94EBB9E-E4E7-48C4-9F11-8D3285D6ABB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8EDE849-AC48-44DB-8194-2DE2154BB80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A6C3269-2A17-4CED-AF3C-71C18121408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2338329-2C7B-4716-B8B1-CC5E7B4B71C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C812064A-6331-43E2-A660-DE18F2334DA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5DD5BA4-6A3D-4C98-93F0-D0AF8AE4A8B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11C94B2-1A1B-4247-9AAD-D190906A53C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38E3F9A-7720-40A0-BF0A-53F01C6EE91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9C26C1B-BD71-458E-82EA-3D2CD48C8BC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徳島県阿波市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C756D130-8704-4C33-8846-76B04BC222C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5BA75F1-DBC7-4DC6-A231-33DA394D555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D2301D91-AF02-4D18-B33A-8063545407F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9F43B4B-6A80-494B-ACF3-DA1DC5F3AD8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4E85164-369A-4621-BD88-118DE628944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C1BBA89D-EC6F-464D-A73C-3E1854704C4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34,773
34,250
191.11
21,910,151
21,133,999
660,082
11,985,669
18,052,524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E874886E-7829-4830-AFE5-1F8EBB09774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459D71F-807F-4C21-8680-931813C7826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9A077970-96D7-4ADE-8BEB-29FCAF07D66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7050D93-8EFD-4D15-9603-227D6599A65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A93397F-41B1-445B-8EFF-91FE409BB5E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C3671B7-8E32-4A26-A40F-7FA5C2B87C0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ADEF3E0F-3DC5-4866-90DF-623CEB71F49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9F7E99D-F5AF-44F4-BD08-FD1ECB1AFE3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3C1D13C-7D56-4680-921F-6D45F1D758C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4A9AEAD-59AD-4080-8FB7-8241D3C6B0C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2B6D125-86AD-4D24-BD4D-747EC45C068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883D5BAB-7F07-41A2-AF9F-4ED29287FBE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C175146-F943-4723-92AA-1C437D0B48F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667D8DEA-09E5-477A-861C-084BDE667C3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E0C08A5-6433-4F0B-8F1F-60F234AF3DD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FDE4902-1535-44EA-AB39-C117311DEB7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ABBBE69-1253-4187-9249-5D00994669B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2201F7B-4126-4945-A6FE-33F1E10BE30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7C52E1F-0108-4984-A86A-6AC7B83E672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824E0B15-2531-4952-81B0-001084C8B8C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EA6B9D89-F8A2-4BD7-8583-066AEC0605E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D22179F5-C88E-4B06-8239-475CFFBEC7E4}"/>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91CB159-6F7A-422D-9104-1703FC9C1CA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ABD13DB-72FF-419E-A387-3B3D5F17E6B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C01D6D7-5249-4F09-9015-E1E0300BAEF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2FB5FE45-D431-4D45-8EFC-28ABBF3F511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D9601CD5-C40D-4185-841A-446713A1DE9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8B397F4-263C-4881-A238-CB65DCE0179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559046A-6086-4618-AA7E-C72FED74355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D007E8B-E3DA-4CF2-BDB2-B1A5D52A2CC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E17C3720-E1FF-40D1-B267-5278D48A7F8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92BE792-E9FE-4C3B-A106-F1592EEA3C8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1D81396-C766-4345-A9D3-4C59EF93F1B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4684678-E355-4831-A116-DA2D159BC31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2EB3E75-D632-44AD-AC27-226723AF70E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全国平均、県平均、類似団体内平均を上回っており、公共施設の老朽化が他の自治体より進んでいることが言える。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年度は、老朽化した図書館や公民館の改修工事を実施したものの既存有形固定資産の減価償却の影響の方が大きく</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ﾎﾟｲﾝﾄ上昇した。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今後も公共施設等総合管理計画に基づき、公共施設の統廃合・複合化等により、今後の人口動態に見合った固定資産の更新・維持補修を行っていく。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7021516-20EA-48DE-A950-DBB56CD27FF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CA9FC2C1-C6AB-4BFB-8586-DD17112D0E8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ECCA8C95-56B6-4D59-A366-7029F9337C7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986C7C19-94CC-4A92-8315-A64CC0AFEAF9}"/>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3" name="テキスト ボックス 62">
          <a:extLst>
            <a:ext uri="{FF2B5EF4-FFF2-40B4-BE49-F238E27FC236}">
              <a16:creationId xmlns:a16="http://schemas.microsoft.com/office/drawing/2014/main" id="{6191B2A8-398E-4EB3-A702-1EAE73BCFFC6}"/>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FDEA5C5C-1DE5-41FD-B287-D3C8F55686C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F40535D7-3B6D-4412-856B-984C2EFBCD19}"/>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D9D33C4F-9920-4492-B06D-7512FB78102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6FCF8303-C765-43A8-AFC2-877AEEE183F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4AAE8D0E-3F1E-4132-8DAA-90172757FAF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11F6698B-EB0D-4D1A-AA55-BB9F2A35FA3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C26ADAE0-8846-483F-B2FE-5AE34CC69C16}"/>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EC445178-6C0C-4815-9A6D-591BE128C12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1D1AD980-DC5C-4B80-B58F-03D2C583469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3" name="テキスト ボックス 72">
          <a:extLst>
            <a:ext uri="{FF2B5EF4-FFF2-40B4-BE49-F238E27FC236}">
              <a16:creationId xmlns:a16="http://schemas.microsoft.com/office/drawing/2014/main" id="{FF48B3B8-15C8-447F-B316-A879C4116228}"/>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76A3DC41-4441-4055-8037-B104317C517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5" name="直線コネクタ 74">
          <a:extLst>
            <a:ext uri="{FF2B5EF4-FFF2-40B4-BE49-F238E27FC236}">
              <a16:creationId xmlns:a16="http://schemas.microsoft.com/office/drawing/2014/main" id="{D9CBDC4E-34DF-4CC5-B0F1-9923204F8A3A}"/>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6" name="有形固定資産減価償却率最小値テキスト">
          <a:extLst>
            <a:ext uri="{FF2B5EF4-FFF2-40B4-BE49-F238E27FC236}">
              <a16:creationId xmlns:a16="http://schemas.microsoft.com/office/drawing/2014/main" id="{C0C99886-D42B-4E51-B034-8E7B09099636}"/>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7" name="直線コネクタ 76">
          <a:extLst>
            <a:ext uri="{FF2B5EF4-FFF2-40B4-BE49-F238E27FC236}">
              <a16:creationId xmlns:a16="http://schemas.microsoft.com/office/drawing/2014/main" id="{753E4DB8-AC53-402E-BA4B-DFC8F6C7D4BE}"/>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8" name="有形固定資産減価償却率最大値テキスト">
          <a:extLst>
            <a:ext uri="{FF2B5EF4-FFF2-40B4-BE49-F238E27FC236}">
              <a16:creationId xmlns:a16="http://schemas.microsoft.com/office/drawing/2014/main" id="{CABD8940-EE9D-459A-B564-B0C285A7337B}"/>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9" name="直線コネクタ 78">
          <a:extLst>
            <a:ext uri="{FF2B5EF4-FFF2-40B4-BE49-F238E27FC236}">
              <a16:creationId xmlns:a16="http://schemas.microsoft.com/office/drawing/2014/main" id="{8EC45992-9D1C-47AD-B236-BE6AF7BC1F24}"/>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80" name="有形固定資産減価償却率平均値テキスト">
          <a:extLst>
            <a:ext uri="{FF2B5EF4-FFF2-40B4-BE49-F238E27FC236}">
              <a16:creationId xmlns:a16="http://schemas.microsoft.com/office/drawing/2014/main" id="{97639E28-DC38-4912-B145-F107F04638AB}"/>
            </a:ext>
          </a:extLst>
        </xdr:cNvPr>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81" name="フローチャート: 判断 80">
          <a:extLst>
            <a:ext uri="{FF2B5EF4-FFF2-40B4-BE49-F238E27FC236}">
              <a16:creationId xmlns:a16="http://schemas.microsoft.com/office/drawing/2014/main" id="{BA2BFD4E-9476-4D3E-8146-99883E5B1DD6}"/>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82" name="フローチャート: 判断 81">
          <a:extLst>
            <a:ext uri="{FF2B5EF4-FFF2-40B4-BE49-F238E27FC236}">
              <a16:creationId xmlns:a16="http://schemas.microsoft.com/office/drawing/2014/main" id="{6154B9C4-AF80-47AC-9210-A3D73DABFD0C}"/>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83" name="フローチャート: 判断 82">
          <a:extLst>
            <a:ext uri="{FF2B5EF4-FFF2-40B4-BE49-F238E27FC236}">
              <a16:creationId xmlns:a16="http://schemas.microsoft.com/office/drawing/2014/main" id="{86A9AEEC-FBEB-4344-9628-33A328242EEA}"/>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46884</xdr:rowOff>
    </xdr:from>
    <xdr:to>
      <xdr:col>11</xdr:col>
      <xdr:colOff>187325</xdr:colOff>
      <xdr:row>30</xdr:row>
      <xdr:rowOff>148484</xdr:rowOff>
    </xdr:to>
    <xdr:sp macro="" textlink="">
      <xdr:nvSpPr>
        <xdr:cNvPr id="84" name="フローチャート: 判断 83">
          <a:extLst>
            <a:ext uri="{FF2B5EF4-FFF2-40B4-BE49-F238E27FC236}">
              <a16:creationId xmlns:a16="http://schemas.microsoft.com/office/drawing/2014/main" id="{47B8D354-7375-4CB8-9C69-F717E6245C3D}"/>
            </a:ext>
          </a:extLst>
        </xdr:cNvPr>
        <xdr:cNvSpPr/>
      </xdr:nvSpPr>
      <xdr:spPr>
        <a:xfrm>
          <a:off x="2476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39688</xdr:rowOff>
    </xdr:from>
    <xdr:to>
      <xdr:col>7</xdr:col>
      <xdr:colOff>187325</xdr:colOff>
      <xdr:row>30</xdr:row>
      <xdr:rowOff>141288</xdr:rowOff>
    </xdr:to>
    <xdr:sp macro="" textlink="">
      <xdr:nvSpPr>
        <xdr:cNvPr id="85" name="フローチャート: 判断 84">
          <a:extLst>
            <a:ext uri="{FF2B5EF4-FFF2-40B4-BE49-F238E27FC236}">
              <a16:creationId xmlns:a16="http://schemas.microsoft.com/office/drawing/2014/main" id="{398978B9-2C02-4081-9E30-5EB9A9B0BBDC}"/>
            </a:ext>
          </a:extLst>
        </xdr:cNvPr>
        <xdr:cNvSpPr/>
      </xdr:nvSpPr>
      <xdr:spPr>
        <a:xfrm>
          <a:off x="1714500" y="595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410C32F-47FF-4234-9FD9-4A0BBA01A10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41FEF30-4A08-4BAE-9B81-6A95C066E30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5ADFA0D-E9E9-4CE6-8685-B55C7E8087E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AA3F0A1-456A-43D2-81BC-D3831E9B64E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DDB87D0A-0A6F-4A2C-AC3F-E7A7B1E7355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91" name="楕円 90">
          <a:extLst>
            <a:ext uri="{FF2B5EF4-FFF2-40B4-BE49-F238E27FC236}">
              <a16:creationId xmlns:a16="http://schemas.microsoft.com/office/drawing/2014/main" id="{57778672-97AA-4934-AB59-5CAC7699A61F}"/>
            </a:ext>
          </a:extLst>
        </xdr:cNvPr>
        <xdr:cNvSpPr/>
      </xdr:nvSpPr>
      <xdr:spPr>
        <a:xfrm>
          <a:off x="4711700" y="61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171044</xdr:rowOff>
    </xdr:from>
    <xdr:ext cx="405111" cy="259045"/>
    <xdr:sp macro="" textlink="">
      <xdr:nvSpPr>
        <xdr:cNvPr id="92" name="有形固定資産減価償却率該当値テキスト">
          <a:extLst>
            <a:ext uri="{FF2B5EF4-FFF2-40B4-BE49-F238E27FC236}">
              <a16:creationId xmlns:a16="http://schemas.microsoft.com/office/drawing/2014/main" id="{F88F6D45-DDF1-4A26-A846-813F945B9A2E}"/>
            </a:ext>
          </a:extLst>
        </xdr:cNvPr>
        <xdr:cNvSpPr txBox="1"/>
      </xdr:nvSpPr>
      <xdr:spPr>
        <a:xfrm>
          <a:off x="4813300" y="6086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167428</xdr:rowOff>
    </xdr:from>
    <xdr:to>
      <xdr:col>19</xdr:col>
      <xdr:colOff>187325</xdr:colOff>
      <xdr:row>31</xdr:row>
      <xdr:rowOff>97578</xdr:rowOff>
    </xdr:to>
    <xdr:sp macro="" textlink="">
      <xdr:nvSpPr>
        <xdr:cNvPr id="93" name="楕円 92">
          <a:extLst>
            <a:ext uri="{FF2B5EF4-FFF2-40B4-BE49-F238E27FC236}">
              <a16:creationId xmlns:a16="http://schemas.microsoft.com/office/drawing/2014/main" id="{41809A60-9CEE-4EDB-958E-E471228EA321}"/>
            </a:ext>
          </a:extLst>
        </xdr:cNvPr>
        <xdr:cNvSpPr/>
      </xdr:nvSpPr>
      <xdr:spPr>
        <a:xfrm>
          <a:off x="4000500" y="60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46778</xdr:rowOff>
    </xdr:from>
    <xdr:to>
      <xdr:col>23</xdr:col>
      <xdr:colOff>85725</xdr:colOff>
      <xdr:row>31</xdr:row>
      <xdr:rowOff>71967</xdr:rowOff>
    </xdr:to>
    <xdr:cxnSp macro="">
      <xdr:nvCxnSpPr>
        <xdr:cNvPr id="94" name="直線コネクタ 93">
          <a:extLst>
            <a:ext uri="{FF2B5EF4-FFF2-40B4-BE49-F238E27FC236}">
              <a16:creationId xmlns:a16="http://schemas.microsoft.com/office/drawing/2014/main" id="{3C8A5158-BA96-497C-A2C0-8A82F3A2DFFA}"/>
            </a:ext>
          </a:extLst>
        </xdr:cNvPr>
        <xdr:cNvCxnSpPr/>
      </xdr:nvCxnSpPr>
      <xdr:spPr>
        <a:xfrm>
          <a:off x="4051300" y="6133253"/>
          <a:ext cx="7112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140441</xdr:rowOff>
    </xdr:from>
    <xdr:to>
      <xdr:col>15</xdr:col>
      <xdr:colOff>187325</xdr:colOff>
      <xdr:row>31</xdr:row>
      <xdr:rowOff>70591</xdr:rowOff>
    </xdr:to>
    <xdr:sp macro="" textlink="">
      <xdr:nvSpPr>
        <xdr:cNvPr id="95" name="楕円 94">
          <a:extLst>
            <a:ext uri="{FF2B5EF4-FFF2-40B4-BE49-F238E27FC236}">
              <a16:creationId xmlns:a16="http://schemas.microsoft.com/office/drawing/2014/main" id="{95B639BB-FFB8-448E-A751-2EC8C58B67C5}"/>
            </a:ext>
          </a:extLst>
        </xdr:cNvPr>
        <xdr:cNvSpPr/>
      </xdr:nvSpPr>
      <xdr:spPr>
        <a:xfrm>
          <a:off x="3238500" y="605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19791</xdr:rowOff>
    </xdr:from>
    <xdr:to>
      <xdr:col>19</xdr:col>
      <xdr:colOff>136525</xdr:colOff>
      <xdr:row>31</xdr:row>
      <xdr:rowOff>46778</xdr:rowOff>
    </xdr:to>
    <xdr:cxnSp macro="">
      <xdr:nvCxnSpPr>
        <xdr:cNvPr id="96" name="直線コネクタ 95">
          <a:extLst>
            <a:ext uri="{FF2B5EF4-FFF2-40B4-BE49-F238E27FC236}">
              <a16:creationId xmlns:a16="http://schemas.microsoft.com/office/drawing/2014/main" id="{D6C7B1D8-8536-495E-9E73-FE0A5424E2C4}"/>
            </a:ext>
          </a:extLst>
        </xdr:cNvPr>
        <xdr:cNvCxnSpPr/>
      </xdr:nvCxnSpPr>
      <xdr:spPr>
        <a:xfrm>
          <a:off x="3289300" y="6106266"/>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120650</xdr:rowOff>
    </xdr:from>
    <xdr:to>
      <xdr:col>11</xdr:col>
      <xdr:colOff>187325</xdr:colOff>
      <xdr:row>31</xdr:row>
      <xdr:rowOff>50800</xdr:rowOff>
    </xdr:to>
    <xdr:sp macro="" textlink="">
      <xdr:nvSpPr>
        <xdr:cNvPr id="97" name="楕円 96">
          <a:extLst>
            <a:ext uri="{FF2B5EF4-FFF2-40B4-BE49-F238E27FC236}">
              <a16:creationId xmlns:a16="http://schemas.microsoft.com/office/drawing/2014/main" id="{7A572AB6-5FDF-4711-A962-DE15BEE7ECFF}"/>
            </a:ext>
          </a:extLst>
        </xdr:cNvPr>
        <xdr:cNvSpPr/>
      </xdr:nvSpPr>
      <xdr:spPr>
        <a:xfrm>
          <a:off x="2476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0</xdr:rowOff>
    </xdr:from>
    <xdr:to>
      <xdr:col>15</xdr:col>
      <xdr:colOff>136525</xdr:colOff>
      <xdr:row>31</xdr:row>
      <xdr:rowOff>19791</xdr:rowOff>
    </xdr:to>
    <xdr:cxnSp macro="">
      <xdr:nvCxnSpPr>
        <xdr:cNvPr id="98" name="直線コネクタ 97">
          <a:extLst>
            <a:ext uri="{FF2B5EF4-FFF2-40B4-BE49-F238E27FC236}">
              <a16:creationId xmlns:a16="http://schemas.microsoft.com/office/drawing/2014/main" id="{F1FAEA39-AA08-4262-84F6-6905DCF6E5E4}"/>
            </a:ext>
          </a:extLst>
        </xdr:cNvPr>
        <xdr:cNvCxnSpPr/>
      </xdr:nvCxnSpPr>
      <xdr:spPr>
        <a:xfrm>
          <a:off x="2527300" y="6086475"/>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109855</xdr:rowOff>
    </xdr:from>
    <xdr:to>
      <xdr:col>7</xdr:col>
      <xdr:colOff>187325</xdr:colOff>
      <xdr:row>31</xdr:row>
      <xdr:rowOff>40005</xdr:rowOff>
    </xdr:to>
    <xdr:sp macro="" textlink="">
      <xdr:nvSpPr>
        <xdr:cNvPr id="99" name="楕円 98">
          <a:extLst>
            <a:ext uri="{FF2B5EF4-FFF2-40B4-BE49-F238E27FC236}">
              <a16:creationId xmlns:a16="http://schemas.microsoft.com/office/drawing/2014/main" id="{4750F132-A41A-4E83-8130-28BA8EABC9A9}"/>
            </a:ext>
          </a:extLst>
        </xdr:cNvPr>
        <xdr:cNvSpPr/>
      </xdr:nvSpPr>
      <xdr:spPr>
        <a:xfrm>
          <a:off x="1714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160655</xdr:rowOff>
    </xdr:from>
    <xdr:to>
      <xdr:col>11</xdr:col>
      <xdr:colOff>136525</xdr:colOff>
      <xdr:row>31</xdr:row>
      <xdr:rowOff>0</xdr:rowOff>
    </xdr:to>
    <xdr:cxnSp macro="">
      <xdr:nvCxnSpPr>
        <xdr:cNvPr id="100" name="直線コネクタ 99">
          <a:extLst>
            <a:ext uri="{FF2B5EF4-FFF2-40B4-BE49-F238E27FC236}">
              <a16:creationId xmlns:a16="http://schemas.microsoft.com/office/drawing/2014/main" id="{BEA6BDFB-580D-4BCD-BF31-0AB52AF3C148}"/>
            </a:ext>
          </a:extLst>
        </xdr:cNvPr>
        <xdr:cNvCxnSpPr/>
      </xdr:nvCxnSpPr>
      <xdr:spPr>
        <a:xfrm>
          <a:off x="1765300" y="607568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101" name="n_1aveValue有形固定資産減価償却率">
          <a:extLst>
            <a:ext uri="{FF2B5EF4-FFF2-40B4-BE49-F238E27FC236}">
              <a16:creationId xmlns:a16="http://schemas.microsoft.com/office/drawing/2014/main" id="{32D94D3C-5EF0-4156-8769-CD3CA24BEAD4}"/>
            </a:ext>
          </a:extLst>
        </xdr:cNvPr>
        <xdr:cNvSpPr txBox="1"/>
      </xdr:nvSpPr>
      <xdr:spPr>
        <a:xfrm>
          <a:off x="3836044" y="583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102" name="n_2aveValue有形固定資産減価償却率">
          <a:extLst>
            <a:ext uri="{FF2B5EF4-FFF2-40B4-BE49-F238E27FC236}">
              <a16:creationId xmlns:a16="http://schemas.microsoft.com/office/drawing/2014/main" id="{ECE5CA26-4C1C-4C8D-A4B2-BBF5A23C27A4}"/>
            </a:ext>
          </a:extLst>
        </xdr:cNvPr>
        <xdr:cNvSpPr txBox="1"/>
      </xdr:nvSpPr>
      <xdr:spPr>
        <a:xfrm>
          <a:off x="30867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165011</xdr:rowOff>
    </xdr:from>
    <xdr:ext cx="405111" cy="259045"/>
    <xdr:sp macro="" textlink="">
      <xdr:nvSpPr>
        <xdr:cNvPr id="103" name="n_3aveValue有形固定資産減価償却率">
          <a:extLst>
            <a:ext uri="{FF2B5EF4-FFF2-40B4-BE49-F238E27FC236}">
              <a16:creationId xmlns:a16="http://schemas.microsoft.com/office/drawing/2014/main" id="{CA0C9126-5AF9-4501-9D56-BCF75B7E1997}"/>
            </a:ext>
          </a:extLst>
        </xdr:cNvPr>
        <xdr:cNvSpPr txBox="1"/>
      </xdr:nvSpPr>
      <xdr:spPr>
        <a:xfrm>
          <a:off x="2324744" y="5737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157815</xdr:rowOff>
    </xdr:from>
    <xdr:ext cx="405111" cy="259045"/>
    <xdr:sp macro="" textlink="">
      <xdr:nvSpPr>
        <xdr:cNvPr id="104" name="n_4aveValue有形固定資産減価償却率">
          <a:extLst>
            <a:ext uri="{FF2B5EF4-FFF2-40B4-BE49-F238E27FC236}">
              <a16:creationId xmlns:a16="http://schemas.microsoft.com/office/drawing/2014/main" id="{6E96CC80-1EFF-4C93-AEA0-9C4CF69ECE50}"/>
            </a:ext>
          </a:extLst>
        </xdr:cNvPr>
        <xdr:cNvSpPr txBox="1"/>
      </xdr:nvSpPr>
      <xdr:spPr>
        <a:xfrm>
          <a:off x="1562744" y="5729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88705</xdr:rowOff>
    </xdr:from>
    <xdr:ext cx="405111" cy="259045"/>
    <xdr:sp macro="" textlink="">
      <xdr:nvSpPr>
        <xdr:cNvPr id="105" name="n_1mainValue有形固定資産減価償却率">
          <a:extLst>
            <a:ext uri="{FF2B5EF4-FFF2-40B4-BE49-F238E27FC236}">
              <a16:creationId xmlns:a16="http://schemas.microsoft.com/office/drawing/2014/main" id="{F52D4913-B375-4A2D-B919-24F456E4FD75}"/>
            </a:ext>
          </a:extLst>
        </xdr:cNvPr>
        <xdr:cNvSpPr txBox="1"/>
      </xdr:nvSpPr>
      <xdr:spPr>
        <a:xfrm>
          <a:off x="38360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61718</xdr:rowOff>
    </xdr:from>
    <xdr:ext cx="405111" cy="259045"/>
    <xdr:sp macro="" textlink="">
      <xdr:nvSpPr>
        <xdr:cNvPr id="106" name="n_2mainValue有形固定資産減価償却率">
          <a:extLst>
            <a:ext uri="{FF2B5EF4-FFF2-40B4-BE49-F238E27FC236}">
              <a16:creationId xmlns:a16="http://schemas.microsoft.com/office/drawing/2014/main" id="{CDEDB636-19DD-4504-A0B8-EDC31C5833A4}"/>
            </a:ext>
          </a:extLst>
        </xdr:cNvPr>
        <xdr:cNvSpPr txBox="1"/>
      </xdr:nvSpPr>
      <xdr:spPr>
        <a:xfrm>
          <a:off x="3086744" y="614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7" name="n_3mainValue有形固定資産減価償却率">
          <a:extLst>
            <a:ext uri="{FF2B5EF4-FFF2-40B4-BE49-F238E27FC236}">
              <a16:creationId xmlns:a16="http://schemas.microsoft.com/office/drawing/2014/main" id="{EE55E3CF-7C1D-46EE-9096-2B999F0980AF}"/>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31132</xdr:rowOff>
    </xdr:from>
    <xdr:ext cx="405111" cy="259045"/>
    <xdr:sp macro="" textlink="">
      <xdr:nvSpPr>
        <xdr:cNvPr id="108" name="n_4mainValue有形固定資産減価償却率">
          <a:extLst>
            <a:ext uri="{FF2B5EF4-FFF2-40B4-BE49-F238E27FC236}">
              <a16:creationId xmlns:a16="http://schemas.microsoft.com/office/drawing/2014/main" id="{9C779DEB-898D-4AE3-B137-584BBEB49201}"/>
            </a:ext>
          </a:extLst>
        </xdr:cNvPr>
        <xdr:cNvSpPr txBox="1"/>
      </xdr:nvSpPr>
      <xdr:spPr>
        <a:xfrm>
          <a:off x="1562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36894786-14FC-491B-83D8-19F4E4215E7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D43E42F2-B0B4-4922-8202-8DD4772F3C6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C71DE882-5F97-4500-A650-8FBE17FD827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12E89411-AA99-4492-9A9A-85F8DF375F1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134194EA-902F-40B1-8C05-C477E97C588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F7F200A-F149-44EF-A344-92AD857C1DC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617E80E3-86D2-4F6A-826B-40C388BBC14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1CF1CD61-96C3-4BB6-B8A6-06599A735CD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A47B6FCB-9F85-421A-9C3A-A041278031B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F589D4E9-3960-473C-8FAD-98D106A2F67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69C9B51B-DAAD-41C4-88A2-04B3DD21E47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27CB5CEA-0644-41B7-AB5C-3C7E2A1EBBC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A8EF2CEC-F28B-42E8-BD32-FF670E9F242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債務償還比率は、全国平均、県平均、類似団体内平均を下回っている。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年度は、大型事業の地方債の償還が終了したことによる市債残高の減少や公営企業債等繰入見込額の減少により将来負担額が減少したことに加え、充当可能基金が増加したことにより、令和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年度に比べて</a:t>
          </a:r>
          <a:r>
            <a:rPr kumimoji="1" lang="en-US" altLang="ja-JP" sz="1100">
              <a:latin typeface="ＭＳ Ｐゴシック" panose="020B0600070205080204" pitchFamily="50" charset="-128"/>
              <a:ea typeface="ＭＳ Ｐゴシック" panose="020B0600070205080204" pitchFamily="50" charset="-128"/>
            </a:rPr>
            <a:t>18.8</a:t>
          </a:r>
          <a:r>
            <a:rPr kumimoji="1" lang="ja-JP" altLang="en-US" sz="1100">
              <a:latin typeface="ＭＳ Ｐゴシック" panose="020B0600070205080204" pitchFamily="50" charset="-128"/>
              <a:ea typeface="ＭＳ Ｐゴシック" panose="020B0600070205080204" pitchFamily="50" charset="-128"/>
            </a:rPr>
            <a:t>ﾎﾟｲﾝﾄ改善された。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引き続き、新規地方債の借入には慎重に精査を行うとともに、財源確保に取り組むことで、比率の上昇抑制に努める。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20AD1B66-7FCD-4F3C-9511-8B1013E2051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3ED0C20C-4FB7-4D9B-9ADF-9F92F912072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C07C813F-3FE8-4B55-95CB-3931E8EFD1F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1537CEDE-9A42-45A5-B937-D1F92E7B1EAB}"/>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9164CC12-0EF9-4290-950F-75F87B64ED64}"/>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6B29B824-2DFF-4418-AD3C-32E8B68A1BD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90B58866-6B28-4576-8D92-5152C3E93CE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795EDA8F-6276-493F-B51D-4C700D7F21D1}"/>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2F75B2B9-D0E0-47F5-A11B-C86E26645AD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29BC72F8-7089-4229-B8C2-70E3D8D3AC4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418FF3DC-2B78-4DAB-B48B-922CAA9AF2A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C6CBFA09-895F-46CB-8ABC-D79BB3EDE3C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B1236F9C-717F-438C-B864-3F69FD87A5C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59F6B97-BC3E-4073-A3C8-092534AFAA6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923C3AF5-6DF2-44AC-B15D-E0F7651931F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7" name="直線コネクタ 136">
          <a:extLst>
            <a:ext uri="{FF2B5EF4-FFF2-40B4-BE49-F238E27FC236}">
              <a16:creationId xmlns:a16="http://schemas.microsoft.com/office/drawing/2014/main" id="{0F9A1433-673D-43F9-A2B6-E59697928C00}"/>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8" name="債務償還比率最小値テキスト">
          <a:extLst>
            <a:ext uri="{FF2B5EF4-FFF2-40B4-BE49-F238E27FC236}">
              <a16:creationId xmlns:a16="http://schemas.microsoft.com/office/drawing/2014/main" id="{E6CD6E52-9F9E-44A8-ACD4-4E0F48BB4DCF}"/>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9" name="直線コネクタ 138">
          <a:extLst>
            <a:ext uri="{FF2B5EF4-FFF2-40B4-BE49-F238E27FC236}">
              <a16:creationId xmlns:a16="http://schemas.microsoft.com/office/drawing/2014/main" id="{2E30B40C-439F-43C1-B140-6FCD3CDE1E3F}"/>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DF9C1A63-1577-42A0-A2FF-9530AEC592E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9675CB6B-0518-4F96-827F-05E7D027177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42" name="債務償還比率平均値テキスト">
          <a:extLst>
            <a:ext uri="{FF2B5EF4-FFF2-40B4-BE49-F238E27FC236}">
              <a16:creationId xmlns:a16="http://schemas.microsoft.com/office/drawing/2014/main" id="{552FACD1-469A-49AB-AE6F-309C4DFAE06A}"/>
            </a:ext>
          </a:extLst>
        </xdr:cNvPr>
        <xdr:cNvSpPr txBox="1"/>
      </xdr:nvSpPr>
      <xdr:spPr>
        <a:xfrm>
          <a:off x="14846300" y="5896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43" name="フローチャート: 判断 142">
          <a:extLst>
            <a:ext uri="{FF2B5EF4-FFF2-40B4-BE49-F238E27FC236}">
              <a16:creationId xmlns:a16="http://schemas.microsoft.com/office/drawing/2014/main" id="{D4FACAA1-708D-409D-A592-495D6F01EDBB}"/>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4" name="フローチャート: 判断 143">
          <a:extLst>
            <a:ext uri="{FF2B5EF4-FFF2-40B4-BE49-F238E27FC236}">
              <a16:creationId xmlns:a16="http://schemas.microsoft.com/office/drawing/2014/main" id="{A1092948-A348-41AB-B9EE-BC8A3DA7C466}"/>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5" name="フローチャート: 判断 144">
          <a:extLst>
            <a:ext uri="{FF2B5EF4-FFF2-40B4-BE49-F238E27FC236}">
              <a16:creationId xmlns:a16="http://schemas.microsoft.com/office/drawing/2014/main" id="{B27A5C77-046D-46C0-8360-8C921AB82C34}"/>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42806</xdr:rowOff>
    </xdr:from>
    <xdr:to>
      <xdr:col>64</xdr:col>
      <xdr:colOff>123825</xdr:colOff>
      <xdr:row>30</xdr:row>
      <xdr:rowOff>144406</xdr:rowOff>
    </xdr:to>
    <xdr:sp macro="" textlink="">
      <xdr:nvSpPr>
        <xdr:cNvPr id="146" name="フローチャート: 判断 145">
          <a:extLst>
            <a:ext uri="{FF2B5EF4-FFF2-40B4-BE49-F238E27FC236}">
              <a16:creationId xmlns:a16="http://schemas.microsoft.com/office/drawing/2014/main" id="{63FF230D-A0D7-4161-8E83-7ADF53F58EE3}"/>
            </a:ext>
          </a:extLst>
        </xdr:cNvPr>
        <xdr:cNvSpPr/>
      </xdr:nvSpPr>
      <xdr:spPr>
        <a:xfrm>
          <a:off x="12509500" y="59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75431</xdr:rowOff>
    </xdr:from>
    <xdr:to>
      <xdr:col>60</xdr:col>
      <xdr:colOff>123825</xdr:colOff>
      <xdr:row>31</xdr:row>
      <xdr:rowOff>5581</xdr:rowOff>
    </xdr:to>
    <xdr:sp macro="" textlink="">
      <xdr:nvSpPr>
        <xdr:cNvPr id="147" name="フローチャート: 判断 146">
          <a:extLst>
            <a:ext uri="{FF2B5EF4-FFF2-40B4-BE49-F238E27FC236}">
              <a16:creationId xmlns:a16="http://schemas.microsoft.com/office/drawing/2014/main" id="{BB97DD4A-DC28-41A8-B5AC-16E17F0A261A}"/>
            </a:ext>
          </a:extLst>
        </xdr:cNvPr>
        <xdr:cNvSpPr/>
      </xdr:nvSpPr>
      <xdr:spPr>
        <a:xfrm>
          <a:off x="11747500" y="599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C0AA6DB-1D48-4091-8AED-FEB50DF034D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9390FF29-9CF3-443D-B662-BC9DF417A03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09622C4-A0A2-4123-9EAF-1288D4AF42C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87774F2-F3AC-4587-ABED-695DB80AE5E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641E787B-228F-40F1-AD1F-F3B0504760B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38587</xdr:rowOff>
    </xdr:from>
    <xdr:to>
      <xdr:col>76</xdr:col>
      <xdr:colOff>73025</xdr:colOff>
      <xdr:row>28</xdr:row>
      <xdr:rowOff>140187</xdr:rowOff>
    </xdr:to>
    <xdr:sp macro="" textlink="">
      <xdr:nvSpPr>
        <xdr:cNvPr id="153" name="楕円 152">
          <a:extLst>
            <a:ext uri="{FF2B5EF4-FFF2-40B4-BE49-F238E27FC236}">
              <a16:creationId xmlns:a16="http://schemas.microsoft.com/office/drawing/2014/main" id="{F3E82FBE-3068-477F-BC78-4015D1528E29}"/>
            </a:ext>
          </a:extLst>
        </xdr:cNvPr>
        <xdr:cNvSpPr/>
      </xdr:nvSpPr>
      <xdr:spPr>
        <a:xfrm>
          <a:off x="14744700" y="561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61464</xdr:rowOff>
    </xdr:from>
    <xdr:ext cx="469744" cy="259045"/>
    <xdr:sp macro="" textlink="">
      <xdr:nvSpPr>
        <xdr:cNvPr id="154" name="債務償還比率該当値テキスト">
          <a:extLst>
            <a:ext uri="{FF2B5EF4-FFF2-40B4-BE49-F238E27FC236}">
              <a16:creationId xmlns:a16="http://schemas.microsoft.com/office/drawing/2014/main" id="{44788D31-BD47-4309-93FF-73CA5D697FA4}"/>
            </a:ext>
          </a:extLst>
        </xdr:cNvPr>
        <xdr:cNvSpPr txBox="1"/>
      </xdr:nvSpPr>
      <xdr:spPr>
        <a:xfrm>
          <a:off x="14846300" y="546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61137</xdr:rowOff>
    </xdr:from>
    <xdr:to>
      <xdr:col>72</xdr:col>
      <xdr:colOff>123825</xdr:colOff>
      <xdr:row>28</xdr:row>
      <xdr:rowOff>162737</xdr:rowOff>
    </xdr:to>
    <xdr:sp macro="" textlink="">
      <xdr:nvSpPr>
        <xdr:cNvPr id="155" name="楕円 154">
          <a:extLst>
            <a:ext uri="{FF2B5EF4-FFF2-40B4-BE49-F238E27FC236}">
              <a16:creationId xmlns:a16="http://schemas.microsoft.com/office/drawing/2014/main" id="{50EE9324-23DA-495B-8FB3-5C48745A6EC9}"/>
            </a:ext>
          </a:extLst>
        </xdr:cNvPr>
        <xdr:cNvSpPr/>
      </xdr:nvSpPr>
      <xdr:spPr>
        <a:xfrm>
          <a:off x="14033500" y="563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89387</xdr:rowOff>
    </xdr:from>
    <xdr:to>
      <xdr:col>76</xdr:col>
      <xdr:colOff>22225</xdr:colOff>
      <xdr:row>28</xdr:row>
      <xdr:rowOff>111937</xdr:rowOff>
    </xdr:to>
    <xdr:cxnSp macro="">
      <xdr:nvCxnSpPr>
        <xdr:cNvPr id="156" name="直線コネクタ 155">
          <a:extLst>
            <a:ext uri="{FF2B5EF4-FFF2-40B4-BE49-F238E27FC236}">
              <a16:creationId xmlns:a16="http://schemas.microsoft.com/office/drawing/2014/main" id="{659D003E-511C-4D2A-B231-2BB05F674D1C}"/>
            </a:ext>
          </a:extLst>
        </xdr:cNvPr>
        <xdr:cNvCxnSpPr/>
      </xdr:nvCxnSpPr>
      <xdr:spPr>
        <a:xfrm flipV="1">
          <a:off x="14084300" y="5661512"/>
          <a:ext cx="711200" cy="2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76129</xdr:rowOff>
    </xdr:from>
    <xdr:to>
      <xdr:col>68</xdr:col>
      <xdr:colOff>123825</xdr:colOff>
      <xdr:row>29</xdr:row>
      <xdr:rowOff>6279</xdr:rowOff>
    </xdr:to>
    <xdr:sp macro="" textlink="">
      <xdr:nvSpPr>
        <xdr:cNvPr id="157" name="楕円 156">
          <a:extLst>
            <a:ext uri="{FF2B5EF4-FFF2-40B4-BE49-F238E27FC236}">
              <a16:creationId xmlns:a16="http://schemas.microsoft.com/office/drawing/2014/main" id="{7803D8BA-0BE3-4F6D-9F42-55F176C85563}"/>
            </a:ext>
          </a:extLst>
        </xdr:cNvPr>
        <xdr:cNvSpPr/>
      </xdr:nvSpPr>
      <xdr:spPr>
        <a:xfrm>
          <a:off x="13271500" y="564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111937</xdr:rowOff>
    </xdr:from>
    <xdr:to>
      <xdr:col>72</xdr:col>
      <xdr:colOff>73025</xdr:colOff>
      <xdr:row>28</xdr:row>
      <xdr:rowOff>126929</xdr:rowOff>
    </xdr:to>
    <xdr:cxnSp macro="">
      <xdr:nvCxnSpPr>
        <xdr:cNvPr id="158" name="直線コネクタ 157">
          <a:extLst>
            <a:ext uri="{FF2B5EF4-FFF2-40B4-BE49-F238E27FC236}">
              <a16:creationId xmlns:a16="http://schemas.microsoft.com/office/drawing/2014/main" id="{A53B0A0D-2520-42E0-9BAE-B9ED042DE1AB}"/>
            </a:ext>
          </a:extLst>
        </xdr:cNvPr>
        <xdr:cNvCxnSpPr/>
      </xdr:nvCxnSpPr>
      <xdr:spPr>
        <a:xfrm flipV="1">
          <a:off x="13322300" y="5684062"/>
          <a:ext cx="762000" cy="1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21386</xdr:rowOff>
    </xdr:from>
    <xdr:to>
      <xdr:col>64</xdr:col>
      <xdr:colOff>123825</xdr:colOff>
      <xdr:row>29</xdr:row>
      <xdr:rowOff>122986</xdr:rowOff>
    </xdr:to>
    <xdr:sp macro="" textlink="">
      <xdr:nvSpPr>
        <xdr:cNvPr id="159" name="楕円 158">
          <a:extLst>
            <a:ext uri="{FF2B5EF4-FFF2-40B4-BE49-F238E27FC236}">
              <a16:creationId xmlns:a16="http://schemas.microsoft.com/office/drawing/2014/main" id="{C8443589-C6CA-4A52-A8BF-CAFE6CF58B13}"/>
            </a:ext>
          </a:extLst>
        </xdr:cNvPr>
        <xdr:cNvSpPr/>
      </xdr:nvSpPr>
      <xdr:spPr>
        <a:xfrm>
          <a:off x="12509500" y="576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126929</xdr:rowOff>
    </xdr:from>
    <xdr:to>
      <xdr:col>68</xdr:col>
      <xdr:colOff>73025</xdr:colOff>
      <xdr:row>29</xdr:row>
      <xdr:rowOff>72186</xdr:rowOff>
    </xdr:to>
    <xdr:cxnSp macro="">
      <xdr:nvCxnSpPr>
        <xdr:cNvPr id="160" name="直線コネクタ 159">
          <a:extLst>
            <a:ext uri="{FF2B5EF4-FFF2-40B4-BE49-F238E27FC236}">
              <a16:creationId xmlns:a16="http://schemas.microsoft.com/office/drawing/2014/main" id="{40B35F4C-C78E-4B81-942F-227B395103B3}"/>
            </a:ext>
          </a:extLst>
        </xdr:cNvPr>
        <xdr:cNvCxnSpPr/>
      </xdr:nvCxnSpPr>
      <xdr:spPr>
        <a:xfrm flipV="1">
          <a:off x="12560300" y="5699054"/>
          <a:ext cx="762000" cy="11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106116</xdr:rowOff>
    </xdr:from>
    <xdr:to>
      <xdr:col>60</xdr:col>
      <xdr:colOff>123825</xdr:colOff>
      <xdr:row>29</xdr:row>
      <xdr:rowOff>36266</xdr:rowOff>
    </xdr:to>
    <xdr:sp macro="" textlink="">
      <xdr:nvSpPr>
        <xdr:cNvPr id="161" name="楕円 160">
          <a:extLst>
            <a:ext uri="{FF2B5EF4-FFF2-40B4-BE49-F238E27FC236}">
              <a16:creationId xmlns:a16="http://schemas.microsoft.com/office/drawing/2014/main" id="{056A7B8E-F3EE-4E1D-B3FB-84C206421746}"/>
            </a:ext>
          </a:extLst>
        </xdr:cNvPr>
        <xdr:cNvSpPr/>
      </xdr:nvSpPr>
      <xdr:spPr>
        <a:xfrm>
          <a:off x="11747500" y="567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156916</xdr:rowOff>
    </xdr:from>
    <xdr:to>
      <xdr:col>64</xdr:col>
      <xdr:colOff>73025</xdr:colOff>
      <xdr:row>29</xdr:row>
      <xdr:rowOff>72186</xdr:rowOff>
    </xdr:to>
    <xdr:cxnSp macro="">
      <xdr:nvCxnSpPr>
        <xdr:cNvPr id="162" name="直線コネクタ 161">
          <a:extLst>
            <a:ext uri="{FF2B5EF4-FFF2-40B4-BE49-F238E27FC236}">
              <a16:creationId xmlns:a16="http://schemas.microsoft.com/office/drawing/2014/main" id="{537E3C96-A139-48B8-A3FA-2526AE1D0B34}"/>
            </a:ext>
          </a:extLst>
        </xdr:cNvPr>
        <xdr:cNvCxnSpPr/>
      </xdr:nvCxnSpPr>
      <xdr:spPr>
        <a:xfrm>
          <a:off x="11798300" y="5729041"/>
          <a:ext cx="762000" cy="8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63" name="n_1aveValue債務償還比率">
          <a:extLst>
            <a:ext uri="{FF2B5EF4-FFF2-40B4-BE49-F238E27FC236}">
              <a16:creationId xmlns:a16="http://schemas.microsoft.com/office/drawing/2014/main" id="{B9613691-2DAA-4F44-A58D-D0775BE15480}"/>
            </a:ext>
          </a:extLst>
        </xdr:cNvPr>
        <xdr:cNvSpPr txBox="1"/>
      </xdr:nvSpPr>
      <xdr:spPr>
        <a:xfrm>
          <a:off x="13836727" y="602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4" name="n_2aveValue債務償還比率">
          <a:extLst>
            <a:ext uri="{FF2B5EF4-FFF2-40B4-BE49-F238E27FC236}">
              <a16:creationId xmlns:a16="http://schemas.microsoft.com/office/drawing/2014/main" id="{DD317A79-438D-48DC-B53E-E28433C1029A}"/>
            </a:ext>
          </a:extLst>
        </xdr:cNvPr>
        <xdr:cNvSpPr txBox="1"/>
      </xdr:nvSpPr>
      <xdr:spPr>
        <a:xfrm>
          <a:off x="130874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135533</xdr:rowOff>
    </xdr:from>
    <xdr:ext cx="469744" cy="259045"/>
    <xdr:sp macro="" textlink="">
      <xdr:nvSpPr>
        <xdr:cNvPr id="165" name="n_3aveValue債務償還比率">
          <a:extLst>
            <a:ext uri="{FF2B5EF4-FFF2-40B4-BE49-F238E27FC236}">
              <a16:creationId xmlns:a16="http://schemas.microsoft.com/office/drawing/2014/main" id="{AA7F3BCF-D0F5-4553-8A13-F01032E134B6}"/>
            </a:ext>
          </a:extLst>
        </xdr:cNvPr>
        <xdr:cNvSpPr txBox="1"/>
      </xdr:nvSpPr>
      <xdr:spPr>
        <a:xfrm>
          <a:off x="12325427" y="6050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168158</xdr:rowOff>
    </xdr:from>
    <xdr:ext cx="469744" cy="259045"/>
    <xdr:sp macro="" textlink="">
      <xdr:nvSpPr>
        <xdr:cNvPr id="166" name="n_4aveValue債務償還比率">
          <a:extLst>
            <a:ext uri="{FF2B5EF4-FFF2-40B4-BE49-F238E27FC236}">
              <a16:creationId xmlns:a16="http://schemas.microsoft.com/office/drawing/2014/main" id="{D11DB623-1B43-48E6-B83C-D2B8EE67A257}"/>
            </a:ext>
          </a:extLst>
        </xdr:cNvPr>
        <xdr:cNvSpPr txBox="1"/>
      </xdr:nvSpPr>
      <xdr:spPr>
        <a:xfrm>
          <a:off x="11563427" y="608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7814</xdr:rowOff>
    </xdr:from>
    <xdr:ext cx="469744" cy="259045"/>
    <xdr:sp macro="" textlink="">
      <xdr:nvSpPr>
        <xdr:cNvPr id="167" name="n_1mainValue債務償還比率">
          <a:extLst>
            <a:ext uri="{FF2B5EF4-FFF2-40B4-BE49-F238E27FC236}">
              <a16:creationId xmlns:a16="http://schemas.microsoft.com/office/drawing/2014/main" id="{89926E47-6794-4C3C-A0C4-33073823A4F7}"/>
            </a:ext>
          </a:extLst>
        </xdr:cNvPr>
        <xdr:cNvSpPr txBox="1"/>
      </xdr:nvSpPr>
      <xdr:spPr>
        <a:xfrm>
          <a:off x="13836727" y="540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22806</xdr:rowOff>
    </xdr:from>
    <xdr:ext cx="469744" cy="259045"/>
    <xdr:sp macro="" textlink="">
      <xdr:nvSpPr>
        <xdr:cNvPr id="168" name="n_2mainValue債務償還比率">
          <a:extLst>
            <a:ext uri="{FF2B5EF4-FFF2-40B4-BE49-F238E27FC236}">
              <a16:creationId xmlns:a16="http://schemas.microsoft.com/office/drawing/2014/main" id="{EAA9D291-75CE-4F23-86CE-BADA9070D79D}"/>
            </a:ext>
          </a:extLst>
        </xdr:cNvPr>
        <xdr:cNvSpPr txBox="1"/>
      </xdr:nvSpPr>
      <xdr:spPr>
        <a:xfrm>
          <a:off x="13087427" y="542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139513</xdr:rowOff>
    </xdr:from>
    <xdr:ext cx="469744" cy="259045"/>
    <xdr:sp macro="" textlink="">
      <xdr:nvSpPr>
        <xdr:cNvPr id="169" name="n_3mainValue債務償還比率">
          <a:extLst>
            <a:ext uri="{FF2B5EF4-FFF2-40B4-BE49-F238E27FC236}">
              <a16:creationId xmlns:a16="http://schemas.microsoft.com/office/drawing/2014/main" id="{FAC66C9C-E797-4DE7-81D5-87031291F64A}"/>
            </a:ext>
          </a:extLst>
        </xdr:cNvPr>
        <xdr:cNvSpPr txBox="1"/>
      </xdr:nvSpPr>
      <xdr:spPr>
        <a:xfrm>
          <a:off x="12325427" y="554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52793</xdr:rowOff>
    </xdr:from>
    <xdr:ext cx="469744" cy="259045"/>
    <xdr:sp macro="" textlink="">
      <xdr:nvSpPr>
        <xdr:cNvPr id="170" name="n_4mainValue債務償還比率">
          <a:extLst>
            <a:ext uri="{FF2B5EF4-FFF2-40B4-BE49-F238E27FC236}">
              <a16:creationId xmlns:a16="http://schemas.microsoft.com/office/drawing/2014/main" id="{53DDD8FF-548E-4418-A74D-1395D01B4156}"/>
            </a:ext>
          </a:extLst>
        </xdr:cNvPr>
        <xdr:cNvSpPr txBox="1"/>
      </xdr:nvSpPr>
      <xdr:spPr>
        <a:xfrm>
          <a:off x="11563427" y="545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6280823-4EFD-4F72-A786-E6C95C5E23D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2327806A-A7E0-47CA-B66E-E3B8677ABF2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3623D490-F258-43F6-8D40-1105BE50B58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3281C295-CFCE-448B-8F2E-CC03BE94572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56689736-9A93-4E1A-9BFD-C3A265D6241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174E81A8-29D7-41B0-A896-F4C7760D2EB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28B959B-C93C-46C8-AC16-DBD99F6D532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F238A0F-16B2-44C8-BA00-1B8CAEC4747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EC7D72D-991F-4DA4-AAA1-0FB78CD3967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3471D46-7FE4-421D-B46E-E2BC833777A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徳島県阿波市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6D5C2BD-78F6-42C5-B427-B35E74A6DD5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8EEB7BD-E89F-4524-964A-72EE0150B85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ED4CAD2-8A6B-41EE-B6C4-8B20744FE51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5E2F565-B2FD-428F-9A67-11D245E62DD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C34B7F2-3024-40F6-8882-E55911DEB74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8BE8B81-BC2D-4119-94D5-D3030FF8EA1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34,773
34,250
191.11
21,910,151
21,133,999
660,082
11,985,669
18,052,524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9118EBE-708E-4B5B-A99C-78EDF722914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E172E45-95C0-4B33-9C58-1600CF32595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014D996-8B23-47D9-A309-04B3AB91BD7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7DF4833-A88A-45B6-9292-BE9D5CA7586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048888D-2D6E-408B-88A0-56310D93DD8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E6CE144-22E6-499A-8AB3-D3A967F4994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FD9C244-777B-4D3B-9F6A-03577F54D7F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6F0EDEE-7AAE-4E87-851B-619FA753CCD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3AD3BE8-B0E0-48EB-BB21-60F1ACE15C2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3322CE9-3D38-4437-A8BD-B2FB4EACCF0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D379D4F-5FEB-4624-A070-FDE7A2FB754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F796BF6-AFAA-459E-B279-E4C56C365AD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B3C50CD-2D84-492A-B6CA-3B1AD6D9375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1D2CC8E-0CFB-45E8-B1A1-52C874474E6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1E1120B-037B-4F55-9059-50C324B9A4B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5416904-76F7-4F61-B486-28F2F3E4C1A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123620A-A64E-4DEE-9D50-11E278E88D3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B692031-16C8-40E8-8F7F-78FD442670F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A5BF818-B9E7-40EF-8354-0317B2489A4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B2B4676-FEFB-4B7F-AA1D-CD5DB2F41C7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B09538C-1466-4FB7-9DC0-EB92EF4A08F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67523C9-2EAA-4588-A099-706CF319D0C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4CBA433-39E0-46E5-8B7A-C6B0888A75C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6C4182A-B772-40E2-9D52-F9EA1896E38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E45B1ED-0D8A-449B-90AD-F44189FB00F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040ECCC-A313-426B-B503-512893C17A7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F0BD74C-DDE5-4636-B3F0-7D311538AB8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7E64AC3-D0B8-4833-BB17-13DE23F41BA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F7C6405-4882-4E3D-AC57-A4293A019A5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B670C8E-3467-4802-A844-C6B8C47B733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1790E58-A6EB-4088-9A69-E376BD13B22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75585DF-54A4-4011-BDD7-BEA1E788DE2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7D67B86-B489-4D25-B426-6A12E329666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088A7A2-70B7-42FB-9081-23A45D1429E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9C1794B-F598-4E90-A37B-35B49E4042E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67AEC94-FEBA-49F1-B04C-6B79BE8DB3E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B515CC7-76C4-4174-BF86-B817C789739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6C90CBB-EFA8-4C18-90E5-16A4962C190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5DB29F5-3FBD-45B4-9459-DFD9BBDD745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B6EC44B-7ABC-4543-81A3-4792DBCF405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37AC2B9-B0ED-438E-B6F4-8864AF96457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1E617ED-6E57-4298-92FE-A1AADD9121E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CB0AD3E-2FB0-441A-9954-D5A1CC028B4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D7471B2-4D0D-412C-ABF2-D45E714EA40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874F799-C300-4386-A4A4-DCFA298A12B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F31A755B-C2E9-4A5D-A817-3D6938E281A0}"/>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567B739A-992C-4CEF-B4DD-5E935609555F}"/>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4A4579F5-89D1-4764-83B7-D23ECA9CAD52}"/>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4F0F45CF-524B-4180-BC24-28404284287D}"/>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7BA54BCB-A672-4C5A-BA13-59920D3A9719}"/>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32719C33-8D7D-4586-A8F5-0A4FBD115159}"/>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FFB545E8-A251-46B2-B777-5A19FCF87A56}"/>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869389CC-4638-4498-8E19-BCB4F2BDAA30}"/>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0419C0E5-7ECF-4AD1-99B3-FD320793DD9A}"/>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a:extLst>
            <a:ext uri="{FF2B5EF4-FFF2-40B4-BE49-F238E27FC236}">
              <a16:creationId xmlns:a16="http://schemas.microsoft.com/office/drawing/2014/main" id="{6C08072B-0975-4544-A9E1-31F2C64F4AA4}"/>
            </a:ext>
          </a:extLst>
        </xdr:cNvPr>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a:extLst>
            <a:ext uri="{FF2B5EF4-FFF2-40B4-BE49-F238E27FC236}">
              <a16:creationId xmlns:a16="http://schemas.microsoft.com/office/drawing/2014/main" id="{52CAF24E-2E43-4AAC-BCC9-29E5424E0BC9}"/>
            </a:ext>
          </a:extLst>
        </xdr:cNvPr>
        <xdr:cNvSpPr/>
      </xdr:nvSpPr>
      <xdr:spPr>
        <a:xfrm>
          <a:off x="1079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0EB7095-62DF-457C-A980-7A215A4FFE9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A6E9473-315E-47F8-BA61-8939F478B98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C5036A0-5891-4DFA-BA1E-F116F9FB9FF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77CB0E1-F479-4D43-A095-495C9F54536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BD86129-1E33-4276-9C22-0F88E843499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73" name="楕円 72">
          <a:extLst>
            <a:ext uri="{FF2B5EF4-FFF2-40B4-BE49-F238E27FC236}">
              <a16:creationId xmlns:a16="http://schemas.microsoft.com/office/drawing/2014/main" id="{0711594B-6905-4C7E-951B-0051B2D1EE2A}"/>
            </a:ext>
          </a:extLst>
        </xdr:cNvPr>
        <xdr:cNvSpPr/>
      </xdr:nvSpPr>
      <xdr:spPr>
        <a:xfrm>
          <a:off x="4584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60977</xdr:rowOff>
    </xdr:from>
    <xdr:ext cx="405111" cy="259045"/>
    <xdr:sp macro="" textlink="">
      <xdr:nvSpPr>
        <xdr:cNvPr id="74" name="【道路】&#10;有形固定資産減価償却率該当値テキスト">
          <a:extLst>
            <a:ext uri="{FF2B5EF4-FFF2-40B4-BE49-F238E27FC236}">
              <a16:creationId xmlns:a16="http://schemas.microsoft.com/office/drawing/2014/main" id="{D5371CFD-E192-4B8E-8089-D945EE8BEE1A}"/>
            </a:ext>
          </a:extLst>
        </xdr:cNvPr>
        <xdr:cNvSpPr txBox="1"/>
      </xdr:nvSpPr>
      <xdr:spPr>
        <a:xfrm>
          <a:off x="46736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50165</xdr:rowOff>
    </xdr:from>
    <xdr:to>
      <xdr:col>20</xdr:col>
      <xdr:colOff>38100</xdr:colOff>
      <xdr:row>38</xdr:row>
      <xdr:rowOff>151765</xdr:rowOff>
    </xdr:to>
    <xdr:sp macro="" textlink="">
      <xdr:nvSpPr>
        <xdr:cNvPr id="75" name="楕円 74">
          <a:extLst>
            <a:ext uri="{FF2B5EF4-FFF2-40B4-BE49-F238E27FC236}">
              <a16:creationId xmlns:a16="http://schemas.microsoft.com/office/drawing/2014/main" id="{C7B61FEB-26D8-4818-A946-4F6D4197D28B}"/>
            </a:ext>
          </a:extLst>
        </xdr:cNvPr>
        <xdr:cNvSpPr/>
      </xdr:nvSpPr>
      <xdr:spPr>
        <a:xfrm>
          <a:off x="3746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100965</xdr:rowOff>
    </xdr:from>
    <xdr:to>
      <xdr:col>24</xdr:col>
      <xdr:colOff>63500</xdr:colOff>
      <xdr:row>38</xdr:row>
      <xdr:rowOff>133350</xdr:rowOff>
    </xdr:to>
    <xdr:cxnSp macro="">
      <xdr:nvCxnSpPr>
        <xdr:cNvPr id="76" name="直線コネクタ 75">
          <a:extLst>
            <a:ext uri="{FF2B5EF4-FFF2-40B4-BE49-F238E27FC236}">
              <a16:creationId xmlns:a16="http://schemas.microsoft.com/office/drawing/2014/main" id="{0A9AA96A-62C1-4959-A978-5249AC26E159}"/>
            </a:ext>
          </a:extLst>
        </xdr:cNvPr>
        <xdr:cNvCxnSpPr/>
      </xdr:nvCxnSpPr>
      <xdr:spPr>
        <a:xfrm>
          <a:off x="3797300" y="661606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27305</xdr:rowOff>
    </xdr:from>
    <xdr:to>
      <xdr:col>15</xdr:col>
      <xdr:colOff>101600</xdr:colOff>
      <xdr:row>38</xdr:row>
      <xdr:rowOff>128905</xdr:rowOff>
    </xdr:to>
    <xdr:sp macro="" textlink="">
      <xdr:nvSpPr>
        <xdr:cNvPr id="77" name="楕円 76">
          <a:extLst>
            <a:ext uri="{FF2B5EF4-FFF2-40B4-BE49-F238E27FC236}">
              <a16:creationId xmlns:a16="http://schemas.microsoft.com/office/drawing/2014/main" id="{B622986E-23D9-4964-80D0-7B6EF46D6379}"/>
            </a:ext>
          </a:extLst>
        </xdr:cNvPr>
        <xdr:cNvSpPr/>
      </xdr:nvSpPr>
      <xdr:spPr>
        <a:xfrm>
          <a:off x="2857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78105</xdr:rowOff>
    </xdr:from>
    <xdr:to>
      <xdr:col>19</xdr:col>
      <xdr:colOff>177800</xdr:colOff>
      <xdr:row>38</xdr:row>
      <xdr:rowOff>100965</xdr:rowOff>
    </xdr:to>
    <xdr:cxnSp macro="">
      <xdr:nvCxnSpPr>
        <xdr:cNvPr id="78" name="直線コネクタ 77">
          <a:extLst>
            <a:ext uri="{FF2B5EF4-FFF2-40B4-BE49-F238E27FC236}">
              <a16:creationId xmlns:a16="http://schemas.microsoft.com/office/drawing/2014/main" id="{CEF7B6E9-0A98-41CA-B254-455565D577D1}"/>
            </a:ext>
          </a:extLst>
        </xdr:cNvPr>
        <xdr:cNvCxnSpPr/>
      </xdr:nvCxnSpPr>
      <xdr:spPr>
        <a:xfrm>
          <a:off x="2908300" y="65932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168275</xdr:rowOff>
    </xdr:from>
    <xdr:to>
      <xdr:col>10</xdr:col>
      <xdr:colOff>165100</xdr:colOff>
      <xdr:row>38</xdr:row>
      <xdr:rowOff>98425</xdr:rowOff>
    </xdr:to>
    <xdr:sp macro="" textlink="">
      <xdr:nvSpPr>
        <xdr:cNvPr id="79" name="楕円 78">
          <a:extLst>
            <a:ext uri="{FF2B5EF4-FFF2-40B4-BE49-F238E27FC236}">
              <a16:creationId xmlns:a16="http://schemas.microsoft.com/office/drawing/2014/main" id="{B8605F0C-D5AC-450B-92EC-7B8446DAD178}"/>
            </a:ext>
          </a:extLst>
        </xdr:cNvPr>
        <xdr:cNvSpPr/>
      </xdr:nvSpPr>
      <xdr:spPr>
        <a:xfrm>
          <a:off x="1968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47625</xdr:rowOff>
    </xdr:from>
    <xdr:to>
      <xdr:col>15</xdr:col>
      <xdr:colOff>50800</xdr:colOff>
      <xdr:row>38</xdr:row>
      <xdr:rowOff>78105</xdr:rowOff>
    </xdr:to>
    <xdr:cxnSp macro="">
      <xdr:nvCxnSpPr>
        <xdr:cNvPr id="80" name="直線コネクタ 79">
          <a:extLst>
            <a:ext uri="{FF2B5EF4-FFF2-40B4-BE49-F238E27FC236}">
              <a16:creationId xmlns:a16="http://schemas.microsoft.com/office/drawing/2014/main" id="{59263B92-5F42-4771-878B-4DD3D36493C9}"/>
            </a:ext>
          </a:extLst>
        </xdr:cNvPr>
        <xdr:cNvCxnSpPr/>
      </xdr:nvCxnSpPr>
      <xdr:spPr>
        <a:xfrm>
          <a:off x="2019300" y="65627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137795</xdr:rowOff>
    </xdr:from>
    <xdr:to>
      <xdr:col>6</xdr:col>
      <xdr:colOff>38100</xdr:colOff>
      <xdr:row>38</xdr:row>
      <xdr:rowOff>67945</xdr:rowOff>
    </xdr:to>
    <xdr:sp macro="" textlink="">
      <xdr:nvSpPr>
        <xdr:cNvPr id="81" name="楕円 80">
          <a:extLst>
            <a:ext uri="{FF2B5EF4-FFF2-40B4-BE49-F238E27FC236}">
              <a16:creationId xmlns:a16="http://schemas.microsoft.com/office/drawing/2014/main" id="{A4E86F8B-A988-4CC0-A235-3244D336B631}"/>
            </a:ext>
          </a:extLst>
        </xdr:cNvPr>
        <xdr:cNvSpPr/>
      </xdr:nvSpPr>
      <xdr:spPr>
        <a:xfrm>
          <a:off x="1079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17145</xdr:rowOff>
    </xdr:from>
    <xdr:to>
      <xdr:col>10</xdr:col>
      <xdr:colOff>114300</xdr:colOff>
      <xdr:row>38</xdr:row>
      <xdr:rowOff>47625</xdr:rowOff>
    </xdr:to>
    <xdr:cxnSp macro="">
      <xdr:nvCxnSpPr>
        <xdr:cNvPr id="82" name="直線コネクタ 81">
          <a:extLst>
            <a:ext uri="{FF2B5EF4-FFF2-40B4-BE49-F238E27FC236}">
              <a16:creationId xmlns:a16="http://schemas.microsoft.com/office/drawing/2014/main" id="{3F6C8D45-F533-411E-8912-0A33F83A4BC5}"/>
            </a:ext>
          </a:extLst>
        </xdr:cNvPr>
        <xdr:cNvCxnSpPr/>
      </xdr:nvCxnSpPr>
      <xdr:spPr>
        <a:xfrm>
          <a:off x="1130300" y="65322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572E8499-D3AA-4457-A7AA-818E10839869}"/>
            </a:ext>
          </a:extLst>
        </xdr:cNvPr>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02E17613-5B39-4A4B-8CE9-38B1332AAC10}"/>
            </a:ext>
          </a:extLst>
        </xdr:cNvPr>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4462</xdr:rowOff>
    </xdr:from>
    <xdr:ext cx="405111" cy="259045"/>
    <xdr:sp macro="" textlink="">
      <xdr:nvSpPr>
        <xdr:cNvPr id="85" name="n_3aveValue【道路】&#10;有形固定資産減価償却率">
          <a:extLst>
            <a:ext uri="{FF2B5EF4-FFF2-40B4-BE49-F238E27FC236}">
              <a16:creationId xmlns:a16="http://schemas.microsoft.com/office/drawing/2014/main" id="{0F063594-8385-4311-8557-999F243C0060}"/>
            </a:ext>
          </a:extLst>
        </xdr:cNvPr>
        <xdr:cNvSpPr txBox="1"/>
      </xdr:nvSpPr>
      <xdr:spPr>
        <a:xfrm>
          <a:off x="1816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160672</xdr:rowOff>
    </xdr:from>
    <xdr:ext cx="405111" cy="259045"/>
    <xdr:sp macro="" textlink="">
      <xdr:nvSpPr>
        <xdr:cNvPr id="86" name="n_4aveValue【道路】&#10;有形固定資産減価償却率">
          <a:extLst>
            <a:ext uri="{FF2B5EF4-FFF2-40B4-BE49-F238E27FC236}">
              <a16:creationId xmlns:a16="http://schemas.microsoft.com/office/drawing/2014/main" id="{2722340F-A6B6-4A79-9AA3-A279187B3F7C}"/>
            </a:ext>
          </a:extLst>
        </xdr:cNvPr>
        <xdr:cNvSpPr txBox="1"/>
      </xdr:nvSpPr>
      <xdr:spPr>
        <a:xfrm>
          <a:off x="927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142892</xdr:rowOff>
    </xdr:from>
    <xdr:ext cx="405111" cy="259045"/>
    <xdr:sp macro="" textlink="">
      <xdr:nvSpPr>
        <xdr:cNvPr id="87" name="n_1mainValue【道路】&#10;有形固定資産減価償却率">
          <a:extLst>
            <a:ext uri="{FF2B5EF4-FFF2-40B4-BE49-F238E27FC236}">
              <a16:creationId xmlns:a16="http://schemas.microsoft.com/office/drawing/2014/main" id="{60C4EC81-2003-4A3B-B6D9-F5BED1399C3C}"/>
            </a:ext>
          </a:extLst>
        </xdr:cNvPr>
        <xdr:cNvSpPr txBox="1"/>
      </xdr:nvSpPr>
      <xdr:spPr>
        <a:xfrm>
          <a:off x="3582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120032</xdr:rowOff>
    </xdr:from>
    <xdr:ext cx="405111" cy="259045"/>
    <xdr:sp macro="" textlink="">
      <xdr:nvSpPr>
        <xdr:cNvPr id="88" name="n_2mainValue【道路】&#10;有形固定資産減価償却率">
          <a:extLst>
            <a:ext uri="{FF2B5EF4-FFF2-40B4-BE49-F238E27FC236}">
              <a16:creationId xmlns:a16="http://schemas.microsoft.com/office/drawing/2014/main" id="{D7D2F9F4-6659-454E-B178-32C649CBE99E}"/>
            </a:ext>
          </a:extLst>
        </xdr:cNvPr>
        <xdr:cNvSpPr txBox="1"/>
      </xdr:nvSpPr>
      <xdr:spPr>
        <a:xfrm>
          <a:off x="2705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89552</xdr:rowOff>
    </xdr:from>
    <xdr:ext cx="405111" cy="259045"/>
    <xdr:sp macro="" textlink="">
      <xdr:nvSpPr>
        <xdr:cNvPr id="89" name="n_3mainValue【道路】&#10;有形固定資産減価償却率">
          <a:extLst>
            <a:ext uri="{FF2B5EF4-FFF2-40B4-BE49-F238E27FC236}">
              <a16:creationId xmlns:a16="http://schemas.microsoft.com/office/drawing/2014/main" id="{517DB578-3B78-4D91-A6AB-5ACF0BC3239D}"/>
            </a:ext>
          </a:extLst>
        </xdr:cNvPr>
        <xdr:cNvSpPr txBox="1"/>
      </xdr:nvSpPr>
      <xdr:spPr>
        <a:xfrm>
          <a:off x="1816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59072</xdr:rowOff>
    </xdr:from>
    <xdr:ext cx="405111" cy="259045"/>
    <xdr:sp macro="" textlink="">
      <xdr:nvSpPr>
        <xdr:cNvPr id="90" name="n_4mainValue【道路】&#10;有形固定資産減価償却率">
          <a:extLst>
            <a:ext uri="{FF2B5EF4-FFF2-40B4-BE49-F238E27FC236}">
              <a16:creationId xmlns:a16="http://schemas.microsoft.com/office/drawing/2014/main" id="{C7F40FFD-ACFA-4DF8-AEAF-D22BBA86C957}"/>
            </a:ext>
          </a:extLst>
        </xdr:cNvPr>
        <xdr:cNvSpPr txBox="1"/>
      </xdr:nvSpPr>
      <xdr:spPr>
        <a:xfrm>
          <a:off x="92774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3AB71E6-1169-4AC0-AB20-F5F0177A9C7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A6730C3-75E6-41BC-80EE-C238824DBDC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433320B-625F-4C7A-837E-55DD35E4C27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813F7E-2D0C-4B2E-AE35-48459B00409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C485D93-5B7C-46EF-895B-C714EA3B774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AF535AC-44DF-4218-A3E5-D6E35D9195E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C4471AB-1C19-48BD-AC35-FC3FEB06C59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006BB94-7EF9-4647-B63D-A09CF791CF7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EE35ECC-0017-4AE1-B420-E74FAC5C353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1D970B5-6837-4D68-B069-60D16FB7461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369AB7E-AAAD-41EE-BE46-1FF2978C0D1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CF56A6A8-683D-4131-B917-DD1E7F2F522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13CDD0D-7240-4BA4-8708-226EC74D044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43B71832-9AE2-41DF-8FCF-03EFDD917A5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3E5F553-9D08-42A1-858C-8BE53277E59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C80E0424-3757-46B7-9B47-A7D5685621F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BC9077EE-8863-436E-A2A2-0075C09F402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67FFE4CE-5941-48E7-8418-018111A3BFC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24379CDA-0269-474A-B24F-D7DEE79805E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F9177619-A976-4F72-996F-9B6E958DFC6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6319AD28-DECE-49EF-AB75-2E43AB886F0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26CC2348-C6E3-4784-8C0B-B3A50FE1D02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670AF35-C024-4441-9EF1-115C510834A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1ADB07C9-6D49-41BE-B639-20B1BE9575EF}"/>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1465B0BA-5163-4C74-AD5A-CB71467082DA}"/>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F8729842-D2CC-43B1-A3E5-601C7A4495A3}"/>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8068F96F-A1CE-4C36-8FFF-A82D6D42EF15}"/>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2A714651-2B6E-4690-9D25-0C497E5CDD7C}"/>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48F09070-CC2B-4172-8C31-F9B4142B2A69}"/>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BA9F70CD-4CD3-4968-9EBE-16F3DB1BCC02}"/>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C96963EA-64F1-44FF-84A8-4CF25A1629C9}"/>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2E48A066-D09C-4700-90E1-CF4F350E8C3D}"/>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58851</xdr:rowOff>
    </xdr:from>
    <xdr:to>
      <xdr:col>41</xdr:col>
      <xdr:colOff>101600</xdr:colOff>
      <xdr:row>38</xdr:row>
      <xdr:rowOff>160451</xdr:rowOff>
    </xdr:to>
    <xdr:sp macro="" textlink="">
      <xdr:nvSpPr>
        <xdr:cNvPr id="123" name="フローチャート: 判断 122">
          <a:extLst>
            <a:ext uri="{FF2B5EF4-FFF2-40B4-BE49-F238E27FC236}">
              <a16:creationId xmlns:a16="http://schemas.microsoft.com/office/drawing/2014/main" id="{00120547-1B69-4082-9D53-A625C377AC1D}"/>
            </a:ext>
          </a:extLst>
        </xdr:cNvPr>
        <xdr:cNvSpPr/>
      </xdr:nvSpPr>
      <xdr:spPr>
        <a:xfrm>
          <a:off x="7810500" y="657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87332</xdr:rowOff>
    </xdr:from>
    <xdr:to>
      <xdr:col>36</xdr:col>
      <xdr:colOff>165100</xdr:colOff>
      <xdr:row>39</xdr:row>
      <xdr:rowOff>17482</xdr:rowOff>
    </xdr:to>
    <xdr:sp macro="" textlink="">
      <xdr:nvSpPr>
        <xdr:cNvPr id="124" name="フローチャート: 判断 123">
          <a:extLst>
            <a:ext uri="{FF2B5EF4-FFF2-40B4-BE49-F238E27FC236}">
              <a16:creationId xmlns:a16="http://schemas.microsoft.com/office/drawing/2014/main" id="{47C51C19-E5E1-4807-892E-C332FF818C59}"/>
            </a:ext>
          </a:extLst>
        </xdr:cNvPr>
        <xdr:cNvSpPr/>
      </xdr:nvSpPr>
      <xdr:spPr>
        <a:xfrm>
          <a:off x="6921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DC18463-DC0A-4E7E-869B-5E88669A209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F2E6914-9F67-4E91-AB41-80C1E3D9302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8678692-D2E6-4791-8EE5-180BD087C73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E2DF283-129D-469D-A1EA-28574C4E3B2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AF0A151-8CEA-45A5-AF1E-B66D90B28B5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62891</xdr:rowOff>
    </xdr:from>
    <xdr:to>
      <xdr:col>55</xdr:col>
      <xdr:colOff>50800</xdr:colOff>
      <xdr:row>38</xdr:row>
      <xdr:rowOff>164491</xdr:rowOff>
    </xdr:to>
    <xdr:sp macro="" textlink="">
      <xdr:nvSpPr>
        <xdr:cNvPr id="130" name="楕円 129">
          <a:extLst>
            <a:ext uri="{FF2B5EF4-FFF2-40B4-BE49-F238E27FC236}">
              <a16:creationId xmlns:a16="http://schemas.microsoft.com/office/drawing/2014/main" id="{9DFAB867-0BD5-4E06-9673-24F69AB5807F}"/>
            </a:ext>
          </a:extLst>
        </xdr:cNvPr>
        <xdr:cNvSpPr/>
      </xdr:nvSpPr>
      <xdr:spPr>
        <a:xfrm>
          <a:off x="10426700" y="657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85767</xdr:rowOff>
    </xdr:from>
    <xdr:ext cx="534377" cy="259045"/>
    <xdr:sp macro="" textlink="">
      <xdr:nvSpPr>
        <xdr:cNvPr id="131" name="【道路】&#10;一人当たり延長該当値テキスト">
          <a:extLst>
            <a:ext uri="{FF2B5EF4-FFF2-40B4-BE49-F238E27FC236}">
              <a16:creationId xmlns:a16="http://schemas.microsoft.com/office/drawing/2014/main" id="{66203792-1A9D-430F-ABA3-AF58DACA8D7D}"/>
            </a:ext>
          </a:extLst>
        </xdr:cNvPr>
        <xdr:cNvSpPr txBox="1"/>
      </xdr:nvSpPr>
      <xdr:spPr>
        <a:xfrm>
          <a:off x="10515600" y="642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72834</xdr:rowOff>
    </xdr:from>
    <xdr:to>
      <xdr:col>50</xdr:col>
      <xdr:colOff>165100</xdr:colOff>
      <xdr:row>39</xdr:row>
      <xdr:rowOff>2984</xdr:rowOff>
    </xdr:to>
    <xdr:sp macro="" textlink="">
      <xdr:nvSpPr>
        <xdr:cNvPr id="132" name="楕円 131">
          <a:extLst>
            <a:ext uri="{FF2B5EF4-FFF2-40B4-BE49-F238E27FC236}">
              <a16:creationId xmlns:a16="http://schemas.microsoft.com/office/drawing/2014/main" id="{8E88FE42-0FC7-40BE-A04A-42D1146066D7}"/>
            </a:ext>
          </a:extLst>
        </xdr:cNvPr>
        <xdr:cNvSpPr/>
      </xdr:nvSpPr>
      <xdr:spPr>
        <a:xfrm>
          <a:off x="9588500" y="658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113691</xdr:rowOff>
    </xdr:from>
    <xdr:to>
      <xdr:col>55</xdr:col>
      <xdr:colOff>0</xdr:colOff>
      <xdr:row>38</xdr:row>
      <xdr:rowOff>123634</xdr:rowOff>
    </xdr:to>
    <xdr:cxnSp macro="">
      <xdr:nvCxnSpPr>
        <xdr:cNvPr id="133" name="直線コネクタ 132">
          <a:extLst>
            <a:ext uri="{FF2B5EF4-FFF2-40B4-BE49-F238E27FC236}">
              <a16:creationId xmlns:a16="http://schemas.microsoft.com/office/drawing/2014/main" id="{84DD8418-2388-4A5D-8CB8-059A966D46AF}"/>
            </a:ext>
          </a:extLst>
        </xdr:cNvPr>
        <xdr:cNvCxnSpPr/>
      </xdr:nvCxnSpPr>
      <xdr:spPr>
        <a:xfrm flipV="1">
          <a:off x="9639300" y="6628791"/>
          <a:ext cx="838200" cy="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82303</xdr:rowOff>
    </xdr:from>
    <xdr:to>
      <xdr:col>46</xdr:col>
      <xdr:colOff>38100</xdr:colOff>
      <xdr:row>39</xdr:row>
      <xdr:rowOff>12453</xdr:rowOff>
    </xdr:to>
    <xdr:sp macro="" textlink="">
      <xdr:nvSpPr>
        <xdr:cNvPr id="134" name="楕円 133">
          <a:extLst>
            <a:ext uri="{FF2B5EF4-FFF2-40B4-BE49-F238E27FC236}">
              <a16:creationId xmlns:a16="http://schemas.microsoft.com/office/drawing/2014/main" id="{D7A547F0-4669-4D38-8555-C34DE1C78832}"/>
            </a:ext>
          </a:extLst>
        </xdr:cNvPr>
        <xdr:cNvSpPr/>
      </xdr:nvSpPr>
      <xdr:spPr>
        <a:xfrm>
          <a:off x="8699500" y="659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123634</xdr:rowOff>
    </xdr:from>
    <xdr:to>
      <xdr:col>50</xdr:col>
      <xdr:colOff>114300</xdr:colOff>
      <xdr:row>38</xdr:row>
      <xdr:rowOff>133103</xdr:rowOff>
    </xdr:to>
    <xdr:cxnSp macro="">
      <xdr:nvCxnSpPr>
        <xdr:cNvPr id="135" name="直線コネクタ 134">
          <a:extLst>
            <a:ext uri="{FF2B5EF4-FFF2-40B4-BE49-F238E27FC236}">
              <a16:creationId xmlns:a16="http://schemas.microsoft.com/office/drawing/2014/main" id="{35D37219-6625-483C-9917-C54E5579DA3B}"/>
            </a:ext>
          </a:extLst>
        </xdr:cNvPr>
        <xdr:cNvCxnSpPr/>
      </xdr:nvCxnSpPr>
      <xdr:spPr>
        <a:xfrm flipV="1">
          <a:off x="8750300" y="6638734"/>
          <a:ext cx="889000" cy="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93504</xdr:rowOff>
    </xdr:from>
    <xdr:to>
      <xdr:col>41</xdr:col>
      <xdr:colOff>101600</xdr:colOff>
      <xdr:row>39</xdr:row>
      <xdr:rowOff>23654</xdr:rowOff>
    </xdr:to>
    <xdr:sp macro="" textlink="">
      <xdr:nvSpPr>
        <xdr:cNvPr id="136" name="楕円 135">
          <a:extLst>
            <a:ext uri="{FF2B5EF4-FFF2-40B4-BE49-F238E27FC236}">
              <a16:creationId xmlns:a16="http://schemas.microsoft.com/office/drawing/2014/main" id="{D271132F-8141-454B-B85F-16C997939465}"/>
            </a:ext>
          </a:extLst>
        </xdr:cNvPr>
        <xdr:cNvSpPr/>
      </xdr:nvSpPr>
      <xdr:spPr>
        <a:xfrm>
          <a:off x="7810500" y="66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133103</xdr:rowOff>
    </xdr:from>
    <xdr:to>
      <xdr:col>45</xdr:col>
      <xdr:colOff>177800</xdr:colOff>
      <xdr:row>38</xdr:row>
      <xdr:rowOff>144304</xdr:rowOff>
    </xdr:to>
    <xdr:cxnSp macro="">
      <xdr:nvCxnSpPr>
        <xdr:cNvPr id="137" name="直線コネクタ 136">
          <a:extLst>
            <a:ext uri="{FF2B5EF4-FFF2-40B4-BE49-F238E27FC236}">
              <a16:creationId xmlns:a16="http://schemas.microsoft.com/office/drawing/2014/main" id="{600D2D0D-9F5D-48E6-A483-43276BA63580}"/>
            </a:ext>
          </a:extLst>
        </xdr:cNvPr>
        <xdr:cNvCxnSpPr/>
      </xdr:nvCxnSpPr>
      <xdr:spPr>
        <a:xfrm flipV="1">
          <a:off x="7861300" y="6648203"/>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102381</xdr:rowOff>
    </xdr:from>
    <xdr:to>
      <xdr:col>36</xdr:col>
      <xdr:colOff>165100</xdr:colOff>
      <xdr:row>39</xdr:row>
      <xdr:rowOff>32531</xdr:rowOff>
    </xdr:to>
    <xdr:sp macro="" textlink="">
      <xdr:nvSpPr>
        <xdr:cNvPr id="138" name="楕円 137">
          <a:extLst>
            <a:ext uri="{FF2B5EF4-FFF2-40B4-BE49-F238E27FC236}">
              <a16:creationId xmlns:a16="http://schemas.microsoft.com/office/drawing/2014/main" id="{E74CD507-5B0C-4843-84C3-480B917DF551}"/>
            </a:ext>
          </a:extLst>
        </xdr:cNvPr>
        <xdr:cNvSpPr/>
      </xdr:nvSpPr>
      <xdr:spPr>
        <a:xfrm>
          <a:off x="6921500" y="661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144304</xdr:rowOff>
    </xdr:from>
    <xdr:to>
      <xdr:col>41</xdr:col>
      <xdr:colOff>50800</xdr:colOff>
      <xdr:row>38</xdr:row>
      <xdr:rowOff>153181</xdr:rowOff>
    </xdr:to>
    <xdr:cxnSp macro="">
      <xdr:nvCxnSpPr>
        <xdr:cNvPr id="139" name="直線コネクタ 138">
          <a:extLst>
            <a:ext uri="{FF2B5EF4-FFF2-40B4-BE49-F238E27FC236}">
              <a16:creationId xmlns:a16="http://schemas.microsoft.com/office/drawing/2014/main" id="{744C79AD-7A3D-4A02-8BE2-F7A93FBCAC93}"/>
            </a:ext>
          </a:extLst>
        </xdr:cNvPr>
        <xdr:cNvCxnSpPr/>
      </xdr:nvCxnSpPr>
      <xdr:spPr>
        <a:xfrm flipV="1">
          <a:off x="6972300" y="6659404"/>
          <a:ext cx="8890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2ADD54E4-4ACD-4167-841D-A5119CB9B8E8}"/>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D057CB58-19FF-4914-9563-B778E05D131D}"/>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5529</xdr:rowOff>
    </xdr:from>
    <xdr:ext cx="534377" cy="259045"/>
    <xdr:sp macro="" textlink="">
      <xdr:nvSpPr>
        <xdr:cNvPr id="142" name="n_3aveValue【道路】&#10;一人当たり延長">
          <a:extLst>
            <a:ext uri="{FF2B5EF4-FFF2-40B4-BE49-F238E27FC236}">
              <a16:creationId xmlns:a16="http://schemas.microsoft.com/office/drawing/2014/main" id="{DFB4FC63-CFEC-4BA8-86F7-26E9D615F65D}"/>
            </a:ext>
          </a:extLst>
        </xdr:cNvPr>
        <xdr:cNvSpPr txBox="1"/>
      </xdr:nvSpPr>
      <xdr:spPr>
        <a:xfrm>
          <a:off x="7594111" y="634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34008</xdr:rowOff>
    </xdr:from>
    <xdr:ext cx="534377" cy="259045"/>
    <xdr:sp macro="" textlink="">
      <xdr:nvSpPr>
        <xdr:cNvPr id="143" name="n_4aveValue【道路】&#10;一人当たり延長">
          <a:extLst>
            <a:ext uri="{FF2B5EF4-FFF2-40B4-BE49-F238E27FC236}">
              <a16:creationId xmlns:a16="http://schemas.microsoft.com/office/drawing/2014/main" id="{0B05F646-6E96-4E9D-B719-C545B2AB32DE}"/>
            </a:ext>
          </a:extLst>
        </xdr:cNvPr>
        <xdr:cNvSpPr txBox="1"/>
      </xdr:nvSpPr>
      <xdr:spPr>
        <a:xfrm>
          <a:off x="6705111" y="63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19511</xdr:rowOff>
    </xdr:from>
    <xdr:ext cx="534377" cy="259045"/>
    <xdr:sp macro="" textlink="">
      <xdr:nvSpPr>
        <xdr:cNvPr id="144" name="n_1mainValue【道路】&#10;一人当たり延長">
          <a:extLst>
            <a:ext uri="{FF2B5EF4-FFF2-40B4-BE49-F238E27FC236}">
              <a16:creationId xmlns:a16="http://schemas.microsoft.com/office/drawing/2014/main" id="{585E82B3-9EB6-4D8A-83E8-C6A79D9C9885}"/>
            </a:ext>
          </a:extLst>
        </xdr:cNvPr>
        <xdr:cNvSpPr txBox="1"/>
      </xdr:nvSpPr>
      <xdr:spPr>
        <a:xfrm>
          <a:off x="9359411" y="636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28979</xdr:rowOff>
    </xdr:from>
    <xdr:ext cx="534377" cy="259045"/>
    <xdr:sp macro="" textlink="">
      <xdr:nvSpPr>
        <xdr:cNvPr id="145" name="n_2mainValue【道路】&#10;一人当たり延長">
          <a:extLst>
            <a:ext uri="{FF2B5EF4-FFF2-40B4-BE49-F238E27FC236}">
              <a16:creationId xmlns:a16="http://schemas.microsoft.com/office/drawing/2014/main" id="{0F349ED4-E946-4194-9030-5F28D7F53180}"/>
            </a:ext>
          </a:extLst>
        </xdr:cNvPr>
        <xdr:cNvSpPr txBox="1"/>
      </xdr:nvSpPr>
      <xdr:spPr>
        <a:xfrm>
          <a:off x="8483111" y="637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14781</xdr:rowOff>
    </xdr:from>
    <xdr:ext cx="534377" cy="259045"/>
    <xdr:sp macro="" textlink="">
      <xdr:nvSpPr>
        <xdr:cNvPr id="146" name="n_3mainValue【道路】&#10;一人当たり延長">
          <a:extLst>
            <a:ext uri="{FF2B5EF4-FFF2-40B4-BE49-F238E27FC236}">
              <a16:creationId xmlns:a16="http://schemas.microsoft.com/office/drawing/2014/main" id="{97DEDA78-EE35-4287-B93A-D69D39CA7546}"/>
            </a:ext>
          </a:extLst>
        </xdr:cNvPr>
        <xdr:cNvSpPr txBox="1"/>
      </xdr:nvSpPr>
      <xdr:spPr>
        <a:xfrm>
          <a:off x="7594111" y="670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23658</xdr:rowOff>
    </xdr:from>
    <xdr:ext cx="534377" cy="259045"/>
    <xdr:sp macro="" textlink="">
      <xdr:nvSpPr>
        <xdr:cNvPr id="147" name="n_4mainValue【道路】&#10;一人当たり延長">
          <a:extLst>
            <a:ext uri="{FF2B5EF4-FFF2-40B4-BE49-F238E27FC236}">
              <a16:creationId xmlns:a16="http://schemas.microsoft.com/office/drawing/2014/main" id="{A3286DE7-51BE-46F0-897C-23441AA6F6ED}"/>
            </a:ext>
          </a:extLst>
        </xdr:cNvPr>
        <xdr:cNvSpPr txBox="1"/>
      </xdr:nvSpPr>
      <xdr:spPr>
        <a:xfrm>
          <a:off x="6705111" y="671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6221D06-31CE-40F3-AA72-E757A9D0234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93A3FAD-6463-4BFF-BF23-484C2B3E232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2B41C02-EB63-459C-A158-19B033BDBE1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9A83E3D5-C1CB-4422-8B93-1F6C9C30658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EBCD2AC-3782-4B3C-8558-650629AAE9E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7356BEF-5AFB-4881-8E82-D4BC0AFA95B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BAB6E4A-8D07-41E9-984E-C4479E25104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C8AF09C-0152-4510-A1D7-026EE31FCF1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BF5587D-66F0-4E55-B4AA-229C9D6CE1C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9EFA6077-D984-4C72-98D4-A554214AAE8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693AC91-8131-4816-A989-E4AFE575C3F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64755EC7-7638-4EBE-9E9B-EBE56F3FF53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DF3E03DB-22E0-461A-91BC-E25BF42C9AF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6239718A-95B3-4AE7-8BE2-482B763D70B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A4E200D-F416-473D-8597-E15E89B36ED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23B565BC-2C61-43AF-909F-324D1A31A5C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5545C4A9-0BF3-4B08-85A9-A06A83ADA3B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BB80C0F5-3FC3-47F8-BBA8-04247E2011D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E6507E81-C50E-4386-AFC1-73C157533DA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3F544D2-9AA6-40B4-9E39-3DFD68C443D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4742B42B-2681-4915-8A8B-D243A1C702A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BA729D19-3ED8-4E88-8579-580813A879B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2E314F74-F36A-4CA2-B6CC-4A99E9135EE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43EEA080-AD06-4695-902E-9C18534BC3C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9EA1A5CA-4084-4ACE-83C0-EEADD2E9368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98B860E5-9512-41B0-894F-C59869A4CBAB}"/>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2332F845-B236-4E8D-AEC1-DB15B6BE693D}"/>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767FAAF2-44C9-4AAC-AE3D-05D6B0971C6D}"/>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9A454F32-43A5-46EF-93FF-CC35DFCB425B}"/>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A7826381-7316-4E66-8635-8D9D80C25FD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23F9B789-804A-4777-AE81-BA5D8254FF5A}"/>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98CAE6C5-45D3-4A04-BDF6-8A0367392092}"/>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BC52E726-2C47-44EE-9A76-7D76FFEB2DB3}"/>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7EB3DA47-6D14-45B4-A89C-2AC3F7282EA9}"/>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82" name="フローチャート: 判断 181">
          <a:extLst>
            <a:ext uri="{FF2B5EF4-FFF2-40B4-BE49-F238E27FC236}">
              <a16:creationId xmlns:a16="http://schemas.microsoft.com/office/drawing/2014/main" id="{28D69563-D4CB-46B6-AE6D-2908CC561E15}"/>
            </a:ext>
          </a:extLst>
        </xdr:cNvPr>
        <xdr:cNvSpPr/>
      </xdr:nvSpPr>
      <xdr:spPr>
        <a:xfrm>
          <a:off x="1968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146776</xdr:rowOff>
    </xdr:from>
    <xdr:to>
      <xdr:col>6</xdr:col>
      <xdr:colOff>38100</xdr:colOff>
      <xdr:row>61</xdr:row>
      <xdr:rowOff>76926</xdr:rowOff>
    </xdr:to>
    <xdr:sp macro="" textlink="">
      <xdr:nvSpPr>
        <xdr:cNvPr id="183" name="フローチャート: 判断 182">
          <a:extLst>
            <a:ext uri="{FF2B5EF4-FFF2-40B4-BE49-F238E27FC236}">
              <a16:creationId xmlns:a16="http://schemas.microsoft.com/office/drawing/2014/main" id="{8B8A15B5-F102-4EDA-AF30-6A11E5DA0A42}"/>
            </a:ext>
          </a:extLst>
        </xdr:cNvPr>
        <xdr:cNvSpPr/>
      </xdr:nvSpPr>
      <xdr:spPr>
        <a:xfrm>
          <a:off x="1079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DD78725-331F-4CD4-AA94-89ACA6DCA09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E237CC5-CE69-49F7-AFC5-95170AF6DC8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A1B52C5-777B-4EC6-BE7C-A3DEA3731F3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FE78FB0-0217-4294-83E3-F9B6AF24406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20EA7ED-0C9E-464C-8C36-FA57EB7E6FF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89" name="楕円 188">
          <a:extLst>
            <a:ext uri="{FF2B5EF4-FFF2-40B4-BE49-F238E27FC236}">
              <a16:creationId xmlns:a16="http://schemas.microsoft.com/office/drawing/2014/main" id="{43CB32E5-F769-44B5-852B-E367FD735945}"/>
            </a:ext>
          </a:extLst>
        </xdr:cNvPr>
        <xdr:cNvSpPr/>
      </xdr:nvSpPr>
      <xdr:spPr>
        <a:xfrm>
          <a:off x="45847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14168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190A46FE-BD55-4197-A748-20EE77815C16}"/>
            </a:ext>
          </a:extLst>
        </xdr:cNvPr>
        <xdr:cNvSpPr txBox="1"/>
      </xdr:nvSpPr>
      <xdr:spPr>
        <a:xfrm>
          <a:off x="4673600"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7983</xdr:rowOff>
    </xdr:from>
    <xdr:to>
      <xdr:col>20</xdr:col>
      <xdr:colOff>38100</xdr:colOff>
      <xdr:row>61</xdr:row>
      <xdr:rowOff>109583</xdr:rowOff>
    </xdr:to>
    <xdr:sp macro="" textlink="">
      <xdr:nvSpPr>
        <xdr:cNvPr id="191" name="楕円 190">
          <a:extLst>
            <a:ext uri="{FF2B5EF4-FFF2-40B4-BE49-F238E27FC236}">
              <a16:creationId xmlns:a16="http://schemas.microsoft.com/office/drawing/2014/main" id="{4D5871ED-7E83-4506-A41B-8B97C080647A}"/>
            </a:ext>
          </a:extLst>
        </xdr:cNvPr>
        <xdr:cNvSpPr/>
      </xdr:nvSpPr>
      <xdr:spPr>
        <a:xfrm>
          <a:off x="3746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58783</xdr:rowOff>
    </xdr:from>
    <xdr:to>
      <xdr:col>24</xdr:col>
      <xdr:colOff>63500</xdr:colOff>
      <xdr:row>61</xdr:row>
      <xdr:rowOff>86541</xdr:rowOff>
    </xdr:to>
    <xdr:cxnSp macro="">
      <xdr:nvCxnSpPr>
        <xdr:cNvPr id="192" name="直線コネクタ 191">
          <a:extLst>
            <a:ext uri="{FF2B5EF4-FFF2-40B4-BE49-F238E27FC236}">
              <a16:creationId xmlns:a16="http://schemas.microsoft.com/office/drawing/2014/main" id="{F945940F-D80C-46B5-913F-DB957B5E9A25}"/>
            </a:ext>
          </a:extLst>
        </xdr:cNvPr>
        <xdr:cNvCxnSpPr/>
      </xdr:nvCxnSpPr>
      <xdr:spPr>
        <a:xfrm>
          <a:off x="3797300" y="1051723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151674</xdr:rowOff>
    </xdr:from>
    <xdr:to>
      <xdr:col>15</xdr:col>
      <xdr:colOff>101600</xdr:colOff>
      <xdr:row>61</xdr:row>
      <xdr:rowOff>81824</xdr:rowOff>
    </xdr:to>
    <xdr:sp macro="" textlink="">
      <xdr:nvSpPr>
        <xdr:cNvPr id="193" name="楕円 192">
          <a:extLst>
            <a:ext uri="{FF2B5EF4-FFF2-40B4-BE49-F238E27FC236}">
              <a16:creationId xmlns:a16="http://schemas.microsoft.com/office/drawing/2014/main" id="{C662F01B-998E-4C60-9CC7-1789F11C8062}"/>
            </a:ext>
          </a:extLst>
        </xdr:cNvPr>
        <xdr:cNvSpPr/>
      </xdr:nvSpPr>
      <xdr:spPr>
        <a:xfrm>
          <a:off x="2857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31024</xdr:rowOff>
    </xdr:from>
    <xdr:to>
      <xdr:col>19</xdr:col>
      <xdr:colOff>177800</xdr:colOff>
      <xdr:row>61</xdr:row>
      <xdr:rowOff>58783</xdr:rowOff>
    </xdr:to>
    <xdr:cxnSp macro="">
      <xdr:nvCxnSpPr>
        <xdr:cNvPr id="194" name="直線コネクタ 193">
          <a:extLst>
            <a:ext uri="{FF2B5EF4-FFF2-40B4-BE49-F238E27FC236}">
              <a16:creationId xmlns:a16="http://schemas.microsoft.com/office/drawing/2014/main" id="{81B72FB6-380C-4C71-8EE0-4D6558EBEB15}"/>
            </a:ext>
          </a:extLst>
        </xdr:cNvPr>
        <xdr:cNvCxnSpPr/>
      </xdr:nvCxnSpPr>
      <xdr:spPr>
        <a:xfrm>
          <a:off x="2908300" y="1048947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95" name="楕円 194">
          <a:extLst>
            <a:ext uri="{FF2B5EF4-FFF2-40B4-BE49-F238E27FC236}">
              <a16:creationId xmlns:a16="http://schemas.microsoft.com/office/drawing/2014/main" id="{750E2314-B2E2-44B9-AAFE-3CA09CED4097}"/>
            </a:ext>
          </a:extLst>
        </xdr:cNvPr>
        <xdr:cNvSpPr/>
      </xdr:nvSpPr>
      <xdr:spPr>
        <a:xfrm>
          <a:off x="1968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3266</xdr:rowOff>
    </xdr:from>
    <xdr:to>
      <xdr:col>15</xdr:col>
      <xdr:colOff>50800</xdr:colOff>
      <xdr:row>61</xdr:row>
      <xdr:rowOff>31024</xdr:rowOff>
    </xdr:to>
    <xdr:cxnSp macro="">
      <xdr:nvCxnSpPr>
        <xdr:cNvPr id="196" name="直線コネクタ 195">
          <a:extLst>
            <a:ext uri="{FF2B5EF4-FFF2-40B4-BE49-F238E27FC236}">
              <a16:creationId xmlns:a16="http://schemas.microsoft.com/office/drawing/2014/main" id="{B25EB646-41A1-4AE5-BE5E-799A85C58621}"/>
            </a:ext>
          </a:extLst>
        </xdr:cNvPr>
        <xdr:cNvCxnSpPr/>
      </xdr:nvCxnSpPr>
      <xdr:spPr>
        <a:xfrm>
          <a:off x="2019300" y="1046171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97790</xdr:rowOff>
    </xdr:from>
    <xdr:to>
      <xdr:col>6</xdr:col>
      <xdr:colOff>38100</xdr:colOff>
      <xdr:row>61</xdr:row>
      <xdr:rowOff>27940</xdr:rowOff>
    </xdr:to>
    <xdr:sp macro="" textlink="">
      <xdr:nvSpPr>
        <xdr:cNvPr id="197" name="楕円 196">
          <a:extLst>
            <a:ext uri="{FF2B5EF4-FFF2-40B4-BE49-F238E27FC236}">
              <a16:creationId xmlns:a16="http://schemas.microsoft.com/office/drawing/2014/main" id="{E4D34CFA-3033-4ADC-A139-931E5A5D31CB}"/>
            </a:ext>
          </a:extLst>
        </xdr:cNvPr>
        <xdr:cNvSpPr/>
      </xdr:nvSpPr>
      <xdr:spPr>
        <a:xfrm>
          <a:off x="1079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148590</xdr:rowOff>
    </xdr:from>
    <xdr:to>
      <xdr:col>10</xdr:col>
      <xdr:colOff>114300</xdr:colOff>
      <xdr:row>61</xdr:row>
      <xdr:rowOff>3266</xdr:rowOff>
    </xdr:to>
    <xdr:cxnSp macro="">
      <xdr:nvCxnSpPr>
        <xdr:cNvPr id="198" name="直線コネクタ 197">
          <a:extLst>
            <a:ext uri="{FF2B5EF4-FFF2-40B4-BE49-F238E27FC236}">
              <a16:creationId xmlns:a16="http://schemas.microsoft.com/office/drawing/2014/main" id="{67FAF549-C4BD-4063-9811-FEEB044E971B}"/>
            </a:ext>
          </a:extLst>
        </xdr:cNvPr>
        <xdr:cNvCxnSpPr/>
      </xdr:nvCxnSpPr>
      <xdr:spPr>
        <a:xfrm>
          <a:off x="1130300" y="1043559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76AEB07-49F5-4A61-B539-637FC0380651}"/>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AD295449-ABB6-404C-8BCD-E55D35CFD491}"/>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87647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39BEEADA-074C-41B0-A968-9F6425E76B02}"/>
            </a:ext>
          </a:extLst>
        </xdr:cNvPr>
        <xdr:cNvSpPr txBox="1"/>
      </xdr:nvSpPr>
      <xdr:spPr>
        <a:xfrm>
          <a:off x="1816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68053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FA30B89-BDCC-4BE0-96AD-408C79FC72DD}"/>
            </a:ext>
          </a:extLst>
        </xdr:cNvPr>
        <xdr:cNvSpPr txBox="1"/>
      </xdr:nvSpPr>
      <xdr:spPr>
        <a:xfrm>
          <a:off x="927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100710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1375283-0AFB-4AAE-BB2C-A4D1E3277BC5}"/>
            </a:ext>
          </a:extLst>
        </xdr:cNvPr>
        <xdr:cNvSpPr txBox="1"/>
      </xdr:nvSpPr>
      <xdr:spPr>
        <a:xfrm>
          <a:off x="35820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72951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865C96E-9258-4CEA-8D22-CF45CA81C28C}"/>
            </a:ext>
          </a:extLst>
        </xdr:cNvPr>
        <xdr:cNvSpPr txBox="1"/>
      </xdr:nvSpPr>
      <xdr:spPr>
        <a:xfrm>
          <a:off x="27057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E302F118-62F0-448B-A546-DAD8784DDFDF}"/>
            </a:ext>
          </a:extLst>
        </xdr:cNvPr>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F680F65-4835-4BFB-BE9B-8A687701207B}"/>
            </a:ext>
          </a:extLst>
        </xdr:cNvPr>
        <xdr:cNvSpPr txBox="1"/>
      </xdr:nvSpPr>
      <xdr:spPr>
        <a:xfrm>
          <a:off x="927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9E2336C3-BCA1-4C60-94F9-BA93C7BF94B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EB5D18BA-7862-4D8E-BA51-74279008207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E0240EE-CA3F-43A3-90FB-8BFF2FA2084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C746F2F-15E8-45A3-B1E5-36E72FB1B48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8D0C654-B93A-4C1A-A5AA-1AB3CFFAFCE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C807421-0DE5-4987-9757-75D32BA4FE1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3570CD2-567D-4C0D-BCFB-3EA24F32C4E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61118D3-65E8-49E5-AAD4-56A23753254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22E54F3-EE36-4782-835E-94BC5875C2D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770E7BA8-57F3-4C56-BB13-521ED594549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A7244F7D-3AB7-4433-AD85-8886077A905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C3607CB3-E382-4871-9586-3A5A69AF3F74}"/>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8346EC8-029C-4038-9A15-ECEABCE05A7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19CC8E68-F96A-42A4-9162-E283A83DC245}"/>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CF7A967B-353F-479B-8DA7-5EE74FA3DC2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DBB4AE88-32E8-494F-99FF-59286EDC1D1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BC5EC3FE-F82E-48A4-BBF7-F72CE83CA24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76AAC83D-7EF9-4882-972B-AA02CEBCE551}"/>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DAC2288-0617-4221-91F8-66C42FCA4FE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278B8F7A-D991-4FAC-B631-A3F4B932B57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AB0C8314-AFAE-4F12-9B8E-35D32EC0951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DE9DC736-D166-40FF-8100-4DB5BF9D971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42648205-AE61-41DF-86F5-4BA4190A32F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7586213C-B0D7-4CF2-832F-C0F6555F94F5}"/>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DE3A85BF-F6A2-446F-9665-229E8F4440BC}"/>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F768FD4A-D733-4FA0-A2D6-70D312CAEDEC}"/>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A3B07188-02DC-4931-AB68-DF8A793E5B16}"/>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F9F6BC5A-4B04-480A-BED2-FAC52F3CD546}"/>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EDAB98C-8769-4460-A511-FDAC6830E187}"/>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E70FCE3B-F932-4045-B5AD-2A8ACA619390}"/>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58A70156-9EA7-4855-8ED2-785E9CAA239D}"/>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49A72558-AFDC-40DA-9A42-58BD1B5DFD34}"/>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108127</xdr:rowOff>
    </xdr:from>
    <xdr:to>
      <xdr:col>41</xdr:col>
      <xdr:colOff>101600</xdr:colOff>
      <xdr:row>63</xdr:row>
      <xdr:rowOff>38277</xdr:rowOff>
    </xdr:to>
    <xdr:sp macro="" textlink="">
      <xdr:nvSpPr>
        <xdr:cNvPr id="239" name="フローチャート: 判断 238">
          <a:extLst>
            <a:ext uri="{FF2B5EF4-FFF2-40B4-BE49-F238E27FC236}">
              <a16:creationId xmlns:a16="http://schemas.microsoft.com/office/drawing/2014/main" id="{4B764EC3-9650-481C-BC72-7955B8EC9A16}"/>
            </a:ext>
          </a:extLst>
        </xdr:cNvPr>
        <xdr:cNvSpPr/>
      </xdr:nvSpPr>
      <xdr:spPr>
        <a:xfrm>
          <a:off x="7810500" y="1073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115239</xdr:rowOff>
    </xdr:from>
    <xdr:to>
      <xdr:col>36</xdr:col>
      <xdr:colOff>165100</xdr:colOff>
      <xdr:row>63</xdr:row>
      <xdr:rowOff>45389</xdr:rowOff>
    </xdr:to>
    <xdr:sp macro="" textlink="">
      <xdr:nvSpPr>
        <xdr:cNvPr id="240" name="フローチャート: 判断 239">
          <a:extLst>
            <a:ext uri="{FF2B5EF4-FFF2-40B4-BE49-F238E27FC236}">
              <a16:creationId xmlns:a16="http://schemas.microsoft.com/office/drawing/2014/main" id="{13F50A2E-8854-4AD1-B4D3-54EDEFA80CB5}"/>
            </a:ext>
          </a:extLst>
        </xdr:cNvPr>
        <xdr:cNvSpPr/>
      </xdr:nvSpPr>
      <xdr:spPr>
        <a:xfrm>
          <a:off x="6921500" y="107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34B8F4D-FB0E-4664-AD17-9D2ECBB8765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6B58EB4-42E3-4B0F-9D3A-420F2C2C593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B7FE1E8-B3EF-431B-9954-678874F4C02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DFE4911-C14E-4C4A-AC02-B3405B82339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ABA083B-A66A-4667-BBF5-650404FC8B0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70838</xdr:rowOff>
    </xdr:from>
    <xdr:to>
      <xdr:col>55</xdr:col>
      <xdr:colOff>50800</xdr:colOff>
      <xdr:row>63</xdr:row>
      <xdr:rowOff>988</xdr:rowOff>
    </xdr:to>
    <xdr:sp macro="" textlink="">
      <xdr:nvSpPr>
        <xdr:cNvPr id="246" name="楕円 245">
          <a:extLst>
            <a:ext uri="{FF2B5EF4-FFF2-40B4-BE49-F238E27FC236}">
              <a16:creationId xmlns:a16="http://schemas.microsoft.com/office/drawing/2014/main" id="{371E40D6-5316-4FCC-A64A-B9866B6F65D8}"/>
            </a:ext>
          </a:extLst>
        </xdr:cNvPr>
        <xdr:cNvSpPr/>
      </xdr:nvSpPr>
      <xdr:spPr>
        <a:xfrm>
          <a:off x="10426700" y="1070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49265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35A42335-369A-4155-A081-988DFCF578FB}"/>
            </a:ext>
          </a:extLst>
        </xdr:cNvPr>
        <xdr:cNvSpPr txBox="1"/>
      </xdr:nvSpPr>
      <xdr:spPr>
        <a:xfrm>
          <a:off x="10515600" y="1067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75403</xdr:rowOff>
    </xdr:from>
    <xdr:to>
      <xdr:col>50</xdr:col>
      <xdr:colOff>165100</xdr:colOff>
      <xdr:row>63</xdr:row>
      <xdr:rowOff>5553</xdr:rowOff>
    </xdr:to>
    <xdr:sp macro="" textlink="">
      <xdr:nvSpPr>
        <xdr:cNvPr id="248" name="楕円 247">
          <a:extLst>
            <a:ext uri="{FF2B5EF4-FFF2-40B4-BE49-F238E27FC236}">
              <a16:creationId xmlns:a16="http://schemas.microsoft.com/office/drawing/2014/main" id="{683316A2-ADD5-4A4F-B17B-63E6C108012B}"/>
            </a:ext>
          </a:extLst>
        </xdr:cNvPr>
        <xdr:cNvSpPr/>
      </xdr:nvSpPr>
      <xdr:spPr>
        <a:xfrm>
          <a:off x="9588500" y="1070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121638</xdr:rowOff>
    </xdr:from>
    <xdr:to>
      <xdr:col>55</xdr:col>
      <xdr:colOff>0</xdr:colOff>
      <xdr:row>62</xdr:row>
      <xdr:rowOff>126203</xdr:rowOff>
    </xdr:to>
    <xdr:cxnSp macro="">
      <xdr:nvCxnSpPr>
        <xdr:cNvPr id="249" name="直線コネクタ 248">
          <a:extLst>
            <a:ext uri="{FF2B5EF4-FFF2-40B4-BE49-F238E27FC236}">
              <a16:creationId xmlns:a16="http://schemas.microsoft.com/office/drawing/2014/main" id="{851491DB-C10A-4862-8821-1B2A377C18DD}"/>
            </a:ext>
          </a:extLst>
        </xdr:cNvPr>
        <xdr:cNvCxnSpPr/>
      </xdr:nvCxnSpPr>
      <xdr:spPr>
        <a:xfrm flipV="1">
          <a:off x="9639300" y="10751538"/>
          <a:ext cx="838200" cy="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80000</xdr:rowOff>
    </xdr:from>
    <xdr:to>
      <xdr:col>46</xdr:col>
      <xdr:colOff>38100</xdr:colOff>
      <xdr:row>63</xdr:row>
      <xdr:rowOff>10150</xdr:rowOff>
    </xdr:to>
    <xdr:sp macro="" textlink="">
      <xdr:nvSpPr>
        <xdr:cNvPr id="250" name="楕円 249">
          <a:extLst>
            <a:ext uri="{FF2B5EF4-FFF2-40B4-BE49-F238E27FC236}">
              <a16:creationId xmlns:a16="http://schemas.microsoft.com/office/drawing/2014/main" id="{A4020DD7-5934-47AF-9498-029266470E67}"/>
            </a:ext>
          </a:extLst>
        </xdr:cNvPr>
        <xdr:cNvSpPr/>
      </xdr:nvSpPr>
      <xdr:spPr>
        <a:xfrm>
          <a:off x="8699500" y="107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126203</xdr:rowOff>
    </xdr:from>
    <xdr:to>
      <xdr:col>50</xdr:col>
      <xdr:colOff>114300</xdr:colOff>
      <xdr:row>62</xdr:row>
      <xdr:rowOff>130800</xdr:rowOff>
    </xdr:to>
    <xdr:cxnSp macro="">
      <xdr:nvCxnSpPr>
        <xdr:cNvPr id="251" name="直線コネクタ 250">
          <a:extLst>
            <a:ext uri="{FF2B5EF4-FFF2-40B4-BE49-F238E27FC236}">
              <a16:creationId xmlns:a16="http://schemas.microsoft.com/office/drawing/2014/main" id="{42EBE530-C40E-4912-BB3C-59091BDA83F9}"/>
            </a:ext>
          </a:extLst>
        </xdr:cNvPr>
        <xdr:cNvCxnSpPr/>
      </xdr:nvCxnSpPr>
      <xdr:spPr>
        <a:xfrm flipV="1">
          <a:off x="8750300" y="10756103"/>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85540</xdr:rowOff>
    </xdr:from>
    <xdr:to>
      <xdr:col>41</xdr:col>
      <xdr:colOff>101600</xdr:colOff>
      <xdr:row>63</xdr:row>
      <xdr:rowOff>15690</xdr:rowOff>
    </xdr:to>
    <xdr:sp macro="" textlink="">
      <xdr:nvSpPr>
        <xdr:cNvPr id="252" name="楕円 251">
          <a:extLst>
            <a:ext uri="{FF2B5EF4-FFF2-40B4-BE49-F238E27FC236}">
              <a16:creationId xmlns:a16="http://schemas.microsoft.com/office/drawing/2014/main" id="{EA24F33F-E2ED-454E-8EBD-DE565D96F13F}"/>
            </a:ext>
          </a:extLst>
        </xdr:cNvPr>
        <xdr:cNvSpPr/>
      </xdr:nvSpPr>
      <xdr:spPr>
        <a:xfrm>
          <a:off x="7810500" y="1071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130800</xdr:rowOff>
    </xdr:from>
    <xdr:to>
      <xdr:col>45</xdr:col>
      <xdr:colOff>177800</xdr:colOff>
      <xdr:row>62</xdr:row>
      <xdr:rowOff>136340</xdr:rowOff>
    </xdr:to>
    <xdr:cxnSp macro="">
      <xdr:nvCxnSpPr>
        <xdr:cNvPr id="253" name="直線コネクタ 252">
          <a:extLst>
            <a:ext uri="{FF2B5EF4-FFF2-40B4-BE49-F238E27FC236}">
              <a16:creationId xmlns:a16="http://schemas.microsoft.com/office/drawing/2014/main" id="{65E2EDC6-A066-418F-BBC4-CB0E24AD709B}"/>
            </a:ext>
          </a:extLst>
        </xdr:cNvPr>
        <xdr:cNvCxnSpPr/>
      </xdr:nvCxnSpPr>
      <xdr:spPr>
        <a:xfrm flipV="1">
          <a:off x="7861300" y="10760700"/>
          <a:ext cx="889000" cy="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87052</xdr:rowOff>
    </xdr:from>
    <xdr:to>
      <xdr:col>36</xdr:col>
      <xdr:colOff>165100</xdr:colOff>
      <xdr:row>63</xdr:row>
      <xdr:rowOff>17202</xdr:rowOff>
    </xdr:to>
    <xdr:sp macro="" textlink="">
      <xdr:nvSpPr>
        <xdr:cNvPr id="254" name="楕円 253">
          <a:extLst>
            <a:ext uri="{FF2B5EF4-FFF2-40B4-BE49-F238E27FC236}">
              <a16:creationId xmlns:a16="http://schemas.microsoft.com/office/drawing/2014/main" id="{0FABD87C-2416-4F17-8D25-852A62C94F3D}"/>
            </a:ext>
          </a:extLst>
        </xdr:cNvPr>
        <xdr:cNvSpPr/>
      </xdr:nvSpPr>
      <xdr:spPr>
        <a:xfrm>
          <a:off x="6921500" y="1071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136340</xdr:rowOff>
    </xdr:from>
    <xdr:to>
      <xdr:col>41</xdr:col>
      <xdr:colOff>50800</xdr:colOff>
      <xdr:row>62</xdr:row>
      <xdr:rowOff>137852</xdr:rowOff>
    </xdr:to>
    <xdr:cxnSp macro="">
      <xdr:nvCxnSpPr>
        <xdr:cNvPr id="255" name="直線コネクタ 254">
          <a:extLst>
            <a:ext uri="{FF2B5EF4-FFF2-40B4-BE49-F238E27FC236}">
              <a16:creationId xmlns:a16="http://schemas.microsoft.com/office/drawing/2014/main" id="{44D847B1-54CC-431D-A65E-307551B84CA7}"/>
            </a:ext>
          </a:extLst>
        </xdr:cNvPr>
        <xdr:cNvCxnSpPr/>
      </xdr:nvCxnSpPr>
      <xdr:spPr>
        <a:xfrm flipV="1">
          <a:off x="6972300" y="10766240"/>
          <a:ext cx="889000" cy="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32CDCF6C-8E66-4089-BD65-B656BFBDE27F}"/>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AB05408C-4ECF-460A-8B63-2411894A4E1D}"/>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29404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B90EB46D-7A04-4055-AD07-33D0C8F1F7C8}"/>
            </a:ext>
          </a:extLst>
        </xdr:cNvPr>
        <xdr:cNvSpPr txBox="1"/>
      </xdr:nvSpPr>
      <xdr:spPr>
        <a:xfrm>
          <a:off x="7561795" y="1083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36516</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BBC8938-A035-44A3-B748-37882509457B}"/>
            </a:ext>
          </a:extLst>
        </xdr:cNvPr>
        <xdr:cNvSpPr txBox="1"/>
      </xdr:nvSpPr>
      <xdr:spPr>
        <a:xfrm>
          <a:off x="6672795" y="1083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168130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CBD3BC2C-91E1-448D-A86F-0A4603D1E05F}"/>
            </a:ext>
          </a:extLst>
        </xdr:cNvPr>
        <xdr:cNvSpPr txBox="1"/>
      </xdr:nvSpPr>
      <xdr:spPr>
        <a:xfrm>
          <a:off x="9327095" y="1079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1277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7CD8FE20-27DA-45EB-BED2-7B92063825E4}"/>
            </a:ext>
          </a:extLst>
        </xdr:cNvPr>
        <xdr:cNvSpPr txBox="1"/>
      </xdr:nvSpPr>
      <xdr:spPr>
        <a:xfrm>
          <a:off x="8450795" y="10802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32217</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6B70FD62-4F53-460F-9049-DA7A1B94B066}"/>
            </a:ext>
          </a:extLst>
        </xdr:cNvPr>
        <xdr:cNvSpPr txBox="1"/>
      </xdr:nvSpPr>
      <xdr:spPr>
        <a:xfrm>
          <a:off x="7561795" y="1049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33729</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2537E359-D673-4BC8-94A2-8096EBB7E501}"/>
            </a:ext>
          </a:extLst>
        </xdr:cNvPr>
        <xdr:cNvSpPr txBox="1"/>
      </xdr:nvSpPr>
      <xdr:spPr>
        <a:xfrm>
          <a:off x="6672795" y="10492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EB942EA-29E9-4929-AB6C-CEE2EDC2A23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BD866FE9-6C3D-443F-ADC4-1DF5A7C9C57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68D6A68-9D60-41EA-A5AF-715C391F818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2F2E2F2A-F260-452B-A54E-845B5C0C766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EE24402-7211-4673-B42E-36CC88DBA92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6A55849-2A23-4778-BCCC-1C561B7385E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0EC1611-D571-446B-894E-D51D5DFCF14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8310CDA-0112-4D3D-96D5-CF704AFEDC7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1F75B8DA-60CC-480F-B3F5-BB06CC0DF92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25FC632A-424F-43A4-9A12-78A494CFB0D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EA71E79-6AB7-4083-A6DB-11576AA0FFB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A99BBB6B-8015-4870-8035-233E7DAEA0D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E2B9F6DE-1EB5-4F24-89E9-36E1490A6CE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3B5A15A9-D05F-48D4-B03E-0D1E35E07F7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E713FE82-8290-451A-B3D4-887AD2BB2EF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E0C64750-3EB1-41B5-B3B8-0D1B5306B83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50BF189E-1FD4-42BB-A86E-7DBF53F12BF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8DBE23B6-77CE-4075-BB7D-A9CB8300C25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D8D66408-F72E-406A-B586-177DDAA3C87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D7AB2AA-4AF4-422A-BD0F-F4718B39E19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1B4378D-17D0-4ADD-9CE5-2A4A0A1EBF8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BEE6437-BACB-40AD-A0E0-04BCEBCCA11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806240C6-2881-4E9C-B0D4-09AA099692D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6B061BC8-0387-4FB9-AB28-D4969D45287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EF0842FE-EBA7-4193-B777-9B65D3989448}"/>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D351F69C-EF1E-45EA-B406-D727FDBE8A1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C92599F2-CFE8-4F4B-8B5F-5BDC9C5EEC2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1E4C1655-2471-4C73-A547-7B2060E7CC2B}"/>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B0929D66-CAE4-4D6B-B535-70FFBB045294}"/>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41A277C7-77E1-477B-A4E7-F716948EF968}"/>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C6E6B94B-5790-43F7-B89C-852B25723EC5}"/>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E675BC4E-343C-4EC8-B3DC-B4795974696E}"/>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42A5AB21-AAE9-444E-B2E0-37DE4ED4FA3E}"/>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97" name="フローチャート: 判断 296">
          <a:extLst>
            <a:ext uri="{FF2B5EF4-FFF2-40B4-BE49-F238E27FC236}">
              <a16:creationId xmlns:a16="http://schemas.microsoft.com/office/drawing/2014/main" id="{AFE2694B-D055-4B1D-B83A-FF19E03F9FA7}"/>
            </a:ext>
          </a:extLst>
        </xdr:cNvPr>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132080</xdr:rowOff>
    </xdr:from>
    <xdr:to>
      <xdr:col>6</xdr:col>
      <xdr:colOff>38100</xdr:colOff>
      <xdr:row>83</xdr:row>
      <xdr:rowOff>62230</xdr:rowOff>
    </xdr:to>
    <xdr:sp macro="" textlink="">
      <xdr:nvSpPr>
        <xdr:cNvPr id="298" name="フローチャート: 判断 297">
          <a:extLst>
            <a:ext uri="{FF2B5EF4-FFF2-40B4-BE49-F238E27FC236}">
              <a16:creationId xmlns:a16="http://schemas.microsoft.com/office/drawing/2014/main" id="{29AA6307-1E02-4221-84F7-DA8342EBD304}"/>
            </a:ext>
          </a:extLst>
        </xdr:cNvPr>
        <xdr:cNvSpPr/>
      </xdr:nvSpPr>
      <xdr:spPr>
        <a:xfrm>
          <a:off x="1079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AC80FD1-8FA7-4E7E-8191-3677FF5E86E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215FACB-FE70-4C6B-966E-FBB2CE20550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8971BDF-228F-4F5D-91EE-8181D75E790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80E24E8-95D7-4922-8623-94E1761E126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1B69D2F-81BC-4624-A810-FE022823956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29211</xdr:rowOff>
    </xdr:from>
    <xdr:to>
      <xdr:col>24</xdr:col>
      <xdr:colOff>114300</xdr:colOff>
      <xdr:row>84</xdr:row>
      <xdr:rowOff>130811</xdr:rowOff>
    </xdr:to>
    <xdr:sp macro="" textlink="">
      <xdr:nvSpPr>
        <xdr:cNvPr id="304" name="楕円 303">
          <a:extLst>
            <a:ext uri="{FF2B5EF4-FFF2-40B4-BE49-F238E27FC236}">
              <a16:creationId xmlns:a16="http://schemas.microsoft.com/office/drawing/2014/main" id="{269EFC30-FD8C-41DD-912E-58B7F78B0493}"/>
            </a:ext>
          </a:extLst>
        </xdr:cNvPr>
        <xdr:cNvSpPr/>
      </xdr:nvSpPr>
      <xdr:spPr>
        <a:xfrm>
          <a:off x="45847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7638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D904C68D-7292-4166-8DFA-05B165A7EFFC}"/>
            </a:ext>
          </a:extLst>
        </xdr:cNvPr>
        <xdr:cNvSpPr txBox="1"/>
      </xdr:nvSpPr>
      <xdr:spPr>
        <a:xfrm>
          <a:off x="4673600"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31114</xdr:rowOff>
    </xdr:from>
    <xdr:to>
      <xdr:col>20</xdr:col>
      <xdr:colOff>38100</xdr:colOff>
      <xdr:row>84</xdr:row>
      <xdr:rowOff>132714</xdr:rowOff>
    </xdr:to>
    <xdr:sp macro="" textlink="">
      <xdr:nvSpPr>
        <xdr:cNvPr id="306" name="楕円 305">
          <a:extLst>
            <a:ext uri="{FF2B5EF4-FFF2-40B4-BE49-F238E27FC236}">
              <a16:creationId xmlns:a16="http://schemas.microsoft.com/office/drawing/2014/main" id="{53976F71-B53F-4869-8CF5-4E73CEC1E690}"/>
            </a:ext>
          </a:extLst>
        </xdr:cNvPr>
        <xdr:cNvSpPr/>
      </xdr:nvSpPr>
      <xdr:spPr>
        <a:xfrm>
          <a:off x="3746500" y="144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80011</xdr:rowOff>
    </xdr:from>
    <xdr:to>
      <xdr:col>24</xdr:col>
      <xdr:colOff>63500</xdr:colOff>
      <xdr:row>84</xdr:row>
      <xdr:rowOff>81914</xdr:rowOff>
    </xdr:to>
    <xdr:cxnSp macro="">
      <xdr:nvCxnSpPr>
        <xdr:cNvPr id="307" name="直線コネクタ 306">
          <a:extLst>
            <a:ext uri="{FF2B5EF4-FFF2-40B4-BE49-F238E27FC236}">
              <a16:creationId xmlns:a16="http://schemas.microsoft.com/office/drawing/2014/main" id="{1074F80B-8E77-44D1-8E78-D62DDEA4334B}"/>
            </a:ext>
          </a:extLst>
        </xdr:cNvPr>
        <xdr:cNvCxnSpPr/>
      </xdr:nvCxnSpPr>
      <xdr:spPr>
        <a:xfrm flipV="1">
          <a:off x="3797300" y="14481811"/>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15875</xdr:rowOff>
    </xdr:from>
    <xdr:to>
      <xdr:col>15</xdr:col>
      <xdr:colOff>101600</xdr:colOff>
      <xdr:row>84</xdr:row>
      <xdr:rowOff>117475</xdr:rowOff>
    </xdr:to>
    <xdr:sp macro="" textlink="">
      <xdr:nvSpPr>
        <xdr:cNvPr id="308" name="楕円 307">
          <a:extLst>
            <a:ext uri="{FF2B5EF4-FFF2-40B4-BE49-F238E27FC236}">
              <a16:creationId xmlns:a16="http://schemas.microsoft.com/office/drawing/2014/main" id="{2E98451E-D234-4EB8-A18A-BB8987A5AC88}"/>
            </a:ext>
          </a:extLst>
        </xdr:cNvPr>
        <xdr:cNvSpPr/>
      </xdr:nvSpPr>
      <xdr:spPr>
        <a:xfrm>
          <a:off x="28575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66675</xdr:rowOff>
    </xdr:from>
    <xdr:to>
      <xdr:col>19</xdr:col>
      <xdr:colOff>177800</xdr:colOff>
      <xdr:row>84</xdr:row>
      <xdr:rowOff>81914</xdr:rowOff>
    </xdr:to>
    <xdr:cxnSp macro="">
      <xdr:nvCxnSpPr>
        <xdr:cNvPr id="309" name="直線コネクタ 308">
          <a:extLst>
            <a:ext uri="{FF2B5EF4-FFF2-40B4-BE49-F238E27FC236}">
              <a16:creationId xmlns:a16="http://schemas.microsoft.com/office/drawing/2014/main" id="{177B684A-B8EB-4A4E-A0C9-542487128002}"/>
            </a:ext>
          </a:extLst>
        </xdr:cNvPr>
        <xdr:cNvCxnSpPr/>
      </xdr:nvCxnSpPr>
      <xdr:spPr>
        <a:xfrm>
          <a:off x="2908300" y="1446847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149225</xdr:rowOff>
    </xdr:from>
    <xdr:to>
      <xdr:col>10</xdr:col>
      <xdr:colOff>165100</xdr:colOff>
      <xdr:row>84</xdr:row>
      <xdr:rowOff>79375</xdr:rowOff>
    </xdr:to>
    <xdr:sp macro="" textlink="">
      <xdr:nvSpPr>
        <xdr:cNvPr id="310" name="楕円 309">
          <a:extLst>
            <a:ext uri="{FF2B5EF4-FFF2-40B4-BE49-F238E27FC236}">
              <a16:creationId xmlns:a16="http://schemas.microsoft.com/office/drawing/2014/main" id="{CD70DE79-F2CD-4C5A-956C-1B7311C16BFB}"/>
            </a:ext>
          </a:extLst>
        </xdr:cNvPr>
        <xdr:cNvSpPr/>
      </xdr:nvSpPr>
      <xdr:spPr>
        <a:xfrm>
          <a:off x="1968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28575</xdr:rowOff>
    </xdr:from>
    <xdr:to>
      <xdr:col>15</xdr:col>
      <xdr:colOff>50800</xdr:colOff>
      <xdr:row>84</xdr:row>
      <xdr:rowOff>66675</xdr:rowOff>
    </xdr:to>
    <xdr:cxnSp macro="">
      <xdr:nvCxnSpPr>
        <xdr:cNvPr id="311" name="直線コネクタ 310">
          <a:extLst>
            <a:ext uri="{FF2B5EF4-FFF2-40B4-BE49-F238E27FC236}">
              <a16:creationId xmlns:a16="http://schemas.microsoft.com/office/drawing/2014/main" id="{FEBAB78A-EE9F-46FA-A57B-380CCBD1EF44}"/>
            </a:ext>
          </a:extLst>
        </xdr:cNvPr>
        <xdr:cNvCxnSpPr/>
      </xdr:nvCxnSpPr>
      <xdr:spPr>
        <a:xfrm>
          <a:off x="2019300" y="144303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12064</xdr:rowOff>
    </xdr:from>
    <xdr:to>
      <xdr:col>6</xdr:col>
      <xdr:colOff>38100</xdr:colOff>
      <xdr:row>83</xdr:row>
      <xdr:rowOff>113664</xdr:rowOff>
    </xdr:to>
    <xdr:sp macro="" textlink="">
      <xdr:nvSpPr>
        <xdr:cNvPr id="312" name="楕円 311">
          <a:extLst>
            <a:ext uri="{FF2B5EF4-FFF2-40B4-BE49-F238E27FC236}">
              <a16:creationId xmlns:a16="http://schemas.microsoft.com/office/drawing/2014/main" id="{746F9539-E4DE-454C-822F-0F5C11CCC0E1}"/>
            </a:ext>
          </a:extLst>
        </xdr:cNvPr>
        <xdr:cNvSpPr/>
      </xdr:nvSpPr>
      <xdr:spPr>
        <a:xfrm>
          <a:off x="10795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62864</xdr:rowOff>
    </xdr:from>
    <xdr:to>
      <xdr:col>10</xdr:col>
      <xdr:colOff>114300</xdr:colOff>
      <xdr:row>84</xdr:row>
      <xdr:rowOff>28575</xdr:rowOff>
    </xdr:to>
    <xdr:cxnSp macro="">
      <xdr:nvCxnSpPr>
        <xdr:cNvPr id="313" name="直線コネクタ 312">
          <a:extLst>
            <a:ext uri="{FF2B5EF4-FFF2-40B4-BE49-F238E27FC236}">
              <a16:creationId xmlns:a16="http://schemas.microsoft.com/office/drawing/2014/main" id="{E7E44EEE-149E-4881-B1EA-962627BB5377}"/>
            </a:ext>
          </a:extLst>
        </xdr:cNvPr>
        <xdr:cNvCxnSpPr/>
      </xdr:nvCxnSpPr>
      <xdr:spPr>
        <a:xfrm>
          <a:off x="1130300" y="14293214"/>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8FE16880-DFE2-493B-81FA-2DE5C61C80D4}"/>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A498932F-6D52-4C89-A23F-00F5098AB0D0}"/>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93997</xdr:rowOff>
    </xdr:from>
    <xdr:ext cx="405111" cy="259045"/>
    <xdr:sp macro="" textlink="">
      <xdr:nvSpPr>
        <xdr:cNvPr id="316" name="n_3aveValue【公営住宅】&#10;有形固定資産減価償却率">
          <a:extLst>
            <a:ext uri="{FF2B5EF4-FFF2-40B4-BE49-F238E27FC236}">
              <a16:creationId xmlns:a16="http://schemas.microsoft.com/office/drawing/2014/main" id="{D7DDAE10-6180-47C1-9E04-07877A5169EC}"/>
            </a:ext>
          </a:extLst>
        </xdr:cNvPr>
        <xdr:cNvSpPr txBox="1"/>
      </xdr:nvSpPr>
      <xdr:spPr>
        <a:xfrm>
          <a:off x="1816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78757</xdr:rowOff>
    </xdr:from>
    <xdr:ext cx="405111" cy="259045"/>
    <xdr:sp macro="" textlink="">
      <xdr:nvSpPr>
        <xdr:cNvPr id="317" name="n_4aveValue【公営住宅】&#10;有形固定資産減価償却率">
          <a:extLst>
            <a:ext uri="{FF2B5EF4-FFF2-40B4-BE49-F238E27FC236}">
              <a16:creationId xmlns:a16="http://schemas.microsoft.com/office/drawing/2014/main" id="{7BB4010D-FCBC-498F-9259-38B5073FE627}"/>
            </a:ext>
          </a:extLst>
        </xdr:cNvPr>
        <xdr:cNvSpPr txBox="1"/>
      </xdr:nvSpPr>
      <xdr:spPr>
        <a:xfrm>
          <a:off x="9277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123841</xdr:rowOff>
    </xdr:from>
    <xdr:ext cx="405111" cy="259045"/>
    <xdr:sp macro="" textlink="">
      <xdr:nvSpPr>
        <xdr:cNvPr id="318" name="n_1mainValue【公営住宅】&#10;有形固定資産減価償却率">
          <a:extLst>
            <a:ext uri="{FF2B5EF4-FFF2-40B4-BE49-F238E27FC236}">
              <a16:creationId xmlns:a16="http://schemas.microsoft.com/office/drawing/2014/main" id="{B7307F4A-C83B-4FCC-94FA-9D3E6421FED2}"/>
            </a:ext>
          </a:extLst>
        </xdr:cNvPr>
        <xdr:cNvSpPr txBox="1"/>
      </xdr:nvSpPr>
      <xdr:spPr>
        <a:xfrm>
          <a:off x="3582044" y="1452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108602</xdr:rowOff>
    </xdr:from>
    <xdr:ext cx="405111" cy="259045"/>
    <xdr:sp macro="" textlink="">
      <xdr:nvSpPr>
        <xdr:cNvPr id="319" name="n_2mainValue【公営住宅】&#10;有形固定資産減価償却率">
          <a:extLst>
            <a:ext uri="{FF2B5EF4-FFF2-40B4-BE49-F238E27FC236}">
              <a16:creationId xmlns:a16="http://schemas.microsoft.com/office/drawing/2014/main" id="{927E8140-532E-4BF2-978A-45941F2C901A}"/>
            </a:ext>
          </a:extLst>
        </xdr:cNvPr>
        <xdr:cNvSpPr txBox="1"/>
      </xdr:nvSpPr>
      <xdr:spPr>
        <a:xfrm>
          <a:off x="2705744" y="1451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70502</xdr:rowOff>
    </xdr:from>
    <xdr:ext cx="405111" cy="259045"/>
    <xdr:sp macro="" textlink="">
      <xdr:nvSpPr>
        <xdr:cNvPr id="320" name="n_3mainValue【公営住宅】&#10;有形固定資産減価償却率">
          <a:extLst>
            <a:ext uri="{FF2B5EF4-FFF2-40B4-BE49-F238E27FC236}">
              <a16:creationId xmlns:a16="http://schemas.microsoft.com/office/drawing/2014/main" id="{39A9DCC1-A0A9-4909-8D65-1892A25873D7}"/>
            </a:ext>
          </a:extLst>
        </xdr:cNvPr>
        <xdr:cNvSpPr txBox="1"/>
      </xdr:nvSpPr>
      <xdr:spPr>
        <a:xfrm>
          <a:off x="18167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104791</xdr:rowOff>
    </xdr:from>
    <xdr:ext cx="405111" cy="259045"/>
    <xdr:sp macro="" textlink="">
      <xdr:nvSpPr>
        <xdr:cNvPr id="321" name="n_4mainValue【公営住宅】&#10;有形固定資産減価償却率">
          <a:extLst>
            <a:ext uri="{FF2B5EF4-FFF2-40B4-BE49-F238E27FC236}">
              <a16:creationId xmlns:a16="http://schemas.microsoft.com/office/drawing/2014/main" id="{3F22999F-7C77-4885-984F-72B299D0ADFF}"/>
            </a:ext>
          </a:extLst>
        </xdr:cNvPr>
        <xdr:cNvSpPr txBox="1"/>
      </xdr:nvSpPr>
      <xdr:spPr>
        <a:xfrm>
          <a:off x="927744" y="1433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B8EB4EE-B95F-42B1-A39D-6A72430D3DE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49536FC-8F5C-4ACB-B982-0AEE8CAF604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D5B39D0-DD77-4741-9F96-BE5E2F65730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19F0642-C9E4-4BD8-98D8-4B020197CA1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A3065AD-F4B0-4C7F-9863-A168C3DDDC4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5115FE8D-B0AF-4930-B858-5908520980F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66077BA4-D987-49FD-B1FA-67390FF5CDF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52DC26FD-6ACD-4CAF-880A-8688FE14A76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B523836-D7FE-4324-B7F1-B199736F7D8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C125CEE-9DF8-40A9-9037-6FD2F3851DA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BA102DB8-8F1A-47D5-9934-F4B817818ED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57E4A5E3-8500-4D95-B007-1B15D533459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BFD7E4DC-80CB-4B13-8FE6-AEDCFDC7E57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282F05BE-36DF-484D-AC46-5F53DA297DEF}"/>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812CBAF2-4D23-4EC2-8F38-51E19F96649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A032A41F-4A58-44E1-9913-DB22BB2EB38C}"/>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EC359892-A67F-4718-8D05-5CDD94E25CD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9E432995-DF4E-4EA6-B22C-C99160A7085A}"/>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7C209743-00C8-4E3C-A191-04C42EDB768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8E5B6704-FB3B-4CD8-94FF-30B42255786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A869290B-26FB-4002-8B27-68BB992D991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DC7A020F-30E5-4284-8E04-DEC5482AF5B2}"/>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520DC5AC-9084-4274-83E3-449B001289BC}"/>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A037D14D-A88A-4A1D-90F8-1D9040D9B26A}"/>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0368ECF1-F88D-4BE3-9030-DA8C58A42267}"/>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567C6715-9EC7-4744-9872-E5801A7DC06D}"/>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3AB8F42E-598A-409C-8EA5-72C2498563EB}"/>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6C587374-8867-4D98-9A18-2C5AC9229054}"/>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E5F19DB8-F81E-4E8E-A57F-C9B6A7A295B8}"/>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D0FCC671-DB1D-4CB4-80D8-7A4D2C01BC1F}"/>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116139</xdr:rowOff>
    </xdr:from>
    <xdr:to>
      <xdr:col>41</xdr:col>
      <xdr:colOff>101600</xdr:colOff>
      <xdr:row>86</xdr:row>
      <xdr:rowOff>46289</xdr:rowOff>
    </xdr:to>
    <xdr:sp macro="" textlink="">
      <xdr:nvSpPr>
        <xdr:cNvPr id="352" name="フローチャート: 判断 351">
          <a:extLst>
            <a:ext uri="{FF2B5EF4-FFF2-40B4-BE49-F238E27FC236}">
              <a16:creationId xmlns:a16="http://schemas.microsoft.com/office/drawing/2014/main" id="{20D01C54-2669-4B7D-9D10-083AF7BAFD31}"/>
            </a:ext>
          </a:extLst>
        </xdr:cNvPr>
        <xdr:cNvSpPr/>
      </xdr:nvSpPr>
      <xdr:spPr>
        <a:xfrm>
          <a:off x="7810500" y="1468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115041</xdr:rowOff>
    </xdr:from>
    <xdr:to>
      <xdr:col>36</xdr:col>
      <xdr:colOff>165100</xdr:colOff>
      <xdr:row>86</xdr:row>
      <xdr:rowOff>45191</xdr:rowOff>
    </xdr:to>
    <xdr:sp macro="" textlink="">
      <xdr:nvSpPr>
        <xdr:cNvPr id="353" name="フローチャート: 判断 352">
          <a:extLst>
            <a:ext uri="{FF2B5EF4-FFF2-40B4-BE49-F238E27FC236}">
              <a16:creationId xmlns:a16="http://schemas.microsoft.com/office/drawing/2014/main" id="{3DF560AC-B8C6-45EE-8425-F6FEFD33E1F8}"/>
            </a:ext>
          </a:extLst>
        </xdr:cNvPr>
        <xdr:cNvSpPr/>
      </xdr:nvSpPr>
      <xdr:spPr>
        <a:xfrm>
          <a:off x="6921500" y="146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1FD8AD7-8294-4886-81D7-B30AB3BB39C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FECCFEA-485C-469E-A508-E427FCFD66C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EA4F4C0-C54E-4DE9-89F8-E89CC7BE04F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3B250BA-B0A6-4D90-BDC8-79482F6EDD4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CE5C6E4-69FD-4C28-9194-30BEFA3662B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85736</xdr:rowOff>
    </xdr:from>
    <xdr:to>
      <xdr:col>55</xdr:col>
      <xdr:colOff>50800</xdr:colOff>
      <xdr:row>86</xdr:row>
      <xdr:rowOff>15886</xdr:rowOff>
    </xdr:to>
    <xdr:sp macro="" textlink="">
      <xdr:nvSpPr>
        <xdr:cNvPr id="359" name="楕円 358">
          <a:extLst>
            <a:ext uri="{FF2B5EF4-FFF2-40B4-BE49-F238E27FC236}">
              <a16:creationId xmlns:a16="http://schemas.microsoft.com/office/drawing/2014/main" id="{3FD579E3-BC0D-4996-84CB-91DA616B9896}"/>
            </a:ext>
          </a:extLst>
        </xdr:cNvPr>
        <xdr:cNvSpPr/>
      </xdr:nvSpPr>
      <xdr:spPr>
        <a:xfrm>
          <a:off x="10426700" y="1465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45113</xdr:rowOff>
    </xdr:from>
    <xdr:ext cx="469744" cy="259045"/>
    <xdr:sp macro="" textlink="">
      <xdr:nvSpPr>
        <xdr:cNvPr id="360" name="【公営住宅】&#10;一人当たり面積該当値テキスト">
          <a:extLst>
            <a:ext uri="{FF2B5EF4-FFF2-40B4-BE49-F238E27FC236}">
              <a16:creationId xmlns:a16="http://schemas.microsoft.com/office/drawing/2014/main" id="{F50F89E1-D7EB-4EE2-B8FE-FEA01082A3AE}"/>
            </a:ext>
          </a:extLst>
        </xdr:cNvPr>
        <xdr:cNvSpPr txBox="1"/>
      </xdr:nvSpPr>
      <xdr:spPr>
        <a:xfrm>
          <a:off x="10515600" y="14446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86878</xdr:rowOff>
    </xdr:from>
    <xdr:to>
      <xdr:col>50</xdr:col>
      <xdr:colOff>165100</xdr:colOff>
      <xdr:row>86</xdr:row>
      <xdr:rowOff>17028</xdr:rowOff>
    </xdr:to>
    <xdr:sp macro="" textlink="">
      <xdr:nvSpPr>
        <xdr:cNvPr id="361" name="楕円 360">
          <a:extLst>
            <a:ext uri="{FF2B5EF4-FFF2-40B4-BE49-F238E27FC236}">
              <a16:creationId xmlns:a16="http://schemas.microsoft.com/office/drawing/2014/main" id="{CBCD14F1-149C-4326-9BBF-47B2D2FB299F}"/>
            </a:ext>
          </a:extLst>
        </xdr:cNvPr>
        <xdr:cNvSpPr/>
      </xdr:nvSpPr>
      <xdr:spPr>
        <a:xfrm>
          <a:off x="9588500" y="1466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136536</xdr:rowOff>
    </xdr:from>
    <xdr:to>
      <xdr:col>55</xdr:col>
      <xdr:colOff>0</xdr:colOff>
      <xdr:row>85</xdr:row>
      <xdr:rowOff>137678</xdr:rowOff>
    </xdr:to>
    <xdr:cxnSp macro="">
      <xdr:nvCxnSpPr>
        <xdr:cNvPr id="362" name="直線コネクタ 361">
          <a:extLst>
            <a:ext uri="{FF2B5EF4-FFF2-40B4-BE49-F238E27FC236}">
              <a16:creationId xmlns:a16="http://schemas.microsoft.com/office/drawing/2014/main" id="{877EE3B7-C155-4C68-AC46-88A84ABF55D1}"/>
            </a:ext>
          </a:extLst>
        </xdr:cNvPr>
        <xdr:cNvCxnSpPr/>
      </xdr:nvCxnSpPr>
      <xdr:spPr>
        <a:xfrm flipV="1">
          <a:off x="9639300" y="14709786"/>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86147</xdr:rowOff>
    </xdr:from>
    <xdr:to>
      <xdr:col>46</xdr:col>
      <xdr:colOff>38100</xdr:colOff>
      <xdr:row>86</xdr:row>
      <xdr:rowOff>16297</xdr:rowOff>
    </xdr:to>
    <xdr:sp macro="" textlink="">
      <xdr:nvSpPr>
        <xdr:cNvPr id="363" name="楕円 362">
          <a:extLst>
            <a:ext uri="{FF2B5EF4-FFF2-40B4-BE49-F238E27FC236}">
              <a16:creationId xmlns:a16="http://schemas.microsoft.com/office/drawing/2014/main" id="{C9598D6E-8D41-4FE7-B0FC-80211D6FFFC2}"/>
            </a:ext>
          </a:extLst>
        </xdr:cNvPr>
        <xdr:cNvSpPr/>
      </xdr:nvSpPr>
      <xdr:spPr>
        <a:xfrm>
          <a:off x="8699500" y="1465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136947</xdr:rowOff>
    </xdr:from>
    <xdr:to>
      <xdr:col>50</xdr:col>
      <xdr:colOff>114300</xdr:colOff>
      <xdr:row>85</xdr:row>
      <xdr:rowOff>137678</xdr:rowOff>
    </xdr:to>
    <xdr:cxnSp macro="">
      <xdr:nvCxnSpPr>
        <xdr:cNvPr id="364" name="直線コネクタ 363">
          <a:extLst>
            <a:ext uri="{FF2B5EF4-FFF2-40B4-BE49-F238E27FC236}">
              <a16:creationId xmlns:a16="http://schemas.microsoft.com/office/drawing/2014/main" id="{553F5F5B-A842-4CC7-8CBE-15D9B08E09A3}"/>
            </a:ext>
          </a:extLst>
        </xdr:cNvPr>
        <xdr:cNvCxnSpPr/>
      </xdr:nvCxnSpPr>
      <xdr:spPr>
        <a:xfrm>
          <a:off x="8750300" y="14710197"/>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87564</xdr:rowOff>
    </xdr:from>
    <xdr:to>
      <xdr:col>41</xdr:col>
      <xdr:colOff>101600</xdr:colOff>
      <xdr:row>86</xdr:row>
      <xdr:rowOff>17714</xdr:rowOff>
    </xdr:to>
    <xdr:sp macro="" textlink="">
      <xdr:nvSpPr>
        <xdr:cNvPr id="365" name="楕円 364">
          <a:extLst>
            <a:ext uri="{FF2B5EF4-FFF2-40B4-BE49-F238E27FC236}">
              <a16:creationId xmlns:a16="http://schemas.microsoft.com/office/drawing/2014/main" id="{E0D06E0A-6352-4ABB-B314-7E97A4DD6F56}"/>
            </a:ext>
          </a:extLst>
        </xdr:cNvPr>
        <xdr:cNvSpPr/>
      </xdr:nvSpPr>
      <xdr:spPr>
        <a:xfrm>
          <a:off x="7810500" y="1466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136947</xdr:rowOff>
    </xdr:from>
    <xdr:to>
      <xdr:col>45</xdr:col>
      <xdr:colOff>177800</xdr:colOff>
      <xdr:row>85</xdr:row>
      <xdr:rowOff>138364</xdr:rowOff>
    </xdr:to>
    <xdr:cxnSp macro="">
      <xdr:nvCxnSpPr>
        <xdr:cNvPr id="366" name="直線コネクタ 365">
          <a:extLst>
            <a:ext uri="{FF2B5EF4-FFF2-40B4-BE49-F238E27FC236}">
              <a16:creationId xmlns:a16="http://schemas.microsoft.com/office/drawing/2014/main" id="{4097C304-1DD6-4543-B243-922E7B8F671B}"/>
            </a:ext>
          </a:extLst>
        </xdr:cNvPr>
        <xdr:cNvCxnSpPr/>
      </xdr:nvCxnSpPr>
      <xdr:spPr>
        <a:xfrm flipV="1">
          <a:off x="7861300" y="14710197"/>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85461</xdr:rowOff>
    </xdr:from>
    <xdr:to>
      <xdr:col>36</xdr:col>
      <xdr:colOff>165100</xdr:colOff>
      <xdr:row>86</xdr:row>
      <xdr:rowOff>15611</xdr:rowOff>
    </xdr:to>
    <xdr:sp macro="" textlink="">
      <xdr:nvSpPr>
        <xdr:cNvPr id="367" name="楕円 366">
          <a:extLst>
            <a:ext uri="{FF2B5EF4-FFF2-40B4-BE49-F238E27FC236}">
              <a16:creationId xmlns:a16="http://schemas.microsoft.com/office/drawing/2014/main" id="{4949D66A-96AE-4A61-9B3B-1464D4CF04D3}"/>
            </a:ext>
          </a:extLst>
        </xdr:cNvPr>
        <xdr:cNvSpPr/>
      </xdr:nvSpPr>
      <xdr:spPr>
        <a:xfrm>
          <a:off x="6921500" y="1465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136261</xdr:rowOff>
    </xdr:from>
    <xdr:to>
      <xdr:col>41</xdr:col>
      <xdr:colOff>50800</xdr:colOff>
      <xdr:row>85</xdr:row>
      <xdr:rowOff>138364</xdr:rowOff>
    </xdr:to>
    <xdr:cxnSp macro="">
      <xdr:nvCxnSpPr>
        <xdr:cNvPr id="368" name="直線コネクタ 367">
          <a:extLst>
            <a:ext uri="{FF2B5EF4-FFF2-40B4-BE49-F238E27FC236}">
              <a16:creationId xmlns:a16="http://schemas.microsoft.com/office/drawing/2014/main" id="{CB8AFD86-EE7E-4208-BFE7-A6FD6FD68B65}"/>
            </a:ext>
          </a:extLst>
        </xdr:cNvPr>
        <xdr:cNvCxnSpPr/>
      </xdr:nvCxnSpPr>
      <xdr:spPr>
        <a:xfrm>
          <a:off x="6972300" y="14709511"/>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A0BA6A8A-128F-4B90-BCB1-2060712DA7F3}"/>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90560881-E2A7-44C8-847B-E4D4325F240A}"/>
            </a:ext>
          </a:extLst>
        </xdr:cNvPr>
        <xdr:cNvSpPr txBox="1"/>
      </xdr:nvSpPr>
      <xdr:spPr>
        <a:xfrm>
          <a:off x="8515427" y="1476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37416</xdr:rowOff>
    </xdr:from>
    <xdr:ext cx="469744" cy="259045"/>
    <xdr:sp macro="" textlink="">
      <xdr:nvSpPr>
        <xdr:cNvPr id="371" name="n_3aveValue【公営住宅】&#10;一人当たり面積">
          <a:extLst>
            <a:ext uri="{FF2B5EF4-FFF2-40B4-BE49-F238E27FC236}">
              <a16:creationId xmlns:a16="http://schemas.microsoft.com/office/drawing/2014/main" id="{6B685D68-F5E8-4B10-A2A1-907B8CAD54A9}"/>
            </a:ext>
          </a:extLst>
        </xdr:cNvPr>
        <xdr:cNvSpPr txBox="1"/>
      </xdr:nvSpPr>
      <xdr:spPr>
        <a:xfrm>
          <a:off x="7626427" y="1478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36318</xdr:rowOff>
    </xdr:from>
    <xdr:ext cx="469744" cy="259045"/>
    <xdr:sp macro="" textlink="">
      <xdr:nvSpPr>
        <xdr:cNvPr id="372" name="n_4aveValue【公営住宅】&#10;一人当たり面積">
          <a:extLst>
            <a:ext uri="{FF2B5EF4-FFF2-40B4-BE49-F238E27FC236}">
              <a16:creationId xmlns:a16="http://schemas.microsoft.com/office/drawing/2014/main" id="{AB99ACB4-84E7-4116-AB4C-D18B80137810}"/>
            </a:ext>
          </a:extLst>
        </xdr:cNvPr>
        <xdr:cNvSpPr txBox="1"/>
      </xdr:nvSpPr>
      <xdr:spPr>
        <a:xfrm>
          <a:off x="6737427" y="147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33555</xdr:rowOff>
    </xdr:from>
    <xdr:ext cx="469744" cy="259045"/>
    <xdr:sp macro="" textlink="">
      <xdr:nvSpPr>
        <xdr:cNvPr id="373" name="n_1mainValue【公営住宅】&#10;一人当たり面積">
          <a:extLst>
            <a:ext uri="{FF2B5EF4-FFF2-40B4-BE49-F238E27FC236}">
              <a16:creationId xmlns:a16="http://schemas.microsoft.com/office/drawing/2014/main" id="{16972356-837E-4257-AF3F-367EC8105006}"/>
            </a:ext>
          </a:extLst>
        </xdr:cNvPr>
        <xdr:cNvSpPr txBox="1"/>
      </xdr:nvSpPr>
      <xdr:spPr>
        <a:xfrm>
          <a:off x="9391727" y="144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32824</xdr:rowOff>
    </xdr:from>
    <xdr:ext cx="469744" cy="259045"/>
    <xdr:sp macro="" textlink="">
      <xdr:nvSpPr>
        <xdr:cNvPr id="374" name="n_2mainValue【公営住宅】&#10;一人当たり面積">
          <a:extLst>
            <a:ext uri="{FF2B5EF4-FFF2-40B4-BE49-F238E27FC236}">
              <a16:creationId xmlns:a16="http://schemas.microsoft.com/office/drawing/2014/main" id="{BE630F5A-2D16-411B-A398-F2EC04D03519}"/>
            </a:ext>
          </a:extLst>
        </xdr:cNvPr>
        <xdr:cNvSpPr txBox="1"/>
      </xdr:nvSpPr>
      <xdr:spPr>
        <a:xfrm>
          <a:off x="8515427" y="1443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34241</xdr:rowOff>
    </xdr:from>
    <xdr:ext cx="469744" cy="259045"/>
    <xdr:sp macro="" textlink="">
      <xdr:nvSpPr>
        <xdr:cNvPr id="375" name="n_3mainValue【公営住宅】&#10;一人当たり面積">
          <a:extLst>
            <a:ext uri="{FF2B5EF4-FFF2-40B4-BE49-F238E27FC236}">
              <a16:creationId xmlns:a16="http://schemas.microsoft.com/office/drawing/2014/main" id="{63FE9653-C43B-4263-8766-D9E070C0C80D}"/>
            </a:ext>
          </a:extLst>
        </xdr:cNvPr>
        <xdr:cNvSpPr txBox="1"/>
      </xdr:nvSpPr>
      <xdr:spPr>
        <a:xfrm>
          <a:off x="7626427" y="1443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32138</xdr:rowOff>
    </xdr:from>
    <xdr:ext cx="469744" cy="259045"/>
    <xdr:sp macro="" textlink="">
      <xdr:nvSpPr>
        <xdr:cNvPr id="376" name="n_4mainValue【公営住宅】&#10;一人当たり面積">
          <a:extLst>
            <a:ext uri="{FF2B5EF4-FFF2-40B4-BE49-F238E27FC236}">
              <a16:creationId xmlns:a16="http://schemas.microsoft.com/office/drawing/2014/main" id="{18553D47-5A01-4BCE-99FC-B2FD56A95311}"/>
            </a:ext>
          </a:extLst>
        </xdr:cNvPr>
        <xdr:cNvSpPr txBox="1"/>
      </xdr:nvSpPr>
      <xdr:spPr>
        <a:xfrm>
          <a:off x="6737427" y="1443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1514F4F0-DCC9-4017-8644-C4F3750BC70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A5907B82-FFCD-4C77-A55F-894DE0C1A5A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83D7C67-CE04-45D4-80CF-4451B2A862A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38A5D5A1-AC23-4718-AB52-E3430BB7BAD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103691C2-5AB7-412C-B4E9-E3C4054C060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2373E9A8-7609-4676-B8B6-43218A91B88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5AB9D810-BD59-4631-884C-5E1C9A2B33C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B9710B02-3362-4EEC-A1FC-F7817FB6370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403516EC-C807-43D6-89B9-466AC4B04BA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E56ACFE5-A11E-43FC-BF43-78A03295ECD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1F43A128-0F96-483E-B290-F4427C52DE9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9B2A4426-4EE7-462A-9444-CC122FAE189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255CC32C-2A1B-4870-BD16-467E8367EA9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BBE4BCC0-CCEC-42A8-8938-16CB63DA61F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83E3E9A9-B390-4468-A265-D18A3712F07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E017DF37-B261-49C1-80E2-3DC0FE22B2A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90FB3261-3D1E-4B76-B955-F6A0144A6D1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E8C09BC2-D379-4DFF-840A-169D915573D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7C1B38B5-8152-45CD-8121-FF2AAFC80BF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F3E3459C-5C2C-438C-836C-890249BD26C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86970EE-EF9B-42E9-BD89-E9A67B2A07B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36DE5BAE-70A3-40A8-9A54-C072D058E62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A73DB56A-7930-4F19-A5AC-85C03AB2241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D71B73C2-6A69-4C6E-A87B-786416DB841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5387B674-BF9D-4305-B1F0-C8F9A3A2A25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6DBC9FA9-ADC5-4D7A-8F23-6B410197AEC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7C1B498F-7E05-41A5-A17C-A75E3A067D9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2B48FF7E-8238-4B1E-8C95-2BCFEE78061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E53B9B25-D4B9-40F6-883A-665951BDA10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F9EA387A-9509-420E-9474-FB4920E5F66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DF1896BB-8EFF-4BD8-8117-50403387F96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71E94A24-47E5-4E84-BBB1-5CD88B4CE35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18EF971B-CF01-476D-B5F5-3EB687ED872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627CD432-FDC5-4109-B063-70AF49F0E2F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520990F6-F40A-4E52-BEA3-C81CFB0B1C3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9C59BA6C-CC55-4C1C-98AF-2A9FC4BC02B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C75B9622-E48F-411E-8A72-278A89AD6F0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7282447D-A55A-4EC5-9726-67B8806790A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993122B6-ED5D-49A2-8AEA-1F18CFC3BA9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ACE99B38-BC71-4B90-AD26-6B0D6C84DBC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5CD148F6-6E69-4E03-98EB-A4ADE4A3565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57602792-2084-4FD2-866D-7EB00D8B79F9}"/>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CB6ACBEC-0ECB-4983-91BB-AC5510D27D54}"/>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06158680-8D6E-4345-B6B8-C8D70707220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A6A130B7-2C31-431D-82A7-1EB268DD1A1B}"/>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2D9C3640-E800-44A6-9EBB-F0C2AB2181C7}"/>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26687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BB41FA1B-19C1-4B6E-AF50-F473B650D47B}"/>
            </a:ext>
          </a:extLst>
        </xdr:cNvPr>
        <xdr:cNvSpPr txBox="1"/>
      </xdr:nvSpPr>
      <xdr:spPr>
        <a:xfrm>
          <a:off x="16357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7CA27B94-BD1F-4C0B-9C18-D20907B14AF8}"/>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CEB5EBC5-23D4-4AE7-9242-3A0D8E98199B}"/>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1D3F52D2-FED3-43FC-92A0-A138872AAF4D}"/>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427" name="フローチャート: 判断 426">
          <a:extLst>
            <a:ext uri="{FF2B5EF4-FFF2-40B4-BE49-F238E27FC236}">
              <a16:creationId xmlns:a16="http://schemas.microsoft.com/office/drawing/2014/main" id="{8322B280-BF87-47D5-BBF1-8D1AB73D2B58}"/>
            </a:ext>
          </a:extLst>
        </xdr:cNvPr>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149497</xdr:rowOff>
    </xdr:from>
    <xdr:to>
      <xdr:col>67</xdr:col>
      <xdr:colOff>101600</xdr:colOff>
      <xdr:row>38</xdr:row>
      <xdr:rowOff>79647</xdr:rowOff>
    </xdr:to>
    <xdr:sp macro="" textlink="">
      <xdr:nvSpPr>
        <xdr:cNvPr id="428" name="フローチャート: 判断 427">
          <a:extLst>
            <a:ext uri="{FF2B5EF4-FFF2-40B4-BE49-F238E27FC236}">
              <a16:creationId xmlns:a16="http://schemas.microsoft.com/office/drawing/2014/main" id="{3483F05A-A956-45A5-B483-703546763CAE}"/>
            </a:ext>
          </a:extLst>
        </xdr:cNvPr>
        <xdr:cNvSpPr/>
      </xdr:nvSpPr>
      <xdr:spPr>
        <a:xfrm>
          <a:off x="12763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AC31EF6D-E504-4432-BBD9-5CE90266452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AAE4A7C4-8FAE-4662-9AA8-896778BA285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40C3CA2D-E240-4133-BDB9-FC4801A49A5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D59DA6E-129B-402E-8F84-C82948F247F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1762764-1CD2-4D3D-88BA-E4881A075CF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51526</xdr:rowOff>
    </xdr:from>
    <xdr:to>
      <xdr:col>85</xdr:col>
      <xdr:colOff>177800</xdr:colOff>
      <xdr:row>37</xdr:row>
      <xdr:rowOff>153126</xdr:rowOff>
    </xdr:to>
    <xdr:sp macro="" textlink="">
      <xdr:nvSpPr>
        <xdr:cNvPr id="434" name="楕円 433">
          <a:extLst>
            <a:ext uri="{FF2B5EF4-FFF2-40B4-BE49-F238E27FC236}">
              <a16:creationId xmlns:a16="http://schemas.microsoft.com/office/drawing/2014/main" id="{21E1CA32-C185-4BA2-8BCE-4EFF6B2169C5}"/>
            </a:ext>
          </a:extLst>
        </xdr:cNvPr>
        <xdr:cNvSpPr/>
      </xdr:nvSpPr>
      <xdr:spPr>
        <a:xfrm>
          <a:off x="16268700" y="63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74403</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FDA48449-695E-4D00-A25E-899424D60F04}"/>
            </a:ext>
          </a:extLst>
        </xdr:cNvPr>
        <xdr:cNvSpPr txBox="1"/>
      </xdr:nvSpPr>
      <xdr:spPr>
        <a:xfrm>
          <a:off x="16357600" y="624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160927</xdr:rowOff>
    </xdr:from>
    <xdr:to>
      <xdr:col>81</xdr:col>
      <xdr:colOff>101600</xdr:colOff>
      <xdr:row>37</xdr:row>
      <xdr:rowOff>91077</xdr:rowOff>
    </xdr:to>
    <xdr:sp macro="" textlink="">
      <xdr:nvSpPr>
        <xdr:cNvPr id="436" name="楕円 435">
          <a:extLst>
            <a:ext uri="{FF2B5EF4-FFF2-40B4-BE49-F238E27FC236}">
              <a16:creationId xmlns:a16="http://schemas.microsoft.com/office/drawing/2014/main" id="{A85A69AF-DB29-4739-A5A4-5E65D089F009}"/>
            </a:ext>
          </a:extLst>
        </xdr:cNvPr>
        <xdr:cNvSpPr/>
      </xdr:nvSpPr>
      <xdr:spPr>
        <a:xfrm>
          <a:off x="154305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40277</xdr:rowOff>
    </xdr:from>
    <xdr:to>
      <xdr:col>85</xdr:col>
      <xdr:colOff>127000</xdr:colOff>
      <xdr:row>37</xdr:row>
      <xdr:rowOff>102326</xdr:rowOff>
    </xdr:to>
    <xdr:cxnSp macro="">
      <xdr:nvCxnSpPr>
        <xdr:cNvPr id="437" name="直線コネクタ 436">
          <a:extLst>
            <a:ext uri="{FF2B5EF4-FFF2-40B4-BE49-F238E27FC236}">
              <a16:creationId xmlns:a16="http://schemas.microsoft.com/office/drawing/2014/main" id="{7449CFE5-11B3-490E-B366-CAED61211F8E}"/>
            </a:ext>
          </a:extLst>
        </xdr:cNvPr>
        <xdr:cNvCxnSpPr/>
      </xdr:nvCxnSpPr>
      <xdr:spPr>
        <a:xfrm>
          <a:off x="15481300" y="638392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98878</xdr:rowOff>
    </xdr:from>
    <xdr:to>
      <xdr:col>76</xdr:col>
      <xdr:colOff>165100</xdr:colOff>
      <xdr:row>37</xdr:row>
      <xdr:rowOff>29028</xdr:rowOff>
    </xdr:to>
    <xdr:sp macro="" textlink="">
      <xdr:nvSpPr>
        <xdr:cNvPr id="438" name="楕円 437">
          <a:extLst>
            <a:ext uri="{FF2B5EF4-FFF2-40B4-BE49-F238E27FC236}">
              <a16:creationId xmlns:a16="http://schemas.microsoft.com/office/drawing/2014/main" id="{B018F779-5D55-4A91-B1EA-877FAE5DFC52}"/>
            </a:ext>
          </a:extLst>
        </xdr:cNvPr>
        <xdr:cNvSpPr/>
      </xdr:nvSpPr>
      <xdr:spPr>
        <a:xfrm>
          <a:off x="14541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149678</xdr:rowOff>
    </xdr:from>
    <xdr:to>
      <xdr:col>81</xdr:col>
      <xdr:colOff>50800</xdr:colOff>
      <xdr:row>37</xdr:row>
      <xdr:rowOff>40277</xdr:rowOff>
    </xdr:to>
    <xdr:cxnSp macro="">
      <xdr:nvCxnSpPr>
        <xdr:cNvPr id="439" name="直線コネクタ 438">
          <a:extLst>
            <a:ext uri="{FF2B5EF4-FFF2-40B4-BE49-F238E27FC236}">
              <a16:creationId xmlns:a16="http://schemas.microsoft.com/office/drawing/2014/main" id="{0C64BD6C-F757-432B-BEB8-2232EEB0F4C4}"/>
            </a:ext>
          </a:extLst>
        </xdr:cNvPr>
        <xdr:cNvCxnSpPr/>
      </xdr:nvCxnSpPr>
      <xdr:spPr>
        <a:xfrm>
          <a:off x="14592300" y="632187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71120</xdr:rowOff>
    </xdr:from>
    <xdr:to>
      <xdr:col>72</xdr:col>
      <xdr:colOff>38100</xdr:colOff>
      <xdr:row>37</xdr:row>
      <xdr:rowOff>1270</xdr:rowOff>
    </xdr:to>
    <xdr:sp macro="" textlink="">
      <xdr:nvSpPr>
        <xdr:cNvPr id="440" name="楕円 439">
          <a:extLst>
            <a:ext uri="{FF2B5EF4-FFF2-40B4-BE49-F238E27FC236}">
              <a16:creationId xmlns:a16="http://schemas.microsoft.com/office/drawing/2014/main" id="{D66BADDC-A2F4-4225-8AE1-30F9623DB0E2}"/>
            </a:ext>
          </a:extLst>
        </xdr:cNvPr>
        <xdr:cNvSpPr/>
      </xdr:nvSpPr>
      <xdr:spPr>
        <a:xfrm>
          <a:off x="13652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121920</xdr:rowOff>
    </xdr:from>
    <xdr:to>
      <xdr:col>76</xdr:col>
      <xdr:colOff>114300</xdr:colOff>
      <xdr:row>36</xdr:row>
      <xdr:rowOff>149678</xdr:rowOff>
    </xdr:to>
    <xdr:cxnSp macro="">
      <xdr:nvCxnSpPr>
        <xdr:cNvPr id="441" name="直線コネクタ 440">
          <a:extLst>
            <a:ext uri="{FF2B5EF4-FFF2-40B4-BE49-F238E27FC236}">
              <a16:creationId xmlns:a16="http://schemas.microsoft.com/office/drawing/2014/main" id="{83A67DDD-DEB3-463F-97D0-58BD46D800AF}"/>
            </a:ext>
          </a:extLst>
        </xdr:cNvPr>
        <xdr:cNvCxnSpPr/>
      </xdr:nvCxnSpPr>
      <xdr:spPr>
        <a:xfrm>
          <a:off x="13703300" y="629412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22134</xdr:rowOff>
    </xdr:from>
    <xdr:to>
      <xdr:col>67</xdr:col>
      <xdr:colOff>101600</xdr:colOff>
      <xdr:row>36</xdr:row>
      <xdr:rowOff>123734</xdr:rowOff>
    </xdr:to>
    <xdr:sp macro="" textlink="">
      <xdr:nvSpPr>
        <xdr:cNvPr id="442" name="楕円 441">
          <a:extLst>
            <a:ext uri="{FF2B5EF4-FFF2-40B4-BE49-F238E27FC236}">
              <a16:creationId xmlns:a16="http://schemas.microsoft.com/office/drawing/2014/main" id="{8C02C121-9D81-4444-A235-D5E411ED04B2}"/>
            </a:ext>
          </a:extLst>
        </xdr:cNvPr>
        <xdr:cNvSpPr/>
      </xdr:nvSpPr>
      <xdr:spPr>
        <a:xfrm>
          <a:off x="12763500" y="61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72934</xdr:rowOff>
    </xdr:from>
    <xdr:to>
      <xdr:col>71</xdr:col>
      <xdr:colOff>177800</xdr:colOff>
      <xdr:row>36</xdr:row>
      <xdr:rowOff>121920</xdr:rowOff>
    </xdr:to>
    <xdr:cxnSp macro="">
      <xdr:nvCxnSpPr>
        <xdr:cNvPr id="443" name="直線コネクタ 442">
          <a:extLst>
            <a:ext uri="{FF2B5EF4-FFF2-40B4-BE49-F238E27FC236}">
              <a16:creationId xmlns:a16="http://schemas.microsoft.com/office/drawing/2014/main" id="{6FC1D28E-545C-4F8C-ACFA-558CF0F3F5E4}"/>
            </a:ext>
          </a:extLst>
        </xdr:cNvPr>
        <xdr:cNvCxnSpPr/>
      </xdr:nvCxnSpPr>
      <xdr:spPr>
        <a:xfrm>
          <a:off x="12814300" y="624513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97AFC25F-E193-4CBB-827F-9CC703B2E9C0}"/>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B7887BDE-43FA-4806-8031-3B7B6E187E33}"/>
            </a:ext>
          </a:extLst>
        </xdr:cNvPr>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59344</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696CDDE9-965E-4699-9E9D-35785E2E94D3}"/>
            </a:ext>
          </a:extLst>
        </xdr:cNvPr>
        <xdr:cNvSpPr txBox="1"/>
      </xdr:nvSpPr>
      <xdr:spPr>
        <a:xfrm>
          <a:off x="13500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70774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FBF2441A-D0DF-4B71-B30B-6D7727C132A9}"/>
            </a:ext>
          </a:extLst>
        </xdr:cNvPr>
        <xdr:cNvSpPr txBox="1"/>
      </xdr:nvSpPr>
      <xdr:spPr>
        <a:xfrm>
          <a:off x="126117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107604</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D92A2E1F-C53E-409B-BE86-172EA280AB8B}"/>
            </a:ext>
          </a:extLst>
        </xdr:cNvPr>
        <xdr:cNvSpPr txBox="1"/>
      </xdr:nvSpPr>
      <xdr:spPr>
        <a:xfrm>
          <a:off x="152660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45555</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60161755-4866-47F4-8405-EC2CA8D4C8F7}"/>
            </a:ext>
          </a:extLst>
        </xdr:cNvPr>
        <xdr:cNvSpPr txBox="1"/>
      </xdr:nvSpPr>
      <xdr:spPr>
        <a:xfrm>
          <a:off x="143897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17797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8D1AB003-59E5-4811-B046-3B2680823AE2}"/>
            </a:ext>
          </a:extLst>
        </xdr:cNvPr>
        <xdr:cNvSpPr txBox="1"/>
      </xdr:nvSpPr>
      <xdr:spPr>
        <a:xfrm>
          <a:off x="13500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140261</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A096FFC6-6F4C-4266-89B2-9F38D3EED4BB}"/>
            </a:ext>
          </a:extLst>
        </xdr:cNvPr>
        <xdr:cNvSpPr txBox="1"/>
      </xdr:nvSpPr>
      <xdr:spPr>
        <a:xfrm>
          <a:off x="126117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5F82C745-AD6A-4783-B1EF-3959366DE04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B925F635-7F2D-43A4-A885-16FFEFF1B57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D10B52B3-6FF7-43D1-95EB-E7F6A5E6C79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5AC855D9-64AD-4848-818A-9A71B175E7A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6E327698-0DAC-4E12-9528-2690548229A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F159E77F-553F-447B-9B8B-DAFBBE0670A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BFD066D8-2FC3-4A09-B2C3-04383E8BD50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29F0D7BA-3CAC-4CB4-9214-7EA847D936F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EE5F9FDE-8E50-459E-979C-785A4FFC238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14F65D1E-8783-4FEC-930C-A3C4F1EF601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FECDFE36-5AB1-4E53-841B-FE89712A8F9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7553B0A9-FFF6-4A11-A615-D0EF1B5042E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934C4B55-C042-426C-9248-AAC88BDB438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64CCD2C7-2141-4D4F-A251-A1419DFAED2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8369639D-14DC-4826-B2B8-426D3E481D9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DC3BADC0-CF99-445E-ABBF-B590EC7D50D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E9C25A19-3F96-4FC8-872D-E52FA97EBFF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9CBD1052-9475-401C-A599-2065B7527BA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854EFBA5-A051-488E-B394-352EFBC7EBA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BE270E34-26FD-4E74-862B-928E0039029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F0681A1E-C56F-442C-9E60-958281AC0DA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D3465936-159E-4CFE-A7F7-F004FA54094E}"/>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7432A090-64DE-4C4B-A8D2-9F0AA0ECE42B}"/>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C337769C-D7AA-4A8A-844C-EF09479E9D47}"/>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4514FD95-735B-4DDB-A60F-FE4586D1B497}"/>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38F7D169-B2AC-47DF-AC65-0F2184B1E63B}"/>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EF3FCEB0-1F15-464D-9B0C-5CFFE9755E89}"/>
            </a:ext>
          </a:extLst>
        </xdr:cNvPr>
        <xdr:cNvSpPr txBox="1"/>
      </xdr:nvSpPr>
      <xdr:spPr>
        <a:xfrm>
          <a:off x="22199600" y="6637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ECF8EB84-D750-476C-88FF-374306F512A3}"/>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19230202-2167-4462-9DF0-45357F1D5F57}"/>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461DF3B8-6933-478C-A4AC-1AC621D0B512}"/>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39116</xdr:rowOff>
    </xdr:from>
    <xdr:to>
      <xdr:col>102</xdr:col>
      <xdr:colOff>165100</xdr:colOff>
      <xdr:row>39</xdr:row>
      <xdr:rowOff>140716</xdr:rowOff>
    </xdr:to>
    <xdr:sp macro="" textlink="">
      <xdr:nvSpPr>
        <xdr:cNvPr id="482" name="フローチャート: 判断 481">
          <a:extLst>
            <a:ext uri="{FF2B5EF4-FFF2-40B4-BE49-F238E27FC236}">
              <a16:creationId xmlns:a16="http://schemas.microsoft.com/office/drawing/2014/main" id="{602AD594-4B9F-4EBD-BA54-CC5B952A4319}"/>
            </a:ext>
          </a:extLst>
        </xdr:cNvPr>
        <xdr:cNvSpPr/>
      </xdr:nvSpPr>
      <xdr:spPr>
        <a:xfrm>
          <a:off x="19494500" y="672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83" name="フローチャート: 判断 482">
          <a:extLst>
            <a:ext uri="{FF2B5EF4-FFF2-40B4-BE49-F238E27FC236}">
              <a16:creationId xmlns:a16="http://schemas.microsoft.com/office/drawing/2014/main" id="{4DA2B659-CB47-41E3-A970-2B81CB589E0F}"/>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FE7051E-76AC-4F30-A4EB-5BB7DCAC6FE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C61F8B10-851E-413F-9E0E-3AD40A4B495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A250F69-0F65-4B16-9868-696CB4F8E54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1151671-55D4-4112-8776-436B804DE05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66F9E07-228C-4A2D-8E16-24E087B5627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41402</xdr:rowOff>
    </xdr:from>
    <xdr:to>
      <xdr:col>116</xdr:col>
      <xdr:colOff>114300</xdr:colOff>
      <xdr:row>36</xdr:row>
      <xdr:rowOff>143002</xdr:rowOff>
    </xdr:to>
    <xdr:sp macro="" textlink="">
      <xdr:nvSpPr>
        <xdr:cNvPr id="489" name="楕円 488">
          <a:extLst>
            <a:ext uri="{FF2B5EF4-FFF2-40B4-BE49-F238E27FC236}">
              <a16:creationId xmlns:a16="http://schemas.microsoft.com/office/drawing/2014/main" id="{7D3E3438-63BB-4904-BD7E-505D804EC954}"/>
            </a:ext>
          </a:extLst>
        </xdr:cNvPr>
        <xdr:cNvSpPr/>
      </xdr:nvSpPr>
      <xdr:spPr>
        <a:xfrm>
          <a:off x="22110700" y="621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64279</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9635B92E-9C9D-499A-AACC-932A62A93952}"/>
            </a:ext>
          </a:extLst>
        </xdr:cNvPr>
        <xdr:cNvSpPr txBox="1"/>
      </xdr:nvSpPr>
      <xdr:spPr>
        <a:xfrm>
          <a:off x="22199600" y="606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55118</xdr:rowOff>
    </xdr:from>
    <xdr:to>
      <xdr:col>112</xdr:col>
      <xdr:colOff>38100</xdr:colOff>
      <xdr:row>36</xdr:row>
      <xdr:rowOff>156718</xdr:rowOff>
    </xdr:to>
    <xdr:sp macro="" textlink="">
      <xdr:nvSpPr>
        <xdr:cNvPr id="491" name="楕円 490">
          <a:extLst>
            <a:ext uri="{FF2B5EF4-FFF2-40B4-BE49-F238E27FC236}">
              <a16:creationId xmlns:a16="http://schemas.microsoft.com/office/drawing/2014/main" id="{BD648394-E07B-4472-B9D0-C404E5825ED9}"/>
            </a:ext>
          </a:extLst>
        </xdr:cNvPr>
        <xdr:cNvSpPr/>
      </xdr:nvSpPr>
      <xdr:spPr>
        <a:xfrm>
          <a:off x="21272500" y="62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92202</xdr:rowOff>
    </xdr:from>
    <xdr:to>
      <xdr:col>116</xdr:col>
      <xdr:colOff>63500</xdr:colOff>
      <xdr:row>36</xdr:row>
      <xdr:rowOff>105918</xdr:rowOff>
    </xdr:to>
    <xdr:cxnSp macro="">
      <xdr:nvCxnSpPr>
        <xdr:cNvPr id="492" name="直線コネクタ 491">
          <a:extLst>
            <a:ext uri="{FF2B5EF4-FFF2-40B4-BE49-F238E27FC236}">
              <a16:creationId xmlns:a16="http://schemas.microsoft.com/office/drawing/2014/main" id="{DC1C1796-B1A9-4621-B598-D947F5CB07E4}"/>
            </a:ext>
          </a:extLst>
        </xdr:cNvPr>
        <xdr:cNvCxnSpPr/>
      </xdr:nvCxnSpPr>
      <xdr:spPr>
        <a:xfrm flipV="1">
          <a:off x="21323300" y="626440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68834</xdr:rowOff>
    </xdr:from>
    <xdr:to>
      <xdr:col>107</xdr:col>
      <xdr:colOff>101600</xdr:colOff>
      <xdr:row>36</xdr:row>
      <xdr:rowOff>170434</xdr:rowOff>
    </xdr:to>
    <xdr:sp macro="" textlink="">
      <xdr:nvSpPr>
        <xdr:cNvPr id="493" name="楕円 492">
          <a:extLst>
            <a:ext uri="{FF2B5EF4-FFF2-40B4-BE49-F238E27FC236}">
              <a16:creationId xmlns:a16="http://schemas.microsoft.com/office/drawing/2014/main" id="{4CE250D7-D265-4219-B943-3A46F8DC05D1}"/>
            </a:ext>
          </a:extLst>
        </xdr:cNvPr>
        <xdr:cNvSpPr/>
      </xdr:nvSpPr>
      <xdr:spPr>
        <a:xfrm>
          <a:off x="20383500" y="624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105918</xdr:rowOff>
    </xdr:from>
    <xdr:to>
      <xdr:col>111</xdr:col>
      <xdr:colOff>177800</xdr:colOff>
      <xdr:row>36</xdr:row>
      <xdr:rowOff>119634</xdr:rowOff>
    </xdr:to>
    <xdr:cxnSp macro="">
      <xdr:nvCxnSpPr>
        <xdr:cNvPr id="494" name="直線コネクタ 493">
          <a:extLst>
            <a:ext uri="{FF2B5EF4-FFF2-40B4-BE49-F238E27FC236}">
              <a16:creationId xmlns:a16="http://schemas.microsoft.com/office/drawing/2014/main" id="{57D8341B-4E4C-4B12-9001-1F760E610893}"/>
            </a:ext>
          </a:extLst>
        </xdr:cNvPr>
        <xdr:cNvCxnSpPr/>
      </xdr:nvCxnSpPr>
      <xdr:spPr>
        <a:xfrm flipV="1">
          <a:off x="20434300" y="627811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66548</xdr:rowOff>
    </xdr:from>
    <xdr:to>
      <xdr:col>102</xdr:col>
      <xdr:colOff>165100</xdr:colOff>
      <xdr:row>36</xdr:row>
      <xdr:rowOff>168148</xdr:rowOff>
    </xdr:to>
    <xdr:sp macro="" textlink="">
      <xdr:nvSpPr>
        <xdr:cNvPr id="495" name="楕円 494">
          <a:extLst>
            <a:ext uri="{FF2B5EF4-FFF2-40B4-BE49-F238E27FC236}">
              <a16:creationId xmlns:a16="http://schemas.microsoft.com/office/drawing/2014/main" id="{927A36A1-833C-4E30-B044-C2DB6E3CF300}"/>
            </a:ext>
          </a:extLst>
        </xdr:cNvPr>
        <xdr:cNvSpPr/>
      </xdr:nvSpPr>
      <xdr:spPr>
        <a:xfrm>
          <a:off x="19494500" y="623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117348</xdr:rowOff>
    </xdr:from>
    <xdr:to>
      <xdr:col>107</xdr:col>
      <xdr:colOff>50800</xdr:colOff>
      <xdr:row>36</xdr:row>
      <xdr:rowOff>119634</xdr:rowOff>
    </xdr:to>
    <xdr:cxnSp macro="">
      <xdr:nvCxnSpPr>
        <xdr:cNvPr id="496" name="直線コネクタ 495">
          <a:extLst>
            <a:ext uri="{FF2B5EF4-FFF2-40B4-BE49-F238E27FC236}">
              <a16:creationId xmlns:a16="http://schemas.microsoft.com/office/drawing/2014/main" id="{552C3EAA-A4AD-4254-B044-62DEEBA531FA}"/>
            </a:ext>
          </a:extLst>
        </xdr:cNvPr>
        <xdr:cNvCxnSpPr/>
      </xdr:nvCxnSpPr>
      <xdr:spPr>
        <a:xfrm>
          <a:off x="19545300" y="628954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151130</xdr:rowOff>
    </xdr:from>
    <xdr:to>
      <xdr:col>98</xdr:col>
      <xdr:colOff>38100</xdr:colOff>
      <xdr:row>37</xdr:row>
      <xdr:rowOff>81280</xdr:rowOff>
    </xdr:to>
    <xdr:sp macro="" textlink="">
      <xdr:nvSpPr>
        <xdr:cNvPr id="497" name="楕円 496">
          <a:extLst>
            <a:ext uri="{FF2B5EF4-FFF2-40B4-BE49-F238E27FC236}">
              <a16:creationId xmlns:a16="http://schemas.microsoft.com/office/drawing/2014/main" id="{BC8C9B29-1CC4-4CE8-855D-1C4F7C52CE19}"/>
            </a:ext>
          </a:extLst>
        </xdr:cNvPr>
        <xdr:cNvSpPr/>
      </xdr:nvSpPr>
      <xdr:spPr>
        <a:xfrm>
          <a:off x="18605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117348</xdr:rowOff>
    </xdr:from>
    <xdr:to>
      <xdr:col>102</xdr:col>
      <xdr:colOff>114300</xdr:colOff>
      <xdr:row>37</xdr:row>
      <xdr:rowOff>30480</xdr:rowOff>
    </xdr:to>
    <xdr:cxnSp macro="">
      <xdr:nvCxnSpPr>
        <xdr:cNvPr id="498" name="直線コネクタ 497">
          <a:extLst>
            <a:ext uri="{FF2B5EF4-FFF2-40B4-BE49-F238E27FC236}">
              <a16:creationId xmlns:a16="http://schemas.microsoft.com/office/drawing/2014/main" id="{EB8D7F48-7B6C-4EC7-AB73-23437C6CD363}"/>
            </a:ext>
          </a:extLst>
        </xdr:cNvPr>
        <xdr:cNvCxnSpPr/>
      </xdr:nvCxnSpPr>
      <xdr:spPr>
        <a:xfrm flipV="1">
          <a:off x="18656300" y="6289548"/>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B12A26B0-8533-49B1-B1F8-3789B501F909}"/>
            </a:ext>
          </a:extLst>
        </xdr:cNvPr>
        <xdr:cNvSpPr txBox="1"/>
      </xdr:nvSpPr>
      <xdr:spPr>
        <a:xfrm>
          <a:off x="21075727"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42478752-4558-436A-9305-2054B39715BD}"/>
            </a:ext>
          </a:extLst>
        </xdr:cNvPr>
        <xdr:cNvSpPr txBox="1"/>
      </xdr:nvSpPr>
      <xdr:spPr>
        <a:xfrm>
          <a:off x="20199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131843</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3F4A0A34-FF07-4002-BCA1-BD572D7A2CB9}"/>
            </a:ext>
          </a:extLst>
        </xdr:cNvPr>
        <xdr:cNvSpPr txBox="1"/>
      </xdr:nvSpPr>
      <xdr:spPr>
        <a:xfrm>
          <a:off x="19310427" y="68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129557</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F2DDB434-D051-4028-9F23-4E5A831D2594}"/>
            </a:ext>
          </a:extLst>
        </xdr:cNvPr>
        <xdr:cNvSpPr txBox="1"/>
      </xdr:nvSpPr>
      <xdr:spPr>
        <a:xfrm>
          <a:off x="18421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1795</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7200A682-ECD1-4B46-9455-6B22238276DF}"/>
            </a:ext>
          </a:extLst>
        </xdr:cNvPr>
        <xdr:cNvSpPr txBox="1"/>
      </xdr:nvSpPr>
      <xdr:spPr>
        <a:xfrm>
          <a:off x="21075727" y="600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15511</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65DB9D76-2EE3-4E21-A3FF-84461E7F2363}"/>
            </a:ext>
          </a:extLst>
        </xdr:cNvPr>
        <xdr:cNvSpPr txBox="1"/>
      </xdr:nvSpPr>
      <xdr:spPr>
        <a:xfrm>
          <a:off x="20199427" y="601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13225</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E166B24C-DA2B-4295-9BEB-F389DFB1B08A}"/>
            </a:ext>
          </a:extLst>
        </xdr:cNvPr>
        <xdr:cNvSpPr txBox="1"/>
      </xdr:nvSpPr>
      <xdr:spPr>
        <a:xfrm>
          <a:off x="19310427"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97807</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F77802D9-46EF-4CF8-B880-EA757CB84921}"/>
            </a:ext>
          </a:extLst>
        </xdr:cNvPr>
        <xdr:cNvSpPr txBox="1"/>
      </xdr:nvSpPr>
      <xdr:spPr>
        <a:xfrm>
          <a:off x="18421427" y="6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9F39E5AC-69B2-48D1-A8B7-D9AE77B2D8D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39DA1C76-15AD-44A4-B03F-61FD54105B2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2ED1F286-775E-40D4-99CC-52FCFECDBE9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2B3C9BDA-F3F3-46A8-AC01-D151E06E4F0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AD74FF1-6C6A-4462-B636-4155C344A32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29CF4772-2A92-47EC-B49E-C78D9272DA5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E535AAF-1B00-4CF8-A336-90B97F0341A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B34AB102-BA38-4F76-B0B2-667CD4C9CD6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DF73481E-0A33-4280-B4BF-3F2CC24CD9A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29FD9B54-5385-4AAB-B760-19E96DB7A9E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9B518727-3434-441C-8EF0-02109D791E9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054FB782-896A-4EAE-8EA3-C298726584C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3EF1387F-5920-4F1C-959F-91E63C153F81}"/>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E0365301-52BB-4340-9975-5847F9D23CF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3A325835-AF4F-4965-BCB6-48779DA6F64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F1228098-F30A-432E-85AD-53A273DCD3B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C670E725-936E-4F54-BBD4-9CE90965032A}"/>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0F0FBB8A-A953-4912-A927-068CCF06E2D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4A3AA522-0EAF-431E-BD14-1B73F8D8C2F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42141A6B-B1C2-46AF-BACF-EBCEFF7B33C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9D589506-9AF1-4D9A-A59C-260562CE6FC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6A58DB1C-E713-4C22-AB2F-A7DA414AF16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AAB532C3-21FD-4B2B-A3CD-2D0E7701A203}"/>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64D93D90-33F2-4310-BEB0-E9FA7E2978E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F93DDB5A-D16C-474F-B459-E30DAFC01A7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1BAE38E3-8EDD-4771-BBEB-702A630F6B9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3E6CE1F1-D50A-41F6-B33D-F293651733C0}"/>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676DF36F-B8A3-4F5C-BDDC-7ABD8D60BA48}"/>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3CAB4F9E-E0CA-4517-BCB2-D2790162BBF3}"/>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90F4FCDA-6009-4BE9-844E-37970D124FC7}"/>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95466A8C-9AC1-43A2-B160-C51DE14F9DC8}"/>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BDD29369-2801-480F-9862-F661C629CCD7}"/>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1C9838D2-0ABB-4191-A810-95C8DFED8235}"/>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5E77C65B-BDFE-434A-A995-4FB8F8CBCC1C}"/>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638AA77A-EDAA-4394-B7A0-7C7750B3A659}"/>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37374</xdr:rowOff>
    </xdr:from>
    <xdr:to>
      <xdr:col>72</xdr:col>
      <xdr:colOff>38100</xdr:colOff>
      <xdr:row>58</xdr:row>
      <xdr:rowOff>138974</xdr:rowOff>
    </xdr:to>
    <xdr:sp macro="" textlink="">
      <xdr:nvSpPr>
        <xdr:cNvPr id="542" name="フローチャート: 判断 541">
          <a:extLst>
            <a:ext uri="{FF2B5EF4-FFF2-40B4-BE49-F238E27FC236}">
              <a16:creationId xmlns:a16="http://schemas.microsoft.com/office/drawing/2014/main" id="{44DCF078-F485-46B4-ADDE-4534CC5AB31F}"/>
            </a:ext>
          </a:extLst>
        </xdr:cNvPr>
        <xdr:cNvSpPr/>
      </xdr:nvSpPr>
      <xdr:spPr>
        <a:xfrm>
          <a:off x="13652500" y="998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76563</xdr:rowOff>
    </xdr:from>
    <xdr:to>
      <xdr:col>67</xdr:col>
      <xdr:colOff>101600</xdr:colOff>
      <xdr:row>59</xdr:row>
      <xdr:rowOff>6713</xdr:rowOff>
    </xdr:to>
    <xdr:sp macro="" textlink="">
      <xdr:nvSpPr>
        <xdr:cNvPr id="543" name="フローチャート: 判断 542">
          <a:extLst>
            <a:ext uri="{FF2B5EF4-FFF2-40B4-BE49-F238E27FC236}">
              <a16:creationId xmlns:a16="http://schemas.microsoft.com/office/drawing/2014/main" id="{4B2FFDCA-096D-4607-BAEB-823E2FB5F02C}"/>
            </a:ext>
          </a:extLst>
        </xdr:cNvPr>
        <xdr:cNvSpPr/>
      </xdr:nvSpPr>
      <xdr:spPr>
        <a:xfrm>
          <a:off x="12763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3CB50C49-9FA0-4B71-B139-CEFC3DEC377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1611623-D1C7-4CD6-A275-97F0CBF42E1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C541FDE2-4462-45EF-9491-DD5763F8B82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9464845-EA7D-498D-92C7-E4F443761E4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BED4E41A-6825-4D7B-A28E-8944EF452C6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65133</xdr:rowOff>
    </xdr:from>
    <xdr:to>
      <xdr:col>85</xdr:col>
      <xdr:colOff>177800</xdr:colOff>
      <xdr:row>61</xdr:row>
      <xdr:rowOff>166733</xdr:rowOff>
    </xdr:to>
    <xdr:sp macro="" textlink="">
      <xdr:nvSpPr>
        <xdr:cNvPr id="549" name="楕円 548">
          <a:extLst>
            <a:ext uri="{FF2B5EF4-FFF2-40B4-BE49-F238E27FC236}">
              <a16:creationId xmlns:a16="http://schemas.microsoft.com/office/drawing/2014/main" id="{EB1F48F9-45B7-436B-AEBB-6616C8CA7737}"/>
            </a:ext>
          </a:extLst>
        </xdr:cNvPr>
        <xdr:cNvSpPr/>
      </xdr:nvSpPr>
      <xdr:spPr>
        <a:xfrm>
          <a:off x="162687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43560</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3D4ACE00-BB9F-4966-ABC8-08A3600F98B4}"/>
            </a:ext>
          </a:extLst>
        </xdr:cNvPr>
        <xdr:cNvSpPr txBox="1"/>
      </xdr:nvSpPr>
      <xdr:spPr>
        <a:xfrm>
          <a:off x="16357600"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45538</xdr:rowOff>
    </xdr:from>
    <xdr:to>
      <xdr:col>81</xdr:col>
      <xdr:colOff>101600</xdr:colOff>
      <xdr:row>61</xdr:row>
      <xdr:rowOff>147138</xdr:rowOff>
    </xdr:to>
    <xdr:sp macro="" textlink="">
      <xdr:nvSpPr>
        <xdr:cNvPr id="551" name="楕円 550">
          <a:extLst>
            <a:ext uri="{FF2B5EF4-FFF2-40B4-BE49-F238E27FC236}">
              <a16:creationId xmlns:a16="http://schemas.microsoft.com/office/drawing/2014/main" id="{041AF69F-06A5-40D2-BA50-4FDBEE47EF3D}"/>
            </a:ext>
          </a:extLst>
        </xdr:cNvPr>
        <xdr:cNvSpPr/>
      </xdr:nvSpPr>
      <xdr:spPr>
        <a:xfrm>
          <a:off x="15430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96338</xdr:rowOff>
    </xdr:from>
    <xdr:to>
      <xdr:col>85</xdr:col>
      <xdr:colOff>127000</xdr:colOff>
      <xdr:row>61</xdr:row>
      <xdr:rowOff>115933</xdr:rowOff>
    </xdr:to>
    <xdr:cxnSp macro="">
      <xdr:nvCxnSpPr>
        <xdr:cNvPr id="552" name="直線コネクタ 551">
          <a:extLst>
            <a:ext uri="{FF2B5EF4-FFF2-40B4-BE49-F238E27FC236}">
              <a16:creationId xmlns:a16="http://schemas.microsoft.com/office/drawing/2014/main" id="{85FBD757-985E-4B82-8EFF-B6956DB37016}"/>
            </a:ext>
          </a:extLst>
        </xdr:cNvPr>
        <xdr:cNvCxnSpPr/>
      </xdr:nvCxnSpPr>
      <xdr:spPr>
        <a:xfrm>
          <a:off x="15481300" y="10554788"/>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171269</xdr:rowOff>
    </xdr:from>
    <xdr:to>
      <xdr:col>76</xdr:col>
      <xdr:colOff>165100</xdr:colOff>
      <xdr:row>61</xdr:row>
      <xdr:rowOff>101419</xdr:rowOff>
    </xdr:to>
    <xdr:sp macro="" textlink="">
      <xdr:nvSpPr>
        <xdr:cNvPr id="553" name="楕円 552">
          <a:extLst>
            <a:ext uri="{FF2B5EF4-FFF2-40B4-BE49-F238E27FC236}">
              <a16:creationId xmlns:a16="http://schemas.microsoft.com/office/drawing/2014/main" id="{3D52E611-BAC8-4A6E-82B8-B2AC52D0E4AC}"/>
            </a:ext>
          </a:extLst>
        </xdr:cNvPr>
        <xdr:cNvSpPr/>
      </xdr:nvSpPr>
      <xdr:spPr>
        <a:xfrm>
          <a:off x="14541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50619</xdr:rowOff>
    </xdr:from>
    <xdr:to>
      <xdr:col>81</xdr:col>
      <xdr:colOff>50800</xdr:colOff>
      <xdr:row>61</xdr:row>
      <xdr:rowOff>96338</xdr:rowOff>
    </xdr:to>
    <xdr:cxnSp macro="">
      <xdr:nvCxnSpPr>
        <xdr:cNvPr id="554" name="直線コネクタ 553">
          <a:extLst>
            <a:ext uri="{FF2B5EF4-FFF2-40B4-BE49-F238E27FC236}">
              <a16:creationId xmlns:a16="http://schemas.microsoft.com/office/drawing/2014/main" id="{BD70C02A-FCCF-45C6-A3F9-58907792F4AE}"/>
            </a:ext>
          </a:extLst>
        </xdr:cNvPr>
        <xdr:cNvCxnSpPr/>
      </xdr:nvCxnSpPr>
      <xdr:spPr>
        <a:xfrm>
          <a:off x="14592300" y="105090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3084</xdr:rowOff>
    </xdr:from>
    <xdr:to>
      <xdr:col>72</xdr:col>
      <xdr:colOff>38100</xdr:colOff>
      <xdr:row>61</xdr:row>
      <xdr:rowOff>104684</xdr:rowOff>
    </xdr:to>
    <xdr:sp macro="" textlink="">
      <xdr:nvSpPr>
        <xdr:cNvPr id="555" name="楕円 554">
          <a:extLst>
            <a:ext uri="{FF2B5EF4-FFF2-40B4-BE49-F238E27FC236}">
              <a16:creationId xmlns:a16="http://schemas.microsoft.com/office/drawing/2014/main" id="{AC3727CA-0CB5-4CE1-8732-A236BC735519}"/>
            </a:ext>
          </a:extLst>
        </xdr:cNvPr>
        <xdr:cNvSpPr/>
      </xdr:nvSpPr>
      <xdr:spPr>
        <a:xfrm>
          <a:off x="13652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50619</xdr:rowOff>
    </xdr:from>
    <xdr:to>
      <xdr:col>76</xdr:col>
      <xdr:colOff>114300</xdr:colOff>
      <xdr:row>61</xdr:row>
      <xdr:rowOff>53884</xdr:rowOff>
    </xdr:to>
    <xdr:cxnSp macro="">
      <xdr:nvCxnSpPr>
        <xdr:cNvPr id="556" name="直線コネクタ 555">
          <a:extLst>
            <a:ext uri="{FF2B5EF4-FFF2-40B4-BE49-F238E27FC236}">
              <a16:creationId xmlns:a16="http://schemas.microsoft.com/office/drawing/2014/main" id="{11991EFA-5059-4907-BB7C-A934952EDC87}"/>
            </a:ext>
          </a:extLst>
        </xdr:cNvPr>
        <xdr:cNvCxnSpPr/>
      </xdr:nvCxnSpPr>
      <xdr:spPr>
        <a:xfrm flipV="1">
          <a:off x="13703300" y="105090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119017</xdr:rowOff>
    </xdr:from>
    <xdr:to>
      <xdr:col>67</xdr:col>
      <xdr:colOff>101600</xdr:colOff>
      <xdr:row>61</xdr:row>
      <xdr:rowOff>49167</xdr:rowOff>
    </xdr:to>
    <xdr:sp macro="" textlink="">
      <xdr:nvSpPr>
        <xdr:cNvPr id="557" name="楕円 556">
          <a:extLst>
            <a:ext uri="{FF2B5EF4-FFF2-40B4-BE49-F238E27FC236}">
              <a16:creationId xmlns:a16="http://schemas.microsoft.com/office/drawing/2014/main" id="{4B6E33D4-E7DA-4B51-BD35-2E8E030138B7}"/>
            </a:ext>
          </a:extLst>
        </xdr:cNvPr>
        <xdr:cNvSpPr/>
      </xdr:nvSpPr>
      <xdr:spPr>
        <a:xfrm>
          <a:off x="12763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169817</xdr:rowOff>
    </xdr:from>
    <xdr:to>
      <xdr:col>71</xdr:col>
      <xdr:colOff>177800</xdr:colOff>
      <xdr:row>61</xdr:row>
      <xdr:rowOff>53884</xdr:rowOff>
    </xdr:to>
    <xdr:cxnSp macro="">
      <xdr:nvCxnSpPr>
        <xdr:cNvPr id="558" name="直線コネクタ 557">
          <a:extLst>
            <a:ext uri="{FF2B5EF4-FFF2-40B4-BE49-F238E27FC236}">
              <a16:creationId xmlns:a16="http://schemas.microsoft.com/office/drawing/2014/main" id="{14008112-7CED-47B1-B58D-A6C1290906C3}"/>
            </a:ext>
          </a:extLst>
        </xdr:cNvPr>
        <xdr:cNvCxnSpPr/>
      </xdr:nvCxnSpPr>
      <xdr:spPr>
        <a:xfrm>
          <a:off x="12814300" y="1045681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a:extLst>
            <a:ext uri="{FF2B5EF4-FFF2-40B4-BE49-F238E27FC236}">
              <a16:creationId xmlns:a16="http://schemas.microsoft.com/office/drawing/2014/main" id="{D7E54782-71F9-4904-98B9-9ECCC3E822F4}"/>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a:extLst>
            <a:ext uri="{FF2B5EF4-FFF2-40B4-BE49-F238E27FC236}">
              <a16:creationId xmlns:a16="http://schemas.microsoft.com/office/drawing/2014/main" id="{3303B9F7-75F1-4C69-B16C-F8027E5DE239}"/>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155501</xdr:rowOff>
    </xdr:from>
    <xdr:ext cx="405111" cy="259045"/>
    <xdr:sp macro="" textlink="">
      <xdr:nvSpPr>
        <xdr:cNvPr id="561" name="n_3aveValue【学校施設】&#10;有形固定資産減価償却率">
          <a:extLst>
            <a:ext uri="{FF2B5EF4-FFF2-40B4-BE49-F238E27FC236}">
              <a16:creationId xmlns:a16="http://schemas.microsoft.com/office/drawing/2014/main" id="{344F9D60-AA7B-43B0-9686-11863F9E3AE5}"/>
            </a:ext>
          </a:extLst>
        </xdr:cNvPr>
        <xdr:cNvSpPr txBox="1"/>
      </xdr:nvSpPr>
      <xdr:spPr>
        <a:xfrm>
          <a:off x="13500744" y="975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23240</xdr:rowOff>
    </xdr:from>
    <xdr:ext cx="405111" cy="259045"/>
    <xdr:sp macro="" textlink="">
      <xdr:nvSpPr>
        <xdr:cNvPr id="562" name="n_4aveValue【学校施設】&#10;有形固定資産減価償却率">
          <a:extLst>
            <a:ext uri="{FF2B5EF4-FFF2-40B4-BE49-F238E27FC236}">
              <a16:creationId xmlns:a16="http://schemas.microsoft.com/office/drawing/2014/main" id="{C61A7143-10D6-46D8-95A4-CAE580DE79B1}"/>
            </a:ext>
          </a:extLst>
        </xdr:cNvPr>
        <xdr:cNvSpPr txBox="1"/>
      </xdr:nvSpPr>
      <xdr:spPr>
        <a:xfrm>
          <a:off x="12611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138265</xdr:rowOff>
    </xdr:from>
    <xdr:ext cx="405111" cy="259045"/>
    <xdr:sp macro="" textlink="">
      <xdr:nvSpPr>
        <xdr:cNvPr id="563" name="n_1mainValue【学校施設】&#10;有形固定資産減価償却率">
          <a:extLst>
            <a:ext uri="{FF2B5EF4-FFF2-40B4-BE49-F238E27FC236}">
              <a16:creationId xmlns:a16="http://schemas.microsoft.com/office/drawing/2014/main" id="{8F0DE7DF-345A-409F-80A0-5D668BD5DDCD}"/>
            </a:ext>
          </a:extLst>
        </xdr:cNvPr>
        <xdr:cNvSpPr txBox="1"/>
      </xdr:nvSpPr>
      <xdr:spPr>
        <a:xfrm>
          <a:off x="152660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92546</xdr:rowOff>
    </xdr:from>
    <xdr:ext cx="405111" cy="259045"/>
    <xdr:sp macro="" textlink="">
      <xdr:nvSpPr>
        <xdr:cNvPr id="564" name="n_2mainValue【学校施設】&#10;有形固定資産減価償却率">
          <a:extLst>
            <a:ext uri="{FF2B5EF4-FFF2-40B4-BE49-F238E27FC236}">
              <a16:creationId xmlns:a16="http://schemas.microsoft.com/office/drawing/2014/main" id="{08C586A6-0252-4273-8CC7-E785BB3BEC5C}"/>
            </a:ext>
          </a:extLst>
        </xdr:cNvPr>
        <xdr:cNvSpPr txBox="1"/>
      </xdr:nvSpPr>
      <xdr:spPr>
        <a:xfrm>
          <a:off x="14389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95811</xdr:rowOff>
    </xdr:from>
    <xdr:ext cx="405111" cy="259045"/>
    <xdr:sp macro="" textlink="">
      <xdr:nvSpPr>
        <xdr:cNvPr id="565" name="n_3mainValue【学校施設】&#10;有形固定資産減価償却率">
          <a:extLst>
            <a:ext uri="{FF2B5EF4-FFF2-40B4-BE49-F238E27FC236}">
              <a16:creationId xmlns:a16="http://schemas.microsoft.com/office/drawing/2014/main" id="{3A1792F4-E11A-4067-9398-0B025F6E0991}"/>
            </a:ext>
          </a:extLst>
        </xdr:cNvPr>
        <xdr:cNvSpPr txBox="1"/>
      </xdr:nvSpPr>
      <xdr:spPr>
        <a:xfrm>
          <a:off x="13500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40294</xdr:rowOff>
    </xdr:from>
    <xdr:ext cx="405111" cy="259045"/>
    <xdr:sp macro="" textlink="">
      <xdr:nvSpPr>
        <xdr:cNvPr id="566" name="n_4mainValue【学校施設】&#10;有形固定資産減価償却率">
          <a:extLst>
            <a:ext uri="{FF2B5EF4-FFF2-40B4-BE49-F238E27FC236}">
              <a16:creationId xmlns:a16="http://schemas.microsoft.com/office/drawing/2014/main" id="{F66EAE39-E479-4184-A381-EF4D2B8FB89B}"/>
            </a:ext>
          </a:extLst>
        </xdr:cNvPr>
        <xdr:cNvSpPr txBox="1"/>
      </xdr:nvSpPr>
      <xdr:spPr>
        <a:xfrm>
          <a:off x="12611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3BF01EF8-277B-4D76-9E4D-C27DA73418F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60F098F4-BE19-44A6-A16B-E1F15D93461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97C73B8F-0CDC-4D9E-9BE3-E9181C871FC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409CC998-A331-47C0-889F-DF1C9152EC3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30CE88E2-DE3C-4BC4-A88E-BA74B953F86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3EC58FBE-5B32-49A8-A000-8DC0537376A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D8FCCE9A-7C1E-4527-9769-342FD69F4E8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28C9D13D-467F-4C54-BF55-7CE855265AA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701C27FB-E0A6-4236-83C4-8DC9E4476D0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0B207156-C48A-465E-80E3-B547246BEF7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F36AD250-A4C0-4343-B8AA-15743F84CB4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C99F5E3F-86C2-4BB2-B4B4-0DE70F74011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DEC8863A-9DF0-4903-AB9A-7251407167E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5FA63058-8893-4AB9-BE91-C41549FAFF0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2E5DAEDE-2302-4532-9040-98E4D5EB639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688A369D-3617-40E6-8055-F9BCC45B22C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424A49A8-E33D-47B4-81E7-F636A30CA7D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FF332086-DB41-489D-836D-090EEB8903E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AD748F52-B1C1-4C8F-B27F-51D648BC1F7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86EC6347-EE71-4827-8C04-451EF0CAACD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FE06BB7E-17B7-43EB-A41D-C948A2224B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B71524CB-7DEE-4E6C-AE90-323B321BFC79}"/>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CB574852-3AE6-4990-B669-3BFCAE77D70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4A081420-4E73-4455-89A4-E8003D4E0386}"/>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A7CA98DE-DC38-4E62-B4A9-4D242E5817A5}"/>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68263EBC-3CD5-4597-B06B-DF285D6EB246}"/>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FAA1203C-ABCD-4FF0-8EF7-E2D6C8D9C782}"/>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960D98A5-3017-407F-87D9-9FAA8E90CF62}"/>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595" name="【学校施設】&#10;一人当たり面積平均値テキスト">
          <a:extLst>
            <a:ext uri="{FF2B5EF4-FFF2-40B4-BE49-F238E27FC236}">
              <a16:creationId xmlns:a16="http://schemas.microsoft.com/office/drawing/2014/main" id="{7115634F-FC24-4EB2-AD8B-3344D8F6735B}"/>
            </a:ext>
          </a:extLst>
        </xdr:cNvPr>
        <xdr:cNvSpPr txBox="1"/>
      </xdr:nvSpPr>
      <xdr:spPr>
        <a:xfrm>
          <a:off x="22199600" y="1040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5F5EDF59-BF4D-45B0-80CD-29F8CE9597BA}"/>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DD4E5992-77D9-4A04-AF98-FEC353593414}"/>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B8826982-5CA6-480B-8E97-70F9864AA9B5}"/>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96456</xdr:rowOff>
    </xdr:from>
    <xdr:to>
      <xdr:col>102</xdr:col>
      <xdr:colOff>165100</xdr:colOff>
      <xdr:row>62</xdr:row>
      <xdr:rowOff>26606</xdr:rowOff>
    </xdr:to>
    <xdr:sp macro="" textlink="">
      <xdr:nvSpPr>
        <xdr:cNvPr id="599" name="フローチャート: 判断 598">
          <a:extLst>
            <a:ext uri="{FF2B5EF4-FFF2-40B4-BE49-F238E27FC236}">
              <a16:creationId xmlns:a16="http://schemas.microsoft.com/office/drawing/2014/main" id="{1D9DB343-1C72-4979-B86B-45486F19177F}"/>
            </a:ext>
          </a:extLst>
        </xdr:cNvPr>
        <xdr:cNvSpPr/>
      </xdr:nvSpPr>
      <xdr:spPr>
        <a:xfrm>
          <a:off x="19494500" y="1055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98933</xdr:rowOff>
    </xdr:from>
    <xdr:to>
      <xdr:col>98</xdr:col>
      <xdr:colOff>38100</xdr:colOff>
      <xdr:row>62</xdr:row>
      <xdr:rowOff>29083</xdr:rowOff>
    </xdr:to>
    <xdr:sp macro="" textlink="">
      <xdr:nvSpPr>
        <xdr:cNvPr id="600" name="フローチャート: 判断 599">
          <a:extLst>
            <a:ext uri="{FF2B5EF4-FFF2-40B4-BE49-F238E27FC236}">
              <a16:creationId xmlns:a16="http://schemas.microsoft.com/office/drawing/2014/main" id="{B7441DF0-FEFB-44BF-88AC-5069FBFC2092}"/>
            </a:ext>
          </a:extLst>
        </xdr:cNvPr>
        <xdr:cNvSpPr/>
      </xdr:nvSpPr>
      <xdr:spPr>
        <a:xfrm>
          <a:off x="18605500" y="1055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3FF7EA36-1903-4CC5-8B6F-F6FEC512572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CEA1D388-3489-4964-B3C4-4BD1C656EB7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23B0441A-01A1-4839-801E-04E0F2A8623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102648CB-1914-41CD-95DF-28A86529981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D11023C2-1078-4C95-8B1E-419B48DE096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1588</xdr:rowOff>
    </xdr:from>
    <xdr:to>
      <xdr:col>116</xdr:col>
      <xdr:colOff>114300</xdr:colOff>
      <xdr:row>62</xdr:row>
      <xdr:rowOff>103188</xdr:rowOff>
    </xdr:to>
    <xdr:sp macro="" textlink="">
      <xdr:nvSpPr>
        <xdr:cNvPr id="606" name="楕円 605">
          <a:extLst>
            <a:ext uri="{FF2B5EF4-FFF2-40B4-BE49-F238E27FC236}">
              <a16:creationId xmlns:a16="http://schemas.microsoft.com/office/drawing/2014/main" id="{39998891-297C-4A97-A64A-F20F8B79E92A}"/>
            </a:ext>
          </a:extLst>
        </xdr:cNvPr>
        <xdr:cNvSpPr/>
      </xdr:nvSpPr>
      <xdr:spPr>
        <a:xfrm>
          <a:off x="22110700" y="1063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151465</xdr:rowOff>
    </xdr:from>
    <xdr:ext cx="469744" cy="259045"/>
    <xdr:sp macro="" textlink="">
      <xdr:nvSpPr>
        <xdr:cNvPr id="607" name="【学校施設】&#10;一人当たり面積該当値テキスト">
          <a:extLst>
            <a:ext uri="{FF2B5EF4-FFF2-40B4-BE49-F238E27FC236}">
              <a16:creationId xmlns:a16="http://schemas.microsoft.com/office/drawing/2014/main" id="{34E1F301-A7EA-40F1-916A-A6F010D4919F}"/>
            </a:ext>
          </a:extLst>
        </xdr:cNvPr>
        <xdr:cNvSpPr txBox="1"/>
      </xdr:nvSpPr>
      <xdr:spPr>
        <a:xfrm>
          <a:off x="22199600" y="1060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7112</xdr:rowOff>
    </xdr:from>
    <xdr:to>
      <xdr:col>112</xdr:col>
      <xdr:colOff>38100</xdr:colOff>
      <xdr:row>62</xdr:row>
      <xdr:rowOff>108712</xdr:rowOff>
    </xdr:to>
    <xdr:sp macro="" textlink="">
      <xdr:nvSpPr>
        <xdr:cNvPr id="608" name="楕円 607">
          <a:extLst>
            <a:ext uri="{FF2B5EF4-FFF2-40B4-BE49-F238E27FC236}">
              <a16:creationId xmlns:a16="http://schemas.microsoft.com/office/drawing/2014/main" id="{4E09DFC9-D901-4BEB-9F09-0DB21F082AC2}"/>
            </a:ext>
          </a:extLst>
        </xdr:cNvPr>
        <xdr:cNvSpPr/>
      </xdr:nvSpPr>
      <xdr:spPr>
        <a:xfrm>
          <a:off x="21272500" y="1063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52388</xdr:rowOff>
    </xdr:from>
    <xdr:to>
      <xdr:col>116</xdr:col>
      <xdr:colOff>63500</xdr:colOff>
      <xdr:row>62</xdr:row>
      <xdr:rowOff>57912</xdr:rowOff>
    </xdr:to>
    <xdr:cxnSp macro="">
      <xdr:nvCxnSpPr>
        <xdr:cNvPr id="609" name="直線コネクタ 608">
          <a:extLst>
            <a:ext uri="{FF2B5EF4-FFF2-40B4-BE49-F238E27FC236}">
              <a16:creationId xmlns:a16="http://schemas.microsoft.com/office/drawing/2014/main" id="{2F635EF5-BC2E-417C-872B-51F2FCB8347F}"/>
            </a:ext>
          </a:extLst>
        </xdr:cNvPr>
        <xdr:cNvCxnSpPr/>
      </xdr:nvCxnSpPr>
      <xdr:spPr>
        <a:xfrm flipV="1">
          <a:off x="21323300" y="10682288"/>
          <a:ext cx="8382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12827</xdr:rowOff>
    </xdr:from>
    <xdr:to>
      <xdr:col>107</xdr:col>
      <xdr:colOff>101600</xdr:colOff>
      <xdr:row>62</xdr:row>
      <xdr:rowOff>114427</xdr:rowOff>
    </xdr:to>
    <xdr:sp macro="" textlink="">
      <xdr:nvSpPr>
        <xdr:cNvPr id="610" name="楕円 609">
          <a:extLst>
            <a:ext uri="{FF2B5EF4-FFF2-40B4-BE49-F238E27FC236}">
              <a16:creationId xmlns:a16="http://schemas.microsoft.com/office/drawing/2014/main" id="{FF2B1ECE-5F7E-4DDD-A79D-F675F95E831C}"/>
            </a:ext>
          </a:extLst>
        </xdr:cNvPr>
        <xdr:cNvSpPr/>
      </xdr:nvSpPr>
      <xdr:spPr>
        <a:xfrm>
          <a:off x="20383500" y="1064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57912</xdr:rowOff>
    </xdr:from>
    <xdr:to>
      <xdr:col>111</xdr:col>
      <xdr:colOff>177800</xdr:colOff>
      <xdr:row>62</xdr:row>
      <xdr:rowOff>63627</xdr:rowOff>
    </xdr:to>
    <xdr:cxnSp macro="">
      <xdr:nvCxnSpPr>
        <xdr:cNvPr id="611" name="直線コネクタ 610">
          <a:extLst>
            <a:ext uri="{FF2B5EF4-FFF2-40B4-BE49-F238E27FC236}">
              <a16:creationId xmlns:a16="http://schemas.microsoft.com/office/drawing/2014/main" id="{7C2448EC-A62C-42F4-A774-672F7A6AFBF6}"/>
            </a:ext>
          </a:extLst>
        </xdr:cNvPr>
        <xdr:cNvCxnSpPr/>
      </xdr:nvCxnSpPr>
      <xdr:spPr>
        <a:xfrm flipV="1">
          <a:off x="20434300" y="1068781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19304</xdr:rowOff>
    </xdr:from>
    <xdr:to>
      <xdr:col>102</xdr:col>
      <xdr:colOff>165100</xdr:colOff>
      <xdr:row>62</xdr:row>
      <xdr:rowOff>120904</xdr:rowOff>
    </xdr:to>
    <xdr:sp macro="" textlink="">
      <xdr:nvSpPr>
        <xdr:cNvPr id="612" name="楕円 611">
          <a:extLst>
            <a:ext uri="{FF2B5EF4-FFF2-40B4-BE49-F238E27FC236}">
              <a16:creationId xmlns:a16="http://schemas.microsoft.com/office/drawing/2014/main" id="{8CE0088B-CEAE-4FC3-A365-4B7FEFE258AE}"/>
            </a:ext>
          </a:extLst>
        </xdr:cNvPr>
        <xdr:cNvSpPr/>
      </xdr:nvSpPr>
      <xdr:spPr>
        <a:xfrm>
          <a:off x="19494500" y="106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63627</xdr:rowOff>
    </xdr:from>
    <xdr:to>
      <xdr:col>107</xdr:col>
      <xdr:colOff>50800</xdr:colOff>
      <xdr:row>62</xdr:row>
      <xdr:rowOff>70104</xdr:rowOff>
    </xdr:to>
    <xdr:cxnSp macro="">
      <xdr:nvCxnSpPr>
        <xdr:cNvPr id="613" name="直線コネクタ 612">
          <a:extLst>
            <a:ext uri="{FF2B5EF4-FFF2-40B4-BE49-F238E27FC236}">
              <a16:creationId xmlns:a16="http://schemas.microsoft.com/office/drawing/2014/main" id="{92DFAF3D-AC08-4D30-8C3A-6F3C339D1F8E}"/>
            </a:ext>
          </a:extLst>
        </xdr:cNvPr>
        <xdr:cNvCxnSpPr/>
      </xdr:nvCxnSpPr>
      <xdr:spPr>
        <a:xfrm flipV="1">
          <a:off x="19545300" y="1069352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26162</xdr:rowOff>
    </xdr:from>
    <xdr:to>
      <xdr:col>98</xdr:col>
      <xdr:colOff>38100</xdr:colOff>
      <xdr:row>62</xdr:row>
      <xdr:rowOff>127762</xdr:rowOff>
    </xdr:to>
    <xdr:sp macro="" textlink="">
      <xdr:nvSpPr>
        <xdr:cNvPr id="614" name="楕円 613">
          <a:extLst>
            <a:ext uri="{FF2B5EF4-FFF2-40B4-BE49-F238E27FC236}">
              <a16:creationId xmlns:a16="http://schemas.microsoft.com/office/drawing/2014/main" id="{E37B27EF-CB21-49E8-B046-8C5DCA4EA0AB}"/>
            </a:ext>
          </a:extLst>
        </xdr:cNvPr>
        <xdr:cNvSpPr/>
      </xdr:nvSpPr>
      <xdr:spPr>
        <a:xfrm>
          <a:off x="18605500" y="106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70104</xdr:rowOff>
    </xdr:from>
    <xdr:to>
      <xdr:col>102</xdr:col>
      <xdr:colOff>114300</xdr:colOff>
      <xdr:row>62</xdr:row>
      <xdr:rowOff>76962</xdr:rowOff>
    </xdr:to>
    <xdr:cxnSp macro="">
      <xdr:nvCxnSpPr>
        <xdr:cNvPr id="615" name="直線コネクタ 614">
          <a:extLst>
            <a:ext uri="{FF2B5EF4-FFF2-40B4-BE49-F238E27FC236}">
              <a16:creationId xmlns:a16="http://schemas.microsoft.com/office/drawing/2014/main" id="{0E41EE79-715E-408A-94CD-53A2C88E5F17}"/>
            </a:ext>
          </a:extLst>
        </xdr:cNvPr>
        <xdr:cNvCxnSpPr/>
      </xdr:nvCxnSpPr>
      <xdr:spPr>
        <a:xfrm flipV="1">
          <a:off x="18656300" y="1070000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616" name="n_1aveValue【学校施設】&#10;一人当たり面積">
          <a:extLst>
            <a:ext uri="{FF2B5EF4-FFF2-40B4-BE49-F238E27FC236}">
              <a16:creationId xmlns:a16="http://schemas.microsoft.com/office/drawing/2014/main" id="{67DE16FD-4384-47FB-83BE-A6F508CBF90A}"/>
            </a:ext>
          </a:extLst>
        </xdr:cNvPr>
        <xdr:cNvSpPr txBox="1"/>
      </xdr:nvSpPr>
      <xdr:spPr>
        <a:xfrm>
          <a:off x="210757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617" name="n_2aveValue【学校施設】&#10;一人当たり面積">
          <a:extLst>
            <a:ext uri="{FF2B5EF4-FFF2-40B4-BE49-F238E27FC236}">
              <a16:creationId xmlns:a16="http://schemas.microsoft.com/office/drawing/2014/main" id="{D94DED8D-6640-4B0A-BAE4-E67BD8338685}"/>
            </a:ext>
          </a:extLst>
        </xdr:cNvPr>
        <xdr:cNvSpPr txBox="1"/>
      </xdr:nvSpPr>
      <xdr:spPr>
        <a:xfrm>
          <a:off x="20199427" y="1033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43133</xdr:rowOff>
    </xdr:from>
    <xdr:ext cx="469744" cy="259045"/>
    <xdr:sp macro="" textlink="">
      <xdr:nvSpPr>
        <xdr:cNvPr id="618" name="n_3aveValue【学校施設】&#10;一人当たり面積">
          <a:extLst>
            <a:ext uri="{FF2B5EF4-FFF2-40B4-BE49-F238E27FC236}">
              <a16:creationId xmlns:a16="http://schemas.microsoft.com/office/drawing/2014/main" id="{6056D960-48C8-4325-98AF-37AF659AC508}"/>
            </a:ext>
          </a:extLst>
        </xdr:cNvPr>
        <xdr:cNvSpPr txBox="1"/>
      </xdr:nvSpPr>
      <xdr:spPr>
        <a:xfrm>
          <a:off x="19310427" y="1033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45610</xdr:rowOff>
    </xdr:from>
    <xdr:ext cx="469744" cy="259045"/>
    <xdr:sp macro="" textlink="">
      <xdr:nvSpPr>
        <xdr:cNvPr id="619" name="n_4aveValue【学校施設】&#10;一人当たり面積">
          <a:extLst>
            <a:ext uri="{FF2B5EF4-FFF2-40B4-BE49-F238E27FC236}">
              <a16:creationId xmlns:a16="http://schemas.microsoft.com/office/drawing/2014/main" id="{C7BDB271-2301-4DE6-BDB0-4154FAE81D9F}"/>
            </a:ext>
          </a:extLst>
        </xdr:cNvPr>
        <xdr:cNvSpPr txBox="1"/>
      </xdr:nvSpPr>
      <xdr:spPr>
        <a:xfrm>
          <a:off x="18421427" y="1033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99839</xdr:rowOff>
    </xdr:from>
    <xdr:ext cx="469744" cy="259045"/>
    <xdr:sp macro="" textlink="">
      <xdr:nvSpPr>
        <xdr:cNvPr id="620" name="n_1mainValue【学校施設】&#10;一人当たり面積">
          <a:extLst>
            <a:ext uri="{FF2B5EF4-FFF2-40B4-BE49-F238E27FC236}">
              <a16:creationId xmlns:a16="http://schemas.microsoft.com/office/drawing/2014/main" id="{87CBCEFE-ADD6-4F47-8229-D5BE9F14FACE}"/>
            </a:ext>
          </a:extLst>
        </xdr:cNvPr>
        <xdr:cNvSpPr txBox="1"/>
      </xdr:nvSpPr>
      <xdr:spPr>
        <a:xfrm>
          <a:off x="21075727" y="1072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105554</xdr:rowOff>
    </xdr:from>
    <xdr:ext cx="469744" cy="259045"/>
    <xdr:sp macro="" textlink="">
      <xdr:nvSpPr>
        <xdr:cNvPr id="621" name="n_2mainValue【学校施設】&#10;一人当たり面積">
          <a:extLst>
            <a:ext uri="{FF2B5EF4-FFF2-40B4-BE49-F238E27FC236}">
              <a16:creationId xmlns:a16="http://schemas.microsoft.com/office/drawing/2014/main" id="{6E413277-AA8C-43B5-A5FE-469C0450DDDD}"/>
            </a:ext>
          </a:extLst>
        </xdr:cNvPr>
        <xdr:cNvSpPr txBox="1"/>
      </xdr:nvSpPr>
      <xdr:spPr>
        <a:xfrm>
          <a:off x="20199427" y="1073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112031</xdr:rowOff>
    </xdr:from>
    <xdr:ext cx="469744" cy="259045"/>
    <xdr:sp macro="" textlink="">
      <xdr:nvSpPr>
        <xdr:cNvPr id="622" name="n_3mainValue【学校施設】&#10;一人当たり面積">
          <a:extLst>
            <a:ext uri="{FF2B5EF4-FFF2-40B4-BE49-F238E27FC236}">
              <a16:creationId xmlns:a16="http://schemas.microsoft.com/office/drawing/2014/main" id="{1430628C-3D5E-4336-A6CD-EDFEC9C9F1E1}"/>
            </a:ext>
          </a:extLst>
        </xdr:cNvPr>
        <xdr:cNvSpPr txBox="1"/>
      </xdr:nvSpPr>
      <xdr:spPr>
        <a:xfrm>
          <a:off x="19310427" y="1074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118889</xdr:rowOff>
    </xdr:from>
    <xdr:ext cx="469744" cy="259045"/>
    <xdr:sp macro="" textlink="">
      <xdr:nvSpPr>
        <xdr:cNvPr id="623" name="n_4mainValue【学校施設】&#10;一人当たり面積">
          <a:extLst>
            <a:ext uri="{FF2B5EF4-FFF2-40B4-BE49-F238E27FC236}">
              <a16:creationId xmlns:a16="http://schemas.microsoft.com/office/drawing/2014/main" id="{C66CD561-E36F-4BA6-A2CD-61AF2A268A73}"/>
            </a:ext>
          </a:extLst>
        </xdr:cNvPr>
        <xdr:cNvSpPr txBox="1"/>
      </xdr:nvSpPr>
      <xdr:spPr>
        <a:xfrm>
          <a:off x="18421427" y="1074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1ABEF633-F776-4D61-A4E4-D2132BE57A9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31741505-32DB-44F2-A529-A07FB6921FD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CB165875-7DCA-420C-90FE-6DDC98E888F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8D41F3CF-6317-401A-85A9-D33EE2BCBE6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2F4530AE-83A5-4687-AB01-66F048AD36E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23D8A4DF-7734-4FB3-BD40-F88FD652D98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3AC5AE4E-F51D-4B6F-A000-E53CC9DB578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1F233E0D-B9BB-490F-B32B-073926045A4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033C2E85-DDB9-4636-A98A-2003F93AFE2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5F602E76-9EC4-498A-A0FE-5B732AF6BCD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4A20FC2E-013E-4D9D-8547-602A0887409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C6AAE466-2F13-4D4E-9FC7-047F9956A33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8BC163EA-315E-4FD5-AFC0-8B4D98280BC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301115DB-82AA-404D-996D-418254E2778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4AFA9C68-1920-4571-950C-55698992BF8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303CF25B-BE08-4AF4-96A1-C697D1879C4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2A442B90-8EC0-4C71-8B97-D6A00141A63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B49BE30B-E5D6-4DD7-8D45-703856ECB25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563A43E6-4526-449E-BF30-08DC6567BC6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A96B7CF6-0355-4D28-85EA-6291F393302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AB5E6A7A-5496-42DD-A7AC-6A04F82F277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9C095494-EC5E-4A0B-9644-3D7AC5141C1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4A921EE3-B4B4-4074-8C06-14AF5A2CAA2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2E985C1F-6CBF-41EB-80E7-EECF4FD4129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06BB0634-2DD5-4012-BB9F-170934AB410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B41855EC-971B-4BC7-9FE8-1C04054CF08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E1E9A177-8735-4D7C-8BD9-A0BDB6DF24A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EA2FFCC0-67F5-4AE4-9DFA-219A39540AB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56E04D83-554B-4389-88F1-49C90A07920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74397CD9-0783-48DC-9D90-997BA3575B8F}"/>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35D9B091-1191-40EB-9774-298A6CE8B5F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D6107CE8-8532-4186-A4E5-F7E1D3E30D7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C1206A35-1AFA-4EB5-8042-593A24919CE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13666D32-A215-4EBC-9929-6AADC292CE8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6BF65C1C-0C07-431E-8853-3A3CA36ED92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EF9CE0CF-E8A2-47AB-9707-0F9D34AE5F4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6665BE04-64A3-4C0F-B48F-405ADCA9C39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ABCAAD9E-33A3-41B4-B635-B0008BF9022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04C1B5B1-ECA6-4CB9-8461-0FE9A1D0EBB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3EC27EE1-C93C-42B6-9A59-FDB7F7038D2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9F2EF73E-A386-4969-BBD1-CB5DD35F096E}"/>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A210EE15-CCC3-4D67-A332-F314B28C2D25}"/>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B7D3EA23-9330-4F33-9C8B-24970B292BB2}"/>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667" name="【公民館】&#10;有形固定資産減価償却率最大値テキスト">
          <a:extLst>
            <a:ext uri="{FF2B5EF4-FFF2-40B4-BE49-F238E27FC236}">
              <a16:creationId xmlns:a16="http://schemas.microsoft.com/office/drawing/2014/main" id="{3EC0BC99-3B16-444C-9E32-E15D70B50E45}"/>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668" name="直線コネクタ 667">
          <a:extLst>
            <a:ext uri="{FF2B5EF4-FFF2-40B4-BE49-F238E27FC236}">
              <a16:creationId xmlns:a16="http://schemas.microsoft.com/office/drawing/2014/main" id="{053182B9-01ED-433A-A0F2-939A2CC6615A}"/>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669" name="【公民館】&#10;有形固定資産減価償却率平均値テキスト">
          <a:extLst>
            <a:ext uri="{FF2B5EF4-FFF2-40B4-BE49-F238E27FC236}">
              <a16:creationId xmlns:a16="http://schemas.microsoft.com/office/drawing/2014/main" id="{4CE88376-1908-4256-A407-92413B176B77}"/>
            </a:ext>
          </a:extLst>
        </xdr:cNvPr>
        <xdr:cNvSpPr txBox="1"/>
      </xdr:nvSpPr>
      <xdr:spPr>
        <a:xfrm>
          <a:off x="16357600" y="1793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670" name="フローチャート: 判断 669">
          <a:extLst>
            <a:ext uri="{FF2B5EF4-FFF2-40B4-BE49-F238E27FC236}">
              <a16:creationId xmlns:a16="http://schemas.microsoft.com/office/drawing/2014/main" id="{7CBF9521-8C20-4D25-AC64-0F7859799B8F}"/>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671" name="フローチャート: 判断 670">
          <a:extLst>
            <a:ext uri="{FF2B5EF4-FFF2-40B4-BE49-F238E27FC236}">
              <a16:creationId xmlns:a16="http://schemas.microsoft.com/office/drawing/2014/main" id="{214A68CC-8D6A-4A8A-9CBD-73045DCFE826}"/>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672" name="フローチャート: 判断 671">
          <a:extLst>
            <a:ext uri="{FF2B5EF4-FFF2-40B4-BE49-F238E27FC236}">
              <a16:creationId xmlns:a16="http://schemas.microsoft.com/office/drawing/2014/main" id="{5FB7446D-B1D1-4C26-8385-4B437A3AC8D9}"/>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52070</xdr:rowOff>
    </xdr:from>
    <xdr:to>
      <xdr:col>72</xdr:col>
      <xdr:colOff>38100</xdr:colOff>
      <xdr:row>104</xdr:row>
      <xdr:rowOff>153670</xdr:rowOff>
    </xdr:to>
    <xdr:sp macro="" textlink="">
      <xdr:nvSpPr>
        <xdr:cNvPr id="673" name="フローチャート: 判断 672">
          <a:extLst>
            <a:ext uri="{FF2B5EF4-FFF2-40B4-BE49-F238E27FC236}">
              <a16:creationId xmlns:a16="http://schemas.microsoft.com/office/drawing/2014/main" id="{822E18B4-8598-4373-9245-49C537459F6A}"/>
            </a:ext>
          </a:extLst>
        </xdr:cNvPr>
        <xdr:cNvSpPr/>
      </xdr:nvSpPr>
      <xdr:spPr>
        <a:xfrm>
          <a:off x="13652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65405</xdr:rowOff>
    </xdr:from>
    <xdr:to>
      <xdr:col>67</xdr:col>
      <xdr:colOff>101600</xdr:colOff>
      <xdr:row>104</xdr:row>
      <xdr:rowOff>167005</xdr:rowOff>
    </xdr:to>
    <xdr:sp macro="" textlink="">
      <xdr:nvSpPr>
        <xdr:cNvPr id="674" name="フローチャート: 判断 673">
          <a:extLst>
            <a:ext uri="{FF2B5EF4-FFF2-40B4-BE49-F238E27FC236}">
              <a16:creationId xmlns:a16="http://schemas.microsoft.com/office/drawing/2014/main" id="{1C604CD2-14EC-4054-AC3F-9DFACD85EB78}"/>
            </a:ext>
          </a:extLst>
        </xdr:cNvPr>
        <xdr:cNvSpPr/>
      </xdr:nvSpPr>
      <xdr:spPr>
        <a:xfrm>
          <a:off x="12763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7A654BCB-D003-435D-9EBD-1F0E6870A1A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1F36FE85-11C1-4506-82AE-6D799B90E03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FC1348C7-0D5F-4A4B-B649-5E993A4942E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4E339163-08C3-4D58-91D1-97D71B3F8F2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CB36E8E2-4D3B-42CF-96D3-3846F1C7761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33020</xdr:rowOff>
    </xdr:from>
    <xdr:to>
      <xdr:col>85</xdr:col>
      <xdr:colOff>177800</xdr:colOff>
      <xdr:row>103</xdr:row>
      <xdr:rowOff>134620</xdr:rowOff>
    </xdr:to>
    <xdr:sp macro="" textlink="">
      <xdr:nvSpPr>
        <xdr:cNvPr id="680" name="楕円 679">
          <a:extLst>
            <a:ext uri="{FF2B5EF4-FFF2-40B4-BE49-F238E27FC236}">
              <a16:creationId xmlns:a16="http://schemas.microsoft.com/office/drawing/2014/main" id="{63FFACF0-E3E8-448C-93D1-3C972F97A6C4}"/>
            </a:ext>
          </a:extLst>
        </xdr:cNvPr>
        <xdr:cNvSpPr/>
      </xdr:nvSpPr>
      <xdr:spPr>
        <a:xfrm>
          <a:off x="162687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55897</xdr:rowOff>
    </xdr:from>
    <xdr:ext cx="405111" cy="259045"/>
    <xdr:sp macro="" textlink="">
      <xdr:nvSpPr>
        <xdr:cNvPr id="681" name="【公民館】&#10;有形固定資産減価償却率該当値テキスト">
          <a:extLst>
            <a:ext uri="{FF2B5EF4-FFF2-40B4-BE49-F238E27FC236}">
              <a16:creationId xmlns:a16="http://schemas.microsoft.com/office/drawing/2014/main" id="{907B1CA6-054E-4565-8C6E-AD810F0CE44B}"/>
            </a:ext>
          </a:extLst>
        </xdr:cNvPr>
        <xdr:cNvSpPr txBox="1"/>
      </xdr:nvSpPr>
      <xdr:spPr>
        <a:xfrm>
          <a:off x="16357600"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42545</xdr:rowOff>
    </xdr:from>
    <xdr:to>
      <xdr:col>81</xdr:col>
      <xdr:colOff>101600</xdr:colOff>
      <xdr:row>103</xdr:row>
      <xdr:rowOff>144145</xdr:rowOff>
    </xdr:to>
    <xdr:sp macro="" textlink="">
      <xdr:nvSpPr>
        <xdr:cNvPr id="682" name="楕円 681">
          <a:extLst>
            <a:ext uri="{FF2B5EF4-FFF2-40B4-BE49-F238E27FC236}">
              <a16:creationId xmlns:a16="http://schemas.microsoft.com/office/drawing/2014/main" id="{61F67B55-7EAE-4DDA-BA94-E5FE3AB6AEA1}"/>
            </a:ext>
          </a:extLst>
        </xdr:cNvPr>
        <xdr:cNvSpPr/>
      </xdr:nvSpPr>
      <xdr:spPr>
        <a:xfrm>
          <a:off x="15430500" y="177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83820</xdr:rowOff>
    </xdr:from>
    <xdr:to>
      <xdr:col>85</xdr:col>
      <xdr:colOff>127000</xdr:colOff>
      <xdr:row>103</xdr:row>
      <xdr:rowOff>93345</xdr:rowOff>
    </xdr:to>
    <xdr:cxnSp macro="">
      <xdr:nvCxnSpPr>
        <xdr:cNvPr id="683" name="直線コネクタ 682">
          <a:extLst>
            <a:ext uri="{FF2B5EF4-FFF2-40B4-BE49-F238E27FC236}">
              <a16:creationId xmlns:a16="http://schemas.microsoft.com/office/drawing/2014/main" id="{85AF4F4A-54A0-4E28-89BB-5BABB9DB7E4D}"/>
            </a:ext>
          </a:extLst>
        </xdr:cNvPr>
        <xdr:cNvCxnSpPr/>
      </xdr:nvCxnSpPr>
      <xdr:spPr>
        <a:xfrm flipV="1">
          <a:off x="15481300" y="1774317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170180</xdr:rowOff>
    </xdr:from>
    <xdr:to>
      <xdr:col>76</xdr:col>
      <xdr:colOff>165100</xdr:colOff>
      <xdr:row>103</xdr:row>
      <xdr:rowOff>100330</xdr:rowOff>
    </xdr:to>
    <xdr:sp macro="" textlink="">
      <xdr:nvSpPr>
        <xdr:cNvPr id="684" name="楕円 683">
          <a:extLst>
            <a:ext uri="{FF2B5EF4-FFF2-40B4-BE49-F238E27FC236}">
              <a16:creationId xmlns:a16="http://schemas.microsoft.com/office/drawing/2014/main" id="{C9B8E284-14D0-45C5-8075-B73F2830923E}"/>
            </a:ext>
          </a:extLst>
        </xdr:cNvPr>
        <xdr:cNvSpPr/>
      </xdr:nvSpPr>
      <xdr:spPr>
        <a:xfrm>
          <a:off x="145415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49530</xdr:rowOff>
    </xdr:from>
    <xdr:to>
      <xdr:col>81</xdr:col>
      <xdr:colOff>50800</xdr:colOff>
      <xdr:row>103</xdr:row>
      <xdr:rowOff>93345</xdr:rowOff>
    </xdr:to>
    <xdr:cxnSp macro="">
      <xdr:nvCxnSpPr>
        <xdr:cNvPr id="685" name="直線コネクタ 684">
          <a:extLst>
            <a:ext uri="{FF2B5EF4-FFF2-40B4-BE49-F238E27FC236}">
              <a16:creationId xmlns:a16="http://schemas.microsoft.com/office/drawing/2014/main" id="{A15E751F-EC99-4D58-8699-F5197EA1911F}"/>
            </a:ext>
          </a:extLst>
        </xdr:cNvPr>
        <xdr:cNvCxnSpPr/>
      </xdr:nvCxnSpPr>
      <xdr:spPr>
        <a:xfrm>
          <a:off x="14592300" y="177088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8255</xdr:rowOff>
    </xdr:from>
    <xdr:to>
      <xdr:col>72</xdr:col>
      <xdr:colOff>38100</xdr:colOff>
      <xdr:row>103</xdr:row>
      <xdr:rowOff>109855</xdr:rowOff>
    </xdr:to>
    <xdr:sp macro="" textlink="">
      <xdr:nvSpPr>
        <xdr:cNvPr id="686" name="楕円 685">
          <a:extLst>
            <a:ext uri="{FF2B5EF4-FFF2-40B4-BE49-F238E27FC236}">
              <a16:creationId xmlns:a16="http://schemas.microsoft.com/office/drawing/2014/main" id="{20401587-A1CD-43DA-BC56-12FF71C0E4B3}"/>
            </a:ext>
          </a:extLst>
        </xdr:cNvPr>
        <xdr:cNvSpPr/>
      </xdr:nvSpPr>
      <xdr:spPr>
        <a:xfrm>
          <a:off x="136525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49530</xdr:rowOff>
    </xdr:from>
    <xdr:to>
      <xdr:col>76</xdr:col>
      <xdr:colOff>114300</xdr:colOff>
      <xdr:row>103</xdr:row>
      <xdr:rowOff>59055</xdr:rowOff>
    </xdr:to>
    <xdr:cxnSp macro="">
      <xdr:nvCxnSpPr>
        <xdr:cNvPr id="687" name="直線コネクタ 686">
          <a:extLst>
            <a:ext uri="{FF2B5EF4-FFF2-40B4-BE49-F238E27FC236}">
              <a16:creationId xmlns:a16="http://schemas.microsoft.com/office/drawing/2014/main" id="{FADEF3C4-80F0-4516-AC99-5DBC389C9ACA}"/>
            </a:ext>
          </a:extLst>
        </xdr:cNvPr>
        <xdr:cNvCxnSpPr/>
      </xdr:nvCxnSpPr>
      <xdr:spPr>
        <a:xfrm flipV="1">
          <a:off x="13703300" y="177088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636</xdr:rowOff>
    </xdr:from>
    <xdr:to>
      <xdr:col>67</xdr:col>
      <xdr:colOff>101600</xdr:colOff>
      <xdr:row>103</xdr:row>
      <xdr:rowOff>102236</xdr:rowOff>
    </xdr:to>
    <xdr:sp macro="" textlink="">
      <xdr:nvSpPr>
        <xdr:cNvPr id="688" name="楕円 687">
          <a:extLst>
            <a:ext uri="{FF2B5EF4-FFF2-40B4-BE49-F238E27FC236}">
              <a16:creationId xmlns:a16="http://schemas.microsoft.com/office/drawing/2014/main" id="{50449889-D49C-4F64-9E44-17ED4C0E7A2B}"/>
            </a:ext>
          </a:extLst>
        </xdr:cNvPr>
        <xdr:cNvSpPr/>
      </xdr:nvSpPr>
      <xdr:spPr>
        <a:xfrm>
          <a:off x="12763500" y="17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51436</xdr:rowOff>
    </xdr:from>
    <xdr:to>
      <xdr:col>71</xdr:col>
      <xdr:colOff>177800</xdr:colOff>
      <xdr:row>103</xdr:row>
      <xdr:rowOff>59055</xdr:rowOff>
    </xdr:to>
    <xdr:cxnSp macro="">
      <xdr:nvCxnSpPr>
        <xdr:cNvPr id="689" name="直線コネクタ 688">
          <a:extLst>
            <a:ext uri="{FF2B5EF4-FFF2-40B4-BE49-F238E27FC236}">
              <a16:creationId xmlns:a16="http://schemas.microsoft.com/office/drawing/2014/main" id="{E24ED9C0-DB96-4841-8BC4-ACEB6381320F}"/>
            </a:ext>
          </a:extLst>
        </xdr:cNvPr>
        <xdr:cNvCxnSpPr/>
      </xdr:nvCxnSpPr>
      <xdr:spPr>
        <a:xfrm>
          <a:off x="12814300" y="1771078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30497</xdr:rowOff>
    </xdr:from>
    <xdr:ext cx="405111" cy="259045"/>
    <xdr:sp macro="" textlink="">
      <xdr:nvSpPr>
        <xdr:cNvPr id="690" name="n_1aveValue【公民館】&#10;有形固定資産減価償却率">
          <a:extLst>
            <a:ext uri="{FF2B5EF4-FFF2-40B4-BE49-F238E27FC236}">
              <a16:creationId xmlns:a16="http://schemas.microsoft.com/office/drawing/2014/main" id="{A21B0CDA-EBBA-4769-9B4B-FB1D63CAFB8D}"/>
            </a:ext>
          </a:extLst>
        </xdr:cNvPr>
        <xdr:cNvSpPr txBox="1"/>
      </xdr:nvSpPr>
      <xdr:spPr>
        <a:xfrm>
          <a:off x="15266044" y="1803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691" name="n_2aveValue【公民館】&#10;有形固定資産減価償却率">
          <a:extLst>
            <a:ext uri="{FF2B5EF4-FFF2-40B4-BE49-F238E27FC236}">
              <a16:creationId xmlns:a16="http://schemas.microsoft.com/office/drawing/2014/main" id="{C1427566-BBB6-4B4E-8202-B6EA476AFBE2}"/>
            </a:ext>
          </a:extLst>
        </xdr:cNvPr>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144797</xdr:rowOff>
    </xdr:from>
    <xdr:ext cx="405111" cy="259045"/>
    <xdr:sp macro="" textlink="">
      <xdr:nvSpPr>
        <xdr:cNvPr id="692" name="n_3aveValue【公民館】&#10;有形固定資産減価償却率">
          <a:extLst>
            <a:ext uri="{FF2B5EF4-FFF2-40B4-BE49-F238E27FC236}">
              <a16:creationId xmlns:a16="http://schemas.microsoft.com/office/drawing/2014/main" id="{FEE052DE-958E-4C31-9A00-FC56CEB28433}"/>
            </a:ext>
          </a:extLst>
        </xdr:cNvPr>
        <xdr:cNvSpPr txBox="1"/>
      </xdr:nvSpPr>
      <xdr:spPr>
        <a:xfrm>
          <a:off x="13500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158132</xdr:rowOff>
    </xdr:from>
    <xdr:ext cx="405111" cy="259045"/>
    <xdr:sp macro="" textlink="">
      <xdr:nvSpPr>
        <xdr:cNvPr id="693" name="n_4aveValue【公民館】&#10;有形固定資産減価償却率">
          <a:extLst>
            <a:ext uri="{FF2B5EF4-FFF2-40B4-BE49-F238E27FC236}">
              <a16:creationId xmlns:a16="http://schemas.microsoft.com/office/drawing/2014/main" id="{9FE766E6-ECA3-4244-91A6-FD777D7B4916}"/>
            </a:ext>
          </a:extLst>
        </xdr:cNvPr>
        <xdr:cNvSpPr txBox="1"/>
      </xdr:nvSpPr>
      <xdr:spPr>
        <a:xfrm>
          <a:off x="12611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160672</xdr:rowOff>
    </xdr:from>
    <xdr:ext cx="405111" cy="259045"/>
    <xdr:sp macro="" textlink="">
      <xdr:nvSpPr>
        <xdr:cNvPr id="694" name="n_1mainValue【公民館】&#10;有形固定資産減価償却率">
          <a:extLst>
            <a:ext uri="{FF2B5EF4-FFF2-40B4-BE49-F238E27FC236}">
              <a16:creationId xmlns:a16="http://schemas.microsoft.com/office/drawing/2014/main" id="{9CB88246-F3DA-400B-BEEA-AC7B35441DFB}"/>
            </a:ext>
          </a:extLst>
        </xdr:cNvPr>
        <xdr:cNvSpPr txBox="1"/>
      </xdr:nvSpPr>
      <xdr:spPr>
        <a:xfrm>
          <a:off x="152660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116857</xdr:rowOff>
    </xdr:from>
    <xdr:ext cx="405111" cy="259045"/>
    <xdr:sp macro="" textlink="">
      <xdr:nvSpPr>
        <xdr:cNvPr id="695" name="n_2mainValue【公民館】&#10;有形固定資産減価償却率">
          <a:extLst>
            <a:ext uri="{FF2B5EF4-FFF2-40B4-BE49-F238E27FC236}">
              <a16:creationId xmlns:a16="http://schemas.microsoft.com/office/drawing/2014/main" id="{4E8C0FB0-23EA-4E7A-94BA-7DC9C7C30AEF}"/>
            </a:ext>
          </a:extLst>
        </xdr:cNvPr>
        <xdr:cNvSpPr txBox="1"/>
      </xdr:nvSpPr>
      <xdr:spPr>
        <a:xfrm>
          <a:off x="143897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126382</xdr:rowOff>
    </xdr:from>
    <xdr:ext cx="405111" cy="259045"/>
    <xdr:sp macro="" textlink="">
      <xdr:nvSpPr>
        <xdr:cNvPr id="696" name="n_3mainValue【公民館】&#10;有形固定資産減価償却率">
          <a:extLst>
            <a:ext uri="{FF2B5EF4-FFF2-40B4-BE49-F238E27FC236}">
              <a16:creationId xmlns:a16="http://schemas.microsoft.com/office/drawing/2014/main" id="{5FEFEEC9-4701-4B55-A14B-7DAC20D3020B}"/>
            </a:ext>
          </a:extLst>
        </xdr:cNvPr>
        <xdr:cNvSpPr txBox="1"/>
      </xdr:nvSpPr>
      <xdr:spPr>
        <a:xfrm>
          <a:off x="13500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118763</xdr:rowOff>
    </xdr:from>
    <xdr:ext cx="405111" cy="259045"/>
    <xdr:sp macro="" textlink="">
      <xdr:nvSpPr>
        <xdr:cNvPr id="697" name="n_4mainValue【公民館】&#10;有形固定資産減価償却率">
          <a:extLst>
            <a:ext uri="{FF2B5EF4-FFF2-40B4-BE49-F238E27FC236}">
              <a16:creationId xmlns:a16="http://schemas.microsoft.com/office/drawing/2014/main" id="{DB153E95-9783-493E-8E3D-E8BD10730BC8}"/>
            </a:ext>
          </a:extLst>
        </xdr:cNvPr>
        <xdr:cNvSpPr txBox="1"/>
      </xdr:nvSpPr>
      <xdr:spPr>
        <a:xfrm>
          <a:off x="12611744" y="1743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A15B9046-901B-42DA-972A-9CC90F881A9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DADD0613-D5F0-4301-86EC-3FBF8854F4F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F4A50CA2-1A5A-44D5-97E2-AE4E3145ACA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C4B30EC7-22A7-4F72-A4A4-1D48D63608A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FA1F5573-856A-4DFE-92A3-5E9FB83E20F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B080BFE3-214B-4CF2-85DE-806C5B78789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ACE03757-736C-4398-9643-9F16856E89F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45A65251-3C9B-4F93-A062-43A45C0E36F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78CDDFAC-747F-41B4-84FB-27D81AF7831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A87D8D3D-DA69-4C72-982A-1C9B86671EF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8" name="直線コネクタ 707">
          <a:extLst>
            <a:ext uri="{FF2B5EF4-FFF2-40B4-BE49-F238E27FC236}">
              <a16:creationId xmlns:a16="http://schemas.microsoft.com/office/drawing/2014/main" id="{969374B9-D90F-4F8B-855E-4407547BC75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9" name="テキスト ボックス 708">
          <a:extLst>
            <a:ext uri="{FF2B5EF4-FFF2-40B4-BE49-F238E27FC236}">
              <a16:creationId xmlns:a16="http://schemas.microsoft.com/office/drawing/2014/main" id="{75909870-F9F9-41A4-AD8E-2AD004DE503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0" name="直線コネクタ 709">
          <a:extLst>
            <a:ext uri="{FF2B5EF4-FFF2-40B4-BE49-F238E27FC236}">
              <a16:creationId xmlns:a16="http://schemas.microsoft.com/office/drawing/2014/main" id="{B62F527E-C93D-4A7F-9F9B-4D6B093CC5A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1" name="テキスト ボックス 710">
          <a:extLst>
            <a:ext uri="{FF2B5EF4-FFF2-40B4-BE49-F238E27FC236}">
              <a16:creationId xmlns:a16="http://schemas.microsoft.com/office/drawing/2014/main" id="{C0BD7550-301A-431C-A1E1-63B375FDC5C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2" name="直線コネクタ 711">
          <a:extLst>
            <a:ext uri="{FF2B5EF4-FFF2-40B4-BE49-F238E27FC236}">
              <a16:creationId xmlns:a16="http://schemas.microsoft.com/office/drawing/2014/main" id="{93E1DD21-52A1-456F-B36B-7A41F8C3DF2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3" name="テキスト ボックス 712">
          <a:extLst>
            <a:ext uri="{FF2B5EF4-FFF2-40B4-BE49-F238E27FC236}">
              <a16:creationId xmlns:a16="http://schemas.microsoft.com/office/drawing/2014/main" id="{5ED1CBD6-D504-4B9A-8925-0078B9A3ACC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4" name="直線コネクタ 713">
          <a:extLst>
            <a:ext uri="{FF2B5EF4-FFF2-40B4-BE49-F238E27FC236}">
              <a16:creationId xmlns:a16="http://schemas.microsoft.com/office/drawing/2014/main" id="{78149B79-6FD8-41F9-90D4-D90371AF3FF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5" name="テキスト ボックス 714">
          <a:extLst>
            <a:ext uri="{FF2B5EF4-FFF2-40B4-BE49-F238E27FC236}">
              <a16:creationId xmlns:a16="http://schemas.microsoft.com/office/drawing/2014/main" id="{FE8205DD-30F7-4B10-884C-06D7784BEE0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6" name="直線コネクタ 715">
          <a:extLst>
            <a:ext uri="{FF2B5EF4-FFF2-40B4-BE49-F238E27FC236}">
              <a16:creationId xmlns:a16="http://schemas.microsoft.com/office/drawing/2014/main" id="{ED1A50F3-8C0D-4004-ABD7-918E1532A5A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7" name="テキスト ボックス 716">
          <a:extLst>
            <a:ext uri="{FF2B5EF4-FFF2-40B4-BE49-F238E27FC236}">
              <a16:creationId xmlns:a16="http://schemas.microsoft.com/office/drawing/2014/main" id="{D92AACCE-653B-4E04-9F9E-CBB2AD8E5D5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8" name="直線コネクタ 717">
          <a:extLst>
            <a:ext uri="{FF2B5EF4-FFF2-40B4-BE49-F238E27FC236}">
              <a16:creationId xmlns:a16="http://schemas.microsoft.com/office/drawing/2014/main" id="{BF9E9948-CEE7-4E38-A369-1667B9599AF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DFA7CBD5-13F9-468E-8A2D-1A34E297231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02F40142-E121-4F21-BE1C-A7222E852E7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6F8CE40C-23D9-4188-B29A-D8F74966FF3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E611B7F2-7D9D-4204-8801-52555903010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723" name="直線コネクタ 722">
          <a:extLst>
            <a:ext uri="{FF2B5EF4-FFF2-40B4-BE49-F238E27FC236}">
              <a16:creationId xmlns:a16="http://schemas.microsoft.com/office/drawing/2014/main" id="{B2C64B96-54B0-493E-BC73-090DE6B51B35}"/>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24" name="【公民館】&#10;一人当たり面積最小値テキスト">
          <a:extLst>
            <a:ext uri="{FF2B5EF4-FFF2-40B4-BE49-F238E27FC236}">
              <a16:creationId xmlns:a16="http://schemas.microsoft.com/office/drawing/2014/main" id="{07AD6D2E-CA7D-458B-B7DE-BC41DD41F1A8}"/>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25" name="直線コネクタ 724">
          <a:extLst>
            <a:ext uri="{FF2B5EF4-FFF2-40B4-BE49-F238E27FC236}">
              <a16:creationId xmlns:a16="http://schemas.microsoft.com/office/drawing/2014/main" id="{BE649920-A75C-4268-A0BA-2E751C67C4BA}"/>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726" name="【公民館】&#10;一人当たり面積最大値テキスト">
          <a:extLst>
            <a:ext uri="{FF2B5EF4-FFF2-40B4-BE49-F238E27FC236}">
              <a16:creationId xmlns:a16="http://schemas.microsoft.com/office/drawing/2014/main" id="{C44E6180-0B2D-46FD-9E00-69A5EEA8F2B6}"/>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727" name="直線コネクタ 726">
          <a:extLst>
            <a:ext uri="{FF2B5EF4-FFF2-40B4-BE49-F238E27FC236}">
              <a16:creationId xmlns:a16="http://schemas.microsoft.com/office/drawing/2014/main" id="{78FF8CD6-4A2F-4E99-B633-D3FBC670FE4A}"/>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728" name="【公民館】&#10;一人当たり面積平均値テキスト">
          <a:extLst>
            <a:ext uri="{FF2B5EF4-FFF2-40B4-BE49-F238E27FC236}">
              <a16:creationId xmlns:a16="http://schemas.microsoft.com/office/drawing/2014/main" id="{164A9C8A-2B9F-4FDD-A6AB-58CE9E143170}"/>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729" name="フローチャート: 判断 728">
          <a:extLst>
            <a:ext uri="{FF2B5EF4-FFF2-40B4-BE49-F238E27FC236}">
              <a16:creationId xmlns:a16="http://schemas.microsoft.com/office/drawing/2014/main" id="{093323E9-B9C6-466B-8290-5ED78DD482DF}"/>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30" name="フローチャート: 判断 729">
          <a:extLst>
            <a:ext uri="{FF2B5EF4-FFF2-40B4-BE49-F238E27FC236}">
              <a16:creationId xmlns:a16="http://schemas.microsoft.com/office/drawing/2014/main" id="{F568D49E-C9F4-43BC-B23C-079B93653784}"/>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31" name="フローチャート: 判断 730">
          <a:extLst>
            <a:ext uri="{FF2B5EF4-FFF2-40B4-BE49-F238E27FC236}">
              <a16:creationId xmlns:a16="http://schemas.microsoft.com/office/drawing/2014/main" id="{B3BFB377-7F66-405E-869B-15C91DB80369}"/>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105411</xdr:rowOff>
    </xdr:from>
    <xdr:to>
      <xdr:col>102</xdr:col>
      <xdr:colOff>165100</xdr:colOff>
      <xdr:row>107</xdr:row>
      <xdr:rowOff>35561</xdr:rowOff>
    </xdr:to>
    <xdr:sp macro="" textlink="">
      <xdr:nvSpPr>
        <xdr:cNvPr id="732" name="フローチャート: 判断 731">
          <a:extLst>
            <a:ext uri="{FF2B5EF4-FFF2-40B4-BE49-F238E27FC236}">
              <a16:creationId xmlns:a16="http://schemas.microsoft.com/office/drawing/2014/main" id="{87CF281B-8010-4A2F-B0FB-E0EF94325F78}"/>
            </a:ext>
          </a:extLst>
        </xdr:cNvPr>
        <xdr:cNvSpPr/>
      </xdr:nvSpPr>
      <xdr:spPr>
        <a:xfrm>
          <a:off x="194945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79284</xdr:rowOff>
    </xdr:from>
    <xdr:to>
      <xdr:col>98</xdr:col>
      <xdr:colOff>38100</xdr:colOff>
      <xdr:row>107</xdr:row>
      <xdr:rowOff>9434</xdr:rowOff>
    </xdr:to>
    <xdr:sp macro="" textlink="">
      <xdr:nvSpPr>
        <xdr:cNvPr id="733" name="フローチャート: 判断 732">
          <a:extLst>
            <a:ext uri="{FF2B5EF4-FFF2-40B4-BE49-F238E27FC236}">
              <a16:creationId xmlns:a16="http://schemas.microsoft.com/office/drawing/2014/main" id="{092B39C5-72D7-4B54-8584-D586E3D611D6}"/>
            </a:ext>
          </a:extLst>
        </xdr:cNvPr>
        <xdr:cNvSpPr/>
      </xdr:nvSpPr>
      <xdr:spPr>
        <a:xfrm>
          <a:off x="186055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C468CBDF-0652-4754-816A-1C746647B32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30491EC4-7764-468B-8E5A-E20C3477E79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E6A4E3DC-AF25-48CE-B841-432D8CCEEA6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8C053CD2-4BEE-4028-8FD5-054CC2D57B1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AAEFFBE9-4CED-4BEF-B133-D521BC987D2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147864</xdr:rowOff>
    </xdr:from>
    <xdr:to>
      <xdr:col>116</xdr:col>
      <xdr:colOff>114300</xdr:colOff>
      <xdr:row>107</xdr:row>
      <xdr:rowOff>78014</xdr:rowOff>
    </xdr:to>
    <xdr:sp macro="" textlink="">
      <xdr:nvSpPr>
        <xdr:cNvPr id="739" name="楕円 738">
          <a:extLst>
            <a:ext uri="{FF2B5EF4-FFF2-40B4-BE49-F238E27FC236}">
              <a16:creationId xmlns:a16="http://schemas.microsoft.com/office/drawing/2014/main" id="{4F5D897B-BFB9-426F-98A1-2B90B47A18EA}"/>
            </a:ext>
          </a:extLst>
        </xdr:cNvPr>
        <xdr:cNvSpPr/>
      </xdr:nvSpPr>
      <xdr:spPr>
        <a:xfrm>
          <a:off x="22110700" y="183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170741</xdr:rowOff>
    </xdr:from>
    <xdr:ext cx="469744" cy="259045"/>
    <xdr:sp macro="" textlink="">
      <xdr:nvSpPr>
        <xdr:cNvPr id="740" name="【公民館】&#10;一人当たり面積該当値テキスト">
          <a:extLst>
            <a:ext uri="{FF2B5EF4-FFF2-40B4-BE49-F238E27FC236}">
              <a16:creationId xmlns:a16="http://schemas.microsoft.com/office/drawing/2014/main" id="{02AF0FB8-C5A1-414B-9892-ABE0FB0AAFE9}"/>
            </a:ext>
          </a:extLst>
        </xdr:cNvPr>
        <xdr:cNvSpPr txBox="1"/>
      </xdr:nvSpPr>
      <xdr:spPr>
        <a:xfrm>
          <a:off x="22199600" y="1817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154395</xdr:rowOff>
    </xdr:from>
    <xdr:to>
      <xdr:col>112</xdr:col>
      <xdr:colOff>38100</xdr:colOff>
      <xdr:row>107</xdr:row>
      <xdr:rowOff>84545</xdr:rowOff>
    </xdr:to>
    <xdr:sp macro="" textlink="">
      <xdr:nvSpPr>
        <xdr:cNvPr id="741" name="楕円 740">
          <a:extLst>
            <a:ext uri="{FF2B5EF4-FFF2-40B4-BE49-F238E27FC236}">
              <a16:creationId xmlns:a16="http://schemas.microsoft.com/office/drawing/2014/main" id="{C7C0AEC4-1ED1-4861-90B5-09E30488E543}"/>
            </a:ext>
          </a:extLst>
        </xdr:cNvPr>
        <xdr:cNvSpPr/>
      </xdr:nvSpPr>
      <xdr:spPr>
        <a:xfrm>
          <a:off x="21272500" y="183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27214</xdr:rowOff>
    </xdr:from>
    <xdr:to>
      <xdr:col>116</xdr:col>
      <xdr:colOff>63500</xdr:colOff>
      <xdr:row>107</xdr:row>
      <xdr:rowOff>33745</xdr:rowOff>
    </xdr:to>
    <xdr:cxnSp macro="">
      <xdr:nvCxnSpPr>
        <xdr:cNvPr id="742" name="直線コネクタ 741">
          <a:extLst>
            <a:ext uri="{FF2B5EF4-FFF2-40B4-BE49-F238E27FC236}">
              <a16:creationId xmlns:a16="http://schemas.microsoft.com/office/drawing/2014/main" id="{A6EC080A-DDEF-460A-A1B2-E14CCF9AC249}"/>
            </a:ext>
          </a:extLst>
        </xdr:cNvPr>
        <xdr:cNvCxnSpPr/>
      </xdr:nvCxnSpPr>
      <xdr:spPr>
        <a:xfrm flipV="1">
          <a:off x="21323300" y="1837236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159294</xdr:rowOff>
    </xdr:from>
    <xdr:to>
      <xdr:col>107</xdr:col>
      <xdr:colOff>101600</xdr:colOff>
      <xdr:row>107</xdr:row>
      <xdr:rowOff>89444</xdr:rowOff>
    </xdr:to>
    <xdr:sp macro="" textlink="">
      <xdr:nvSpPr>
        <xdr:cNvPr id="743" name="楕円 742">
          <a:extLst>
            <a:ext uri="{FF2B5EF4-FFF2-40B4-BE49-F238E27FC236}">
              <a16:creationId xmlns:a16="http://schemas.microsoft.com/office/drawing/2014/main" id="{942D9233-299A-4437-A386-62BDDD1FEBBB}"/>
            </a:ext>
          </a:extLst>
        </xdr:cNvPr>
        <xdr:cNvSpPr/>
      </xdr:nvSpPr>
      <xdr:spPr>
        <a:xfrm>
          <a:off x="20383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33745</xdr:rowOff>
    </xdr:from>
    <xdr:to>
      <xdr:col>111</xdr:col>
      <xdr:colOff>177800</xdr:colOff>
      <xdr:row>107</xdr:row>
      <xdr:rowOff>38644</xdr:rowOff>
    </xdr:to>
    <xdr:cxnSp macro="">
      <xdr:nvCxnSpPr>
        <xdr:cNvPr id="744" name="直線コネクタ 743">
          <a:extLst>
            <a:ext uri="{FF2B5EF4-FFF2-40B4-BE49-F238E27FC236}">
              <a16:creationId xmlns:a16="http://schemas.microsoft.com/office/drawing/2014/main" id="{5F90C14C-A68C-471D-82FE-A8B9AFD84F92}"/>
            </a:ext>
          </a:extLst>
        </xdr:cNvPr>
        <xdr:cNvCxnSpPr/>
      </xdr:nvCxnSpPr>
      <xdr:spPr>
        <a:xfrm flipV="1">
          <a:off x="20434300" y="1837889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165826</xdr:rowOff>
    </xdr:from>
    <xdr:to>
      <xdr:col>102</xdr:col>
      <xdr:colOff>165100</xdr:colOff>
      <xdr:row>107</xdr:row>
      <xdr:rowOff>95976</xdr:rowOff>
    </xdr:to>
    <xdr:sp macro="" textlink="">
      <xdr:nvSpPr>
        <xdr:cNvPr id="745" name="楕円 744">
          <a:extLst>
            <a:ext uri="{FF2B5EF4-FFF2-40B4-BE49-F238E27FC236}">
              <a16:creationId xmlns:a16="http://schemas.microsoft.com/office/drawing/2014/main" id="{149D5883-EFF6-4BC3-850B-7F1DE15C4DD4}"/>
            </a:ext>
          </a:extLst>
        </xdr:cNvPr>
        <xdr:cNvSpPr/>
      </xdr:nvSpPr>
      <xdr:spPr>
        <a:xfrm>
          <a:off x="19494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38644</xdr:rowOff>
    </xdr:from>
    <xdr:to>
      <xdr:col>107</xdr:col>
      <xdr:colOff>50800</xdr:colOff>
      <xdr:row>107</xdr:row>
      <xdr:rowOff>45176</xdr:rowOff>
    </xdr:to>
    <xdr:cxnSp macro="">
      <xdr:nvCxnSpPr>
        <xdr:cNvPr id="746" name="直線コネクタ 745">
          <a:extLst>
            <a:ext uri="{FF2B5EF4-FFF2-40B4-BE49-F238E27FC236}">
              <a16:creationId xmlns:a16="http://schemas.microsoft.com/office/drawing/2014/main" id="{FFCF3B58-4190-4727-BAFB-A364090A66F0}"/>
            </a:ext>
          </a:extLst>
        </xdr:cNvPr>
        <xdr:cNvCxnSpPr/>
      </xdr:nvCxnSpPr>
      <xdr:spPr>
        <a:xfrm flipV="1">
          <a:off x="19545300" y="183837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7438</xdr:rowOff>
    </xdr:from>
    <xdr:to>
      <xdr:col>98</xdr:col>
      <xdr:colOff>38100</xdr:colOff>
      <xdr:row>107</xdr:row>
      <xdr:rowOff>109038</xdr:rowOff>
    </xdr:to>
    <xdr:sp macro="" textlink="">
      <xdr:nvSpPr>
        <xdr:cNvPr id="747" name="楕円 746">
          <a:extLst>
            <a:ext uri="{FF2B5EF4-FFF2-40B4-BE49-F238E27FC236}">
              <a16:creationId xmlns:a16="http://schemas.microsoft.com/office/drawing/2014/main" id="{C66F1AE8-F9D4-4C75-A8B5-481E2DC1C363}"/>
            </a:ext>
          </a:extLst>
        </xdr:cNvPr>
        <xdr:cNvSpPr/>
      </xdr:nvSpPr>
      <xdr:spPr>
        <a:xfrm>
          <a:off x="18605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45176</xdr:rowOff>
    </xdr:from>
    <xdr:to>
      <xdr:col>102</xdr:col>
      <xdr:colOff>114300</xdr:colOff>
      <xdr:row>107</xdr:row>
      <xdr:rowOff>58238</xdr:rowOff>
    </xdr:to>
    <xdr:cxnSp macro="">
      <xdr:nvCxnSpPr>
        <xdr:cNvPr id="748" name="直線コネクタ 747">
          <a:extLst>
            <a:ext uri="{FF2B5EF4-FFF2-40B4-BE49-F238E27FC236}">
              <a16:creationId xmlns:a16="http://schemas.microsoft.com/office/drawing/2014/main" id="{5D6EA9FA-AF30-4898-A476-44CDC970D0F1}"/>
            </a:ext>
          </a:extLst>
        </xdr:cNvPr>
        <xdr:cNvCxnSpPr/>
      </xdr:nvCxnSpPr>
      <xdr:spPr>
        <a:xfrm flipV="1">
          <a:off x="18656300" y="1839032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749" name="n_1aveValue【公民館】&#10;一人当たり面積">
          <a:extLst>
            <a:ext uri="{FF2B5EF4-FFF2-40B4-BE49-F238E27FC236}">
              <a16:creationId xmlns:a16="http://schemas.microsoft.com/office/drawing/2014/main" id="{1F1274AA-F575-4BDD-8BDA-092D899E0F3C}"/>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750" name="n_2aveValue【公民館】&#10;一人当たり面積">
          <a:extLst>
            <a:ext uri="{FF2B5EF4-FFF2-40B4-BE49-F238E27FC236}">
              <a16:creationId xmlns:a16="http://schemas.microsoft.com/office/drawing/2014/main" id="{E20B6F80-06AB-4F2A-86B9-AC3E81F411BF}"/>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52088</xdr:rowOff>
    </xdr:from>
    <xdr:ext cx="469744" cy="259045"/>
    <xdr:sp macro="" textlink="">
      <xdr:nvSpPr>
        <xdr:cNvPr id="751" name="n_3aveValue【公民館】&#10;一人当たり面積">
          <a:extLst>
            <a:ext uri="{FF2B5EF4-FFF2-40B4-BE49-F238E27FC236}">
              <a16:creationId xmlns:a16="http://schemas.microsoft.com/office/drawing/2014/main" id="{8CBA9B11-BDBD-4354-963A-1D881D44C69F}"/>
            </a:ext>
          </a:extLst>
        </xdr:cNvPr>
        <xdr:cNvSpPr txBox="1"/>
      </xdr:nvSpPr>
      <xdr:spPr>
        <a:xfrm>
          <a:off x="19310427" y="1805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25961</xdr:rowOff>
    </xdr:from>
    <xdr:ext cx="469744" cy="259045"/>
    <xdr:sp macro="" textlink="">
      <xdr:nvSpPr>
        <xdr:cNvPr id="752" name="n_4aveValue【公民館】&#10;一人当たり面積">
          <a:extLst>
            <a:ext uri="{FF2B5EF4-FFF2-40B4-BE49-F238E27FC236}">
              <a16:creationId xmlns:a16="http://schemas.microsoft.com/office/drawing/2014/main" id="{D1FF34DB-070C-4769-B32A-73BED87AC104}"/>
            </a:ext>
          </a:extLst>
        </xdr:cNvPr>
        <xdr:cNvSpPr txBox="1"/>
      </xdr:nvSpPr>
      <xdr:spPr>
        <a:xfrm>
          <a:off x="18421427" y="1802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101072</xdr:rowOff>
    </xdr:from>
    <xdr:ext cx="469744" cy="259045"/>
    <xdr:sp macro="" textlink="">
      <xdr:nvSpPr>
        <xdr:cNvPr id="753" name="n_1mainValue【公民館】&#10;一人当たり面積">
          <a:extLst>
            <a:ext uri="{FF2B5EF4-FFF2-40B4-BE49-F238E27FC236}">
              <a16:creationId xmlns:a16="http://schemas.microsoft.com/office/drawing/2014/main" id="{65AF7F66-4DCD-48B9-B6F7-88C20ADC7370}"/>
            </a:ext>
          </a:extLst>
        </xdr:cNvPr>
        <xdr:cNvSpPr txBox="1"/>
      </xdr:nvSpPr>
      <xdr:spPr>
        <a:xfrm>
          <a:off x="21075727" y="1810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80571</xdr:rowOff>
    </xdr:from>
    <xdr:ext cx="469744" cy="259045"/>
    <xdr:sp macro="" textlink="">
      <xdr:nvSpPr>
        <xdr:cNvPr id="754" name="n_2mainValue【公民館】&#10;一人当たり面積">
          <a:extLst>
            <a:ext uri="{FF2B5EF4-FFF2-40B4-BE49-F238E27FC236}">
              <a16:creationId xmlns:a16="http://schemas.microsoft.com/office/drawing/2014/main" id="{21B5A01D-118E-4EBB-87D7-44DA9E0DC1C3}"/>
            </a:ext>
          </a:extLst>
        </xdr:cNvPr>
        <xdr:cNvSpPr txBox="1"/>
      </xdr:nvSpPr>
      <xdr:spPr>
        <a:xfrm>
          <a:off x="2019942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87103</xdr:rowOff>
    </xdr:from>
    <xdr:ext cx="469744" cy="259045"/>
    <xdr:sp macro="" textlink="">
      <xdr:nvSpPr>
        <xdr:cNvPr id="755" name="n_3mainValue【公民館】&#10;一人当たり面積">
          <a:extLst>
            <a:ext uri="{FF2B5EF4-FFF2-40B4-BE49-F238E27FC236}">
              <a16:creationId xmlns:a16="http://schemas.microsoft.com/office/drawing/2014/main" id="{7C543A36-D25E-43E3-A7CD-A2AAE27C4D15}"/>
            </a:ext>
          </a:extLst>
        </xdr:cNvPr>
        <xdr:cNvSpPr txBox="1"/>
      </xdr:nvSpPr>
      <xdr:spPr>
        <a:xfrm>
          <a:off x="193104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100165</xdr:rowOff>
    </xdr:from>
    <xdr:ext cx="469744" cy="259045"/>
    <xdr:sp macro="" textlink="">
      <xdr:nvSpPr>
        <xdr:cNvPr id="756" name="n_4mainValue【公民館】&#10;一人当たり面積">
          <a:extLst>
            <a:ext uri="{FF2B5EF4-FFF2-40B4-BE49-F238E27FC236}">
              <a16:creationId xmlns:a16="http://schemas.microsoft.com/office/drawing/2014/main" id="{F5D8F5DD-7C5B-4D9E-A9D3-17E6E3861E8A}"/>
            </a:ext>
          </a:extLst>
        </xdr:cNvPr>
        <xdr:cNvSpPr txBox="1"/>
      </xdr:nvSpPr>
      <xdr:spPr>
        <a:xfrm>
          <a:off x="184214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E2415448-3478-42CA-8F76-101AB759593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91DE4F7B-1984-489B-86A8-18D34150430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91F25EFE-9C40-408B-8288-D6987E0504B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本市の有形固定資産減価償却率を類似団体内平均値と比較すると、「学校施設」「公営住宅」が比較的高い値となっている。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「学校施設」については、耐震工事、大規模改修は完了しているが、少子化による児童生徒数の減少に危機感を持ち、統合等再編も視野に入れながら適正な管理に努める。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営住宅」については、老朽化に加え、一人当たり面積についても類似団体内平均値を上回っているため、公営住宅等長寿命化計画に基づいて除却、集約化等を進めることで人口規模に見合った適正な規模に近づけ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また、「認定こども園」や、一部建替を実施した「公民館」については、減価償却率は類似団体内平均値を大きく下回っている。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「認定こども園」については、一人当たり面積が類似団体内平均値の２倍近い面積となっており、子育て環境整備の充実ぶりを広くアピールし、人口増加に繋げていきたい。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その他の施設についても、公共施設等管理計画に基づいて、更新・集約化・除却等を計画的に実施していく。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623F0A4-6003-479A-8DAB-316B29FF7DF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15AACD9-98E1-4285-A3B1-78F5E0D7EE7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573FC9E-7F6B-4486-A0B3-139E2EC721B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A917598-9B85-42F5-A4DB-09E359D7C83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徳島県阿波市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771E470-6288-4A8F-BAAF-455829491F1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DD58312-C79D-4413-9540-72E8E9028AB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269EE4E-599B-45A3-85DB-9B8B1E02FCC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2EA1EC2-5B14-4883-8462-C45DE6D6382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8FCB188-02CE-42A8-B9AC-B61DD8FC63E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27F39E2-C378-490F-9AC3-93A876CAC02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34,773
34,250
191.11
21,910,151
21,133,999
660,082
11,985,669
18,052,524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42312E5-9758-41CC-878D-9E1FD1A4EB8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C6FA829-14C0-496E-B245-37610A5F027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BB47216-6A57-4616-B56D-D75495A5E97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A9FFD2B-8EC9-498C-B420-384A48E02F6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CD292D0-9413-4D73-BD84-51BEC500309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A0E9B7B-4B08-49B9-A815-C1A046CE002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13E0478-2BE0-4D3A-B2FA-9FD54D08E11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EBF65FA-5AB3-44EF-82C1-401DCFD7DFB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E868C7E-50DC-48C9-89FA-DD3DF29B3E8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A5784E3-F34F-4FDF-81E2-69729477708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85393B9-B900-4977-9C14-B4537F937C1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2CB784A-0D7C-4379-9C8F-E7E6220946D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DF618DC-4F62-4B4A-9B6D-2C6C5E7CFDC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3A65B1B-5090-41F9-8D1C-467A5A07379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5F60B91-E084-4B68-AEBA-B8C286DBFB7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3DD6CE2-D5BC-4F54-BEB3-619AD8229F6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99A2E2A-0AF3-4C64-865C-8F1D39ADF5E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ADA5CB4-E398-472A-8937-6994A312532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F8FE5D6-71DD-401D-BF21-3A49B5D7991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116464A-AB17-459B-919A-AFCD9A257F1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34664F0-DFBC-4FA8-8A42-030E8121BCC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F00CD93-50CB-4260-A30F-F8BBAF44E25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3234111-53EA-4857-8344-B16BE977EBF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E19ADEB-1011-4719-B600-ADA214C19F5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7DD47F5-5675-453C-80BE-2F4439255C6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CB19907-13FC-4CED-B3AC-8A900E06F4D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239BEC7-26F0-41C8-BFDC-586BF450C3E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BBE3E54-16EF-43AF-9C1F-928B29E36EA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977A329-A0E8-4E61-A747-F44420F3360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F0A24EC-AE10-416F-B0B9-793CED907CB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9F3B1BF-8CD0-469B-AE6F-DD300079507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DBCD8B1-B85B-4D0C-9168-F9885A52C89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87390846-A121-4FF2-937B-F92B84107CB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17CDA7A-28EF-474B-9BF5-7E4BDBAB32F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365238B-762A-4DE0-9E29-A5C5516682F4}"/>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A87C5DB-A206-4A69-852B-B3EC20D1F80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FDA05DC-5C51-474A-BEA4-8C26A69B52E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ACBDFF8-5916-4D6C-9026-D67044A1C18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E9F0FC1-F332-45D0-9AA3-FA1415ADEF8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713FE8C-FAFC-4564-8783-A0C43280BEF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C807D1A-C493-474D-9F7D-06C536E34BC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915226A-28CF-409F-883A-40146AF932A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7A445C2-63E3-43DF-A143-D9B6D3D8A22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8F55901-46D0-4D5A-9928-CE4AB4381F3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5A217D0-072A-4858-B9FA-CED990BB571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6A006EF-1A94-4C1E-AC41-5D8883D92A1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3EA2CDFD-8256-4794-BB88-D6E3CB0A7F18}"/>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2D161B8-70D8-43FC-B200-78AF0651997B}"/>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70F03B28-EF09-410D-A67E-83D9A4FE6FE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5FDB3294-E3E4-45DC-8B46-A39D5B1D1145}"/>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507F3F1B-2252-4BA4-9D58-78D91890F3CF}"/>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DF70C049-B6B2-461C-A952-0BA48EBDAB66}"/>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819FEDB1-B74F-43EA-8C6B-5624321231B9}"/>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F65C1ED6-9D04-4463-8EB1-0F1785AD06AC}"/>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74A97ED4-340E-444D-ADF3-CEFC8DC1114D}"/>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F0A4A0E6-A8D5-40AB-BC88-293F45DC4265}"/>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170724</xdr:rowOff>
    </xdr:from>
    <xdr:to>
      <xdr:col>6</xdr:col>
      <xdr:colOff>38100</xdr:colOff>
      <xdr:row>37</xdr:row>
      <xdr:rowOff>100874</xdr:rowOff>
    </xdr:to>
    <xdr:sp macro="" textlink="">
      <xdr:nvSpPr>
        <xdr:cNvPr id="68" name="フローチャート: 判断 67">
          <a:extLst>
            <a:ext uri="{FF2B5EF4-FFF2-40B4-BE49-F238E27FC236}">
              <a16:creationId xmlns:a16="http://schemas.microsoft.com/office/drawing/2014/main" id="{620755A3-60AB-472D-8C8C-AC9F76B6A89A}"/>
            </a:ext>
          </a:extLst>
        </xdr:cNvPr>
        <xdr:cNvSpPr/>
      </xdr:nvSpPr>
      <xdr:spPr>
        <a:xfrm>
          <a:off x="1079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82474F8-4328-41F2-A3F2-23714391872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E787F00-C842-40E3-AFAF-CBE49ACA98C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A726094-EE50-4AA6-B585-8086705F93E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7E44DCB-FEE6-4A10-A117-339FFC50FC7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9321F49-95E5-45F1-9996-752FC1649E9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17236</xdr:rowOff>
    </xdr:from>
    <xdr:to>
      <xdr:col>24</xdr:col>
      <xdr:colOff>114300</xdr:colOff>
      <xdr:row>36</xdr:row>
      <xdr:rowOff>118836</xdr:rowOff>
    </xdr:to>
    <xdr:sp macro="" textlink="">
      <xdr:nvSpPr>
        <xdr:cNvPr id="74" name="楕円 73">
          <a:extLst>
            <a:ext uri="{FF2B5EF4-FFF2-40B4-BE49-F238E27FC236}">
              <a16:creationId xmlns:a16="http://schemas.microsoft.com/office/drawing/2014/main" id="{37C31BD9-08CA-40CB-BAB4-5725C45F7C9E}"/>
            </a:ext>
          </a:extLst>
        </xdr:cNvPr>
        <xdr:cNvSpPr/>
      </xdr:nvSpPr>
      <xdr:spPr>
        <a:xfrm>
          <a:off x="4584700" y="61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40113</xdr:rowOff>
    </xdr:from>
    <xdr:ext cx="405111" cy="259045"/>
    <xdr:sp macro="" textlink="">
      <xdr:nvSpPr>
        <xdr:cNvPr id="75" name="【図書館】&#10;有形固定資産減価償却率該当値テキスト">
          <a:extLst>
            <a:ext uri="{FF2B5EF4-FFF2-40B4-BE49-F238E27FC236}">
              <a16:creationId xmlns:a16="http://schemas.microsoft.com/office/drawing/2014/main" id="{C3427266-1B53-457D-BD62-33BB35DF1FBA}"/>
            </a:ext>
          </a:extLst>
        </xdr:cNvPr>
        <xdr:cNvSpPr txBox="1"/>
      </xdr:nvSpPr>
      <xdr:spPr>
        <a:xfrm>
          <a:off x="4673600" y="604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18869</xdr:rowOff>
    </xdr:from>
    <xdr:to>
      <xdr:col>20</xdr:col>
      <xdr:colOff>38100</xdr:colOff>
      <xdr:row>36</xdr:row>
      <xdr:rowOff>120469</xdr:rowOff>
    </xdr:to>
    <xdr:sp macro="" textlink="">
      <xdr:nvSpPr>
        <xdr:cNvPr id="76" name="楕円 75">
          <a:extLst>
            <a:ext uri="{FF2B5EF4-FFF2-40B4-BE49-F238E27FC236}">
              <a16:creationId xmlns:a16="http://schemas.microsoft.com/office/drawing/2014/main" id="{6CAE418C-0A64-4FFE-A8B7-DA337AD0298D}"/>
            </a:ext>
          </a:extLst>
        </xdr:cNvPr>
        <xdr:cNvSpPr/>
      </xdr:nvSpPr>
      <xdr:spPr>
        <a:xfrm>
          <a:off x="3746500" y="61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68036</xdr:rowOff>
    </xdr:from>
    <xdr:to>
      <xdr:col>24</xdr:col>
      <xdr:colOff>63500</xdr:colOff>
      <xdr:row>36</xdr:row>
      <xdr:rowOff>69669</xdr:rowOff>
    </xdr:to>
    <xdr:cxnSp macro="">
      <xdr:nvCxnSpPr>
        <xdr:cNvPr id="77" name="直線コネクタ 76">
          <a:extLst>
            <a:ext uri="{FF2B5EF4-FFF2-40B4-BE49-F238E27FC236}">
              <a16:creationId xmlns:a16="http://schemas.microsoft.com/office/drawing/2014/main" id="{4D569F9C-DB6C-481F-AD8D-6EC5D1987957}"/>
            </a:ext>
          </a:extLst>
        </xdr:cNvPr>
        <xdr:cNvCxnSpPr/>
      </xdr:nvCxnSpPr>
      <xdr:spPr>
        <a:xfrm flipV="1">
          <a:off x="3797300" y="624023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2540</xdr:rowOff>
    </xdr:from>
    <xdr:to>
      <xdr:col>15</xdr:col>
      <xdr:colOff>101600</xdr:colOff>
      <xdr:row>36</xdr:row>
      <xdr:rowOff>104140</xdr:rowOff>
    </xdr:to>
    <xdr:sp macro="" textlink="">
      <xdr:nvSpPr>
        <xdr:cNvPr id="78" name="楕円 77">
          <a:extLst>
            <a:ext uri="{FF2B5EF4-FFF2-40B4-BE49-F238E27FC236}">
              <a16:creationId xmlns:a16="http://schemas.microsoft.com/office/drawing/2014/main" id="{4192EC97-24DB-4320-A9ED-3013B9D4901D}"/>
            </a:ext>
          </a:extLst>
        </xdr:cNvPr>
        <xdr:cNvSpPr/>
      </xdr:nvSpPr>
      <xdr:spPr>
        <a:xfrm>
          <a:off x="2857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53340</xdr:rowOff>
    </xdr:from>
    <xdr:to>
      <xdr:col>19</xdr:col>
      <xdr:colOff>177800</xdr:colOff>
      <xdr:row>36</xdr:row>
      <xdr:rowOff>69669</xdr:rowOff>
    </xdr:to>
    <xdr:cxnSp macro="">
      <xdr:nvCxnSpPr>
        <xdr:cNvPr id="79" name="直線コネクタ 78">
          <a:extLst>
            <a:ext uri="{FF2B5EF4-FFF2-40B4-BE49-F238E27FC236}">
              <a16:creationId xmlns:a16="http://schemas.microsoft.com/office/drawing/2014/main" id="{2084EB6D-77D2-4E3B-8387-602F1E03D5AF}"/>
            </a:ext>
          </a:extLst>
        </xdr:cNvPr>
        <xdr:cNvCxnSpPr/>
      </xdr:nvCxnSpPr>
      <xdr:spPr>
        <a:xfrm>
          <a:off x="2908300" y="622554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125004</xdr:rowOff>
    </xdr:from>
    <xdr:to>
      <xdr:col>10</xdr:col>
      <xdr:colOff>165100</xdr:colOff>
      <xdr:row>36</xdr:row>
      <xdr:rowOff>55154</xdr:rowOff>
    </xdr:to>
    <xdr:sp macro="" textlink="">
      <xdr:nvSpPr>
        <xdr:cNvPr id="80" name="楕円 79">
          <a:extLst>
            <a:ext uri="{FF2B5EF4-FFF2-40B4-BE49-F238E27FC236}">
              <a16:creationId xmlns:a16="http://schemas.microsoft.com/office/drawing/2014/main" id="{A569C6C2-E64D-4942-BED6-E5E6662BDB7D}"/>
            </a:ext>
          </a:extLst>
        </xdr:cNvPr>
        <xdr:cNvSpPr/>
      </xdr:nvSpPr>
      <xdr:spPr>
        <a:xfrm>
          <a:off x="1968500" y="612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4354</xdr:rowOff>
    </xdr:from>
    <xdr:to>
      <xdr:col>15</xdr:col>
      <xdr:colOff>50800</xdr:colOff>
      <xdr:row>36</xdr:row>
      <xdr:rowOff>53340</xdr:rowOff>
    </xdr:to>
    <xdr:cxnSp macro="">
      <xdr:nvCxnSpPr>
        <xdr:cNvPr id="81" name="直線コネクタ 80">
          <a:extLst>
            <a:ext uri="{FF2B5EF4-FFF2-40B4-BE49-F238E27FC236}">
              <a16:creationId xmlns:a16="http://schemas.microsoft.com/office/drawing/2014/main" id="{0FAA4FD2-4E53-4CEB-A8D6-DDCEF6C8B8D7}"/>
            </a:ext>
          </a:extLst>
        </xdr:cNvPr>
        <xdr:cNvCxnSpPr/>
      </xdr:nvCxnSpPr>
      <xdr:spPr>
        <a:xfrm>
          <a:off x="2019300" y="617655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77651</xdr:rowOff>
    </xdr:from>
    <xdr:to>
      <xdr:col>6</xdr:col>
      <xdr:colOff>38100</xdr:colOff>
      <xdr:row>36</xdr:row>
      <xdr:rowOff>7801</xdr:rowOff>
    </xdr:to>
    <xdr:sp macro="" textlink="">
      <xdr:nvSpPr>
        <xdr:cNvPr id="82" name="楕円 81">
          <a:extLst>
            <a:ext uri="{FF2B5EF4-FFF2-40B4-BE49-F238E27FC236}">
              <a16:creationId xmlns:a16="http://schemas.microsoft.com/office/drawing/2014/main" id="{055D2DD2-79E0-4F19-99E8-29FC77E7F0C8}"/>
            </a:ext>
          </a:extLst>
        </xdr:cNvPr>
        <xdr:cNvSpPr/>
      </xdr:nvSpPr>
      <xdr:spPr>
        <a:xfrm>
          <a:off x="1079500" y="60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128451</xdr:rowOff>
    </xdr:from>
    <xdr:to>
      <xdr:col>10</xdr:col>
      <xdr:colOff>114300</xdr:colOff>
      <xdr:row>36</xdr:row>
      <xdr:rowOff>4354</xdr:rowOff>
    </xdr:to>
    <xdr:cxnSp macro="">
      <xdr:nvCxnSpPr>
        <xdr:cNvPr id="83" name="直線コネクタ 82">
          <a:extLst>
            <a:ext uri="{FF2B5EF4-FFF2-40B4-BE49-F238E27FC236}">
              <a16:creationId xmlns:a16="http://schemas.microsoft.com/office/drawing/2014/main" id="{FC817E93-4813-4A3F-8EBB-38B275B10903}"/>
            </a:ext>
          </a:extLst>
        </xdr:cNvPr>
        <xdr:cNvCxnSpPr/>
      </xdr:nvCxnSpPr>
      <xdr:spPr>
        <a:xfrm>
          <a:off x="1130300" y="612920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27F7A969-110E-48F3-A496-CC6B3823F62E}"/>
            </a:ext>
          </a:extLst>
        </xdr:cNvPr>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7805E31F-100B-4A40-B996-29E654065630}"/>
            </a:ext>
          </a:extLst>
        </xdr:cNvPr>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a:extLst>
            <a:ext uri="{FF2B5EF4-FFF2-40B4-BE49-F238E27FC236}">
              <a16:creationId xmlns:a16="http://schemas.microsoft.com/office/drawing/2014/main" id="{75E75F5B-7F3E-404D-82D2-33164C3203D1}"/>
            </a:ext>
          </a:extLst>
        </xdr:cNvPr>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92001</xdr:rowOff>
    </xdr:from>
    <xdr:ext cx="405111" cy="259045"/>
    <xdr:sp macro="" textlink="">
      <xdr:nvSpPr>
        <xdr:cNvPr id="87" name="n_4aveValue【図書館】&#10;有形固定資産減価償却率">
          <a:extLst>
            <a:ext uri="{FF2B5EF4-FFF2-40B4-BE49-F238E27FC236}">
              <a16:creationId xmlns:a16="http://schemas.microsoft.com/office/drawing/2014/main" id="{9B7B98EB-CC00-433E-8F95-D6E0A41219EC}"/>
            </a:ext>
          </a:extLst>
        </xdr:cNvPr>
        <xdr:cNvSpPr txBox="1"/>
      </xdr:nvSpPr>
      <xdr:spPr>
        <a:xfrm>
          <a:off x="927744" y="64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136996</xdr:rowOff>
    </xdr:from>
    <xdr:ext cx="405111" cy="259045"/>
    <xdr:sp macro="" textlink="">
      <xdr:nvSpPr>
        <xdr:cNvPr id="88" name="n_1mainValue【図書館】&#10;有形固定資産減価償却率">
          <a:extLst>
            <a:ext uri="{FF2B5EF4-FFF2-40B4-BE49-F238E27FC236}">
              <a16:creationId xmlns:a16="http://schemas.microsoft.com/office/drawing/2014/main" id="{E1F5EAF2-B228-46A7-B51C-48A816C67D8E}"/>
            </a:ext>
          </a:extLst>
        </xdr:cNvPr>
        <xdr:cNvSpPr txBox="1"/>
      </xdr:nvSpPr>
      <xdr:spPr>
        <a:xfrm>
          <a:off x="3582044" y="596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9" name="n_2mainValue【図書館】&#10;有形固定資産減価償却率">
          <a:extLst>
            <a:ext uri="{FF2B5EF4-FFF2-40B4-BE49-F238E27FC236}">
              <a16:creationId xmlns:a16="http://schemas.microsoft.com/office/drawing/2014/main" id="{E6C52124-625A-4888-A284-ADD1B9C7C8B3}"/>
            </a:ext>
          </a:extLst>
        </xdr:cNvPr>
        <xdr:cNvSpPr txBox="1"/>
      </xdr:nvSpPr>
      <xdr:spPr>
        <a:xfrm>
          <a:off x="2705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71681</xdr:rowOff>
    </xdr:from>
    <xdr:ext cx="405111" cy="259045"/>
    <xdr:sp macro="" textlink="">
      <xdr:nvSpPr>
        <xdr:cNvPr id="90" name="n_3mainValue【図書館】&#10;有形固定資産減価償却率">
          <a:extLst>
            <a:ext uri="{FF2B5EF4-FFF2-40B4-BE49-F238E27FC236}">
              <a16:creationId xmlns:a16="http://schemas.microsoft.com/office/drawing/2014/main" id="{D13C8FDE-AEE3-43B0-BCBB-DD5D02B460F0}"/>
            </a:ext>
          </a:extLst>
        </xdr:cNvPr>
        <xdr:cNvSpPr txBox="1"/>
      </xdr:nvSpPr>
      <xdr:spPr>
        <a:xfrm>
          <a:off x="1816744" y="590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24328</xdr:rowOff>
    </xdr:from>
    <xdr:ext cx="405111" cy="259045"/>
    <xdr:sp macro="" textlink="">
      <xdr:nvSpPr>
        <xdr:cNvPr id="91" name="n_4mainValue【図書館】&#10;有形固定資産減価償却率">
          <a:extLst>
            <a:ext uri="{FF2B5EF4-FFF2-40B4-BE49-F238E27FC236}">
              <a16:creationId xmlns:a16="http://schemas.microsoft.com/office/drawing/2014/main" id="{D5939D72-1607-492C-8E0D-FA981F59905A}"/>
            </a:ext>
          </a:extLst>
        </xdr:cNvPr>
        <xdr:cNvSpPr txBox="1"/>
      </xdr:nvSpPr>
      <xdr:spPr>
        <a:xfrm>
          <a:off x="927744" y="585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8EE940D-B734-4BD9-8757-1AADE38D29D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49B7C5B-3CE0-4922-8312-5349D28AD33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3EA57BD-2930-4AD6-BDCA-119BD39F1F4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6A57C3F-4207-4894-A8DC-E2FA5A2DDF7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B6D0CD0-6ED5-4628-9A69-0476F376F2C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3C14204-86E6-47E1-A3E0-4FF2367001E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5AA9801-7E1F-4F9B-8A01-FEEF7D5272E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5958543-E07F-46A0-B486-54C03016F68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67AC197-97CB-4ECC-8DD0-26D198C8643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D10EC01-1435-4F7B-B0F0-AFF9664980F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E23E1638-0B9A-4D5B-BE98-40F15563895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7FED9170-D1B1-4AB2-A2D4-F83B9CC2C11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E6F151D0-F5B6-4E4C-BFE2-29F0D41C8FC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5E159F8B-58E7-462D-B919-3408B9C60FCB}"/>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D43B27D2-BAE6-46C9-A654-E5952D33EC6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6677F250-FCEF-4F22-A921-1C83123DE2FD}"/>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119EEBC5-1B2A-440D-A412-12848297366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6E49FB85-90AC-4CA9-A6DA-C631F5EF677F}"/>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1CB4F65-19AA-4C30-A19D-32E9ADE6389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23A14BE-C450-424C-8211-3829C90D430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ED2920C8-AD66-489A-9E22-3353C82EA9D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A393ED68-C41F-42A2-8BB9-71D102CFC5D6}"/>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E73C7FDF-5FB1-4B26-9EBD-722ECB244126}"/>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4D677159-C928-4C09-9B75-8D9F3B15F0F1}"/>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F727BA99-639D-488E-847B-EB3EF887468F}"/>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3BDDB7A3-F9AB-4A77-943E-D90DA84A4563}"/>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26D70F90-A9EE-4D57-93F4-AE224B2696DC}"/>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BF263C6F-F0C6-410B-B38B-F4FF884DC861}"/>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89746FD0-3401-4130-A97D-FAFBDDB13A62}"/>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170AFC50-5920-4C60-B589-EC4EA7CCF921}"/>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7112</xdr:rowOff>
    </xdr:from>
    <xdr:to>
      <xdr:col>41</xdr:col>
      <xdr:colOff>101600</xdr:colOff>
      <xdr:row>40</xdr:row>
      <xdr:rowOff>108712</xdr:rowOff>
    </xdr:to>
    <xdr:sp macro="" textlink="">
      <xdr:nvSpPr>
        <xdr:cNvPr id="122" name="フローチャート: 判断 121">
          <a:extLst>
            <a:ext uri="{FF2B5EF4-FFF2-40B4-BE49-F238E27FC236}">
              <a16:creationId xmlns:a16="http://schemas.microsoft.com/office/drawing/2014/main" id="{9096F7D8-27C1-4C18-A9EB-D7895FFE1680}"/>
            </a:ext>
          </a:extLst>
        </xdr:cNvPr>
        <xdr:cNvSpPr/>
      </xdr:nvSpPr>
      <xdr:spPr>
        <a:xfrm>
          <a:off x="7810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23" name="フローチャート: 判断 122">
          <a:extLst>
            <a:ext uri="{FF2B5EF4-FFF2-40B4-BE49-F238E27FC236}">
              <a16:creationId xmlns:a16="http://schemas.microsoft.com/office/drawing/2014/main" id="{F99AE4F1-5974-479A-B42F-12B1B145B85A}"/>
            </a:ext>
          </a:extLst>
        </xdr:cNvPr>
        <xdr:cNvSpPr/>
      </xdr:nvSpPr>
      <xdr:spPr>
        <a:xfrm>
          <a:off x="6921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71AD22D-AC1A-40F7-BB1B-C0B914E2CD3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77DA543-DA6B-404D-A194-5CB29E8043A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ABA954E-7D6B-4505-ADC6-C783139A12F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A7AAF30-9953-466D-A58C-6648CA095D7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6F60A86-C1D7-42E8-BB36-12F30BB14DE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116840</xdr:rowOff>
    </xdr:from>
    <xdr:to>
      <xdr:col>55</xdr:col>
      <xdr:colOff>50800</xdr:colOff>
      <xdr:row>39</xdr:row>
      <xdr:rowOff>46990</xdr:rowOff>
    </xdr:to>
    <xdr:sp macro="" textlink="">
      <xdr:nvSpPr>
        <xdr:cNvPr id="129" name="楕円 128">
          <a:extLst>
            <a:ext uri="{FF2B5EF4-FFF2-40B4-BE49-F238E27FC236}">
              <a16:creationId xmlns:a16="http://schemas.microsoft.com/office/drawing/2014/main" id="{280BA562-AFC7-4BCE-9E8E-6E11127266B3}"/>
            </a:ext>
          </a:extLst>
        </xdr:cNvPr>
        <xdr:cNvSpPr/>
      </xdr:nvSpPr>
      <xdr:spPr>
        <a:xfrm>
          <a:off x="10426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139717</xdr:rowOff>
    </xdr:from>
    <xdr:ext cx="469744" cy="259045"/>
    <xdr:sp macro="" textlink="">
      <xdr:nvSpPr>
        <xdr:cNvPr id="130" name="【図書館】&#10;一人当たり面積該当値テキスト">
          <a:extLst>
            <a:ext uri="{FF2B5EF4-FFF2-40B4-BE49-F238E27FC236}">
              <a16:creationId xmlns:a16="http://schemas.microsoft.com/office/drawing/2014/main" id="{A1739CA6-03C5-49B5-A425-581160026D7F}"/>
            </a:ext>
          </a:extLst>
        </xdr:cNvPr>
        <xdr:cNvSpPr txBox="1"/>
      </xdr:nvSpPr>
      <xdr:spPr>
        <a:xfrm>
          <a:off x="10515600"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121412</xdr:rowOff>
    </xdr:from>
    <xdr:to>
      <xdr:col>50</xdr:col>
      <xdr:colOff>165100</xdr:colOff>
      <xdr:row>39</xdr:row>
      <xdr:rowOff>51562</xdr:rowOff>
    </xdr:to>
    <xdr:sp macro="" textlink="">
      <xdr:nvSpPr>
        <xdr:cNvPr id="131" name="楕円 130">
          <a:extLst>
            <a:ext uri="{FF2B5EF4-FFF2-40B4-BE49-F238E27FC236}">
              <a16:creationId xmlns:a16="http://schemas.microsoft.com/office/drawing/2014/main" id="{F3772B74-E96C-4FB1-8198-4757E4538DBA}"/>
            </a:ext>
          </a:extLst>
        </xdr:cNvPr>
        <xdr:cNvSpPr/>
      </xdr:nvSpPr>
      <xdr:spPr>
        <a:xfrm>
          <a:off x="9588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167640</xdr:rowOff>
    </xdr:from>
    <xdr:to>
      <xdr:col>55</xdr:col>
      <xdr:colOff>0</xdr:colOff>
      <xdr:row>39</xdr:row>
      <xdr:rowOff>762</xdr:rowOff>
    </xdr:to>
    <xdr:cxnSp macro="">
      <xdr:nvCxnSpPr>
        <xdr:cNvPr id="132" name="直線コネクタ 131">
          <a:extLst>
            <a:ext uri="{FF2B5EF4-FFF2-40B4-BE49-F238E27FC236}">
              <a16:creationId xmlns:a16="http://schemas.microsoft.com/office/drawing/2014/main" id="{C4589CB5-5914-46BC-91E0-9B84ED31574A}"/>
            </a:ext>
          </a:extLst>
        </xdr:cNvPr>
        <xdr:cNvCxnSpPr/>
      </xdr:nvCxnSpPr>
      <xdr:spPr>
        <a:xfrm flipV="1">
          <a:off x="9639300" y="66827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130556</xdr:rowOff>
    </xdr:from>
    <xdr:to>
      <xdr:col>46</xdr:col>
      <xdr:colOff>38100</xdr:colOff>
      <xdr:row>39</xdr:row>
      <xdr:rowOff>60706</xdr:rowOff>
    </xdr:to>
    <xdr:sp macro="" textlink="">
      <xdr:nvSpPr>
        <xdr:cNvPr id="133" name="楕円 132">
          <a:extLst>
            <a:ext uri="{FF2B5EF4-FFF2-40B4-BE49-F238E27FC236}">
              <a16:creationId xmlns:a16="http://schemas.microsoft.com/office/drawing/2014/main" id="{30BC3255-7B07-40CB-B16F-34AF72A3CEC2}"/>
            </a:ext>
          </a:extLst>
        </xdr:cNvPr>
        <xdr:cNvSpPr/>
      </xdr:nvSpPr>
      <xdr:spPr>
        <a:xfrm>
          <a:off x="8699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762</xdr:rowOff>
    </xdr:from>
    <xdr:to>
      <xdr:col>50</xdr:col>
      <xdr:colOff>114300</xdr:colOff>
      <xdr:row>39</xdr:row>
      <xdr:rowOff>9906</xdr:rowOff>
    </xdr:to>
    <xdr:cxnSp macro="">
      <xdr:nvCxnSpPr>
        <xdr:cNvPr id="134" name="直線コネクタ 133">
          <a:extLst>
            <a:ext uri="{FF2B5EF4-FFF2-40B4-BE49-F238E27FC236}">
              <a16:creationId xmlns:a16="http://schemas.microsoft.com/office/drawing/2014/main" id="{8D0B35EF-712B-4357-B198-6F6229DE7F35}"/>
            </a:ext>
          </a:extLst>
        </xdr:cNvPr>
        <xdr:cNvCxnSpPr/>
      </xdr:nvCxnSpPr>
      <xdr:spPr>
        <a:xfrm flipV="1">
          <a:off x="8750300" y="66873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5" name="楕円 134">
          <a:extLst>
            <a:ext uri="{FF2B5EF4-FFF2-40B4-BE49-F238E27FC236}">
              <a16:creationId xmlns:a16="http://schemas.microsoft.com/office/drawing/2014/main" id="{B6F29CDF-0ED5-4345-AFF4-1B138AA95983}"/>
            </a:ext>
          </a:extLst>
        </xdr:cNvPr>
        <xdr:cNvSpPr/>
      </xdr:nvSpPr>
      <xdr:spPr>
        <a:xfrm>
          <a:off x="781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9906</xdr:rowOff>
    </xdr:from>
    <xdr:to>
      <xdr:col>45</xdr:col>
      <xdr:colOff>177800</xdr:colOff>
      <xdr:row>39</xdr:row>
      <xdr:rowOff>19050</xdr:rowOff>
    </xdr:to>
    <xdr:cxnSp macro="">
      <xdr:nvCxnSpPr>
        <xdr:cNvPr id="136" name="直線コネクタ 135">
          <a:extLst>
            <a:ext uri="{FF2B5EF4-FFF2-40B4-BE49-F238E27FC236}">
              <a16:creationId xmlns:a16="http://schemas.microsoft.com/office/drawing/2014/main" id="{59851E57-0C3A-4C57-B870-2785C4275F8F}"/>
            </a:ext>
          </a:extLst>
        </xdr:cNvPr>
        <xdr:cNvCxnSpPr/>
      </xdr:nvCxnSpPr>
      <xdr:spPr>
        <a:xfrm flipV="1">
          <a:off x="7861300" y="66964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144272</xdr:rowOff>
    </xdr:from>
    <xdr:to>
      <xdr:col>36</xdr:col>
      <xdr:colOff>165100</xdr:colOff>
      <xdr:row>39</xdr:row>
      <xdr:rowOff>74422</xdr:rowOff>
    </xdr:to>
    <xdr:sp macro="" textlink="">
      <xdr:nvSpPr>
        <xdr:cNvPr id="137" name="楕円 136">
          <a:extLst>
            <a:ext uri="{FF2B5EF4-FFF2-40B4-BE49-F238E27FC236}">
              <a16:creationId xmlns:a16="http://schemas.microsoft.com/office/drawing/2014/main" id="{886BCB4F-41B7-45AE-B097-4209E388AC02}"/>
            </a:ext>
          </a:extLst>
        </xdr:cNvPr>
        <xdr:cNvSpPr/>
      </xdr:nvSpPr>
      <xdr:spPr>
        <a:xfrm>
          <a:off x="69215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23622</xdr:rowOff>
    </xdr:to>
    <xdr:cxnSp macro="">
      <xdr:nvCxnSpPr>
        <xdr:cNvPr id="138" name="直線コネクタ 137">
          <a:extLst>
            <a:ext uri="{FF2B5EF4-FFF2-40B4-BE49-F238E27FC236}">
              <a16:creationId xmlns:a16="http://schemas.microsoft.com/office/drawing/2014/main" id="{65884C8E-FAE1-4EA9-8E28-6437F246FDCC}"/>
            </a:ext>
          </a:extLst>
        </xdr:cNvPr>
        <xdr:cNvCxnSpPr/>
      </xdr:nvCxnSpPr>
      <xdr:spPr>
        <a:xfrm flipV="1">
          <a:off x="6972300" y="67056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5C18A10B-BAA9-4267-B318-CDB0E7FAA8BF}"/>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57D48832-5A40-4B9D-93EB-70B207ECEA7E}"/>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99839</xdr:rowOff>
    </xdr:from>
    <xdr:ext cx="469744" cy="259045"/>
    <xdr:sp macro="" textlink="">
      <xdr:nvSpPr>
        <xdr:cNvPr id="141" name="n_3aveValue【図書館】&#10;一人当たり面積">
          <a:extLst>
            <a:ext uri="{FF2B5EF4-FFF2-40B4-BE49-F238E27FC236}">
              <a16:creationId xmlns:a16="http://schemas.microsoft.com/office/drawing/2014/main" id="{F34B33D6-7F83-40E7-AEB6-FEBCE13AC130}"/>
            </a:ext>
          </a:extLst>
        </xdr:cNvPr>
        <xdr:cNvSpPr txBox="1"/>
      </xdr:nvSpPr>
      <xdr:spPr>
        <a:xfrm>
          <a:off x="7626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86123</xdr:rowOff>
    </xdr:from>
    <xdr:ext cx="469744" cy="259045"/>
    <xdr:sp macro="" textlink="">
      <xdr:nvSpPr>
        <xdr:cNvPr id="142" name="n_4aveValue【図書館】&#10;一人当たり面積">
          <a:extLst>
            <a:ext uri="{FF2B5EF4-FFF2-40B4-BE49-F238E27FC236}">
              <a16:creationId xmlns:a16="http://schemas.microsoft.com/office/drawing/2014/main" id="{9979C61A-A33E-46B2-A663-1511DD990086}"/>
            </a:ext>
          </a:extLst>
        </xdr:cNvPr>
        <xdr:cNvSpPr txBox="1"/>
      </xdr:nvSpPr>
      <xdr:spPr>
        <a:xfrm>
          <a:off x="6737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68089</xdr:rowOff>
    </xdr:from>
    <xdr:ext cx="469744" cy="259045"/>
    <xdr:sp macro="" textlink="">
      <xdr:nvSpPr>
        <xdr:cNvPr id="143" name="n_1mainValue【図書館】&#10;一人当たり面積">
          <a:extLst>
            <a:ext uri="{FF2B5EF4-FFF2-40B4-BE49-F238E27FC236}">
              <a16:creationId xmlns:a16="http://schemas.microsoft.com/office/drawing/2014/main" id="{FE7BD58E-C553-454E-A615-E8FCD9F4A92E}"/>
            </a:ext>
          </a:extLst>
        </xdr:cNvPr>
        <xdr:cNvSpPr txBox="1"/>
      </xdr:nvSpPr>
      <xdr:spPr>
        <a:xfrm>
          <a:off x="93917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77233</xdr:rowOff>
    </xdr:from>
    <xdr:ext cx="469744" cy="259045"/>
    <xdr:sp macro="" textlink="">
      <xdr:nvSpPr>
        <xdr:cNvPr id="144" name="n_2mainValue【図書館】&#10;一人当たり面積">
          <a:extLst>
            <a:ext uri="{FF2B5EF4-FFF2-40B4-BE49-F238E27FC236}">
              <a16:creationId xmlns:a16="http://schemas.microsoft.com/office/drawing/2014/main" id="{BCFCBBF9-1549-4FB7-97AD-380568B0D97E}"/>
            </a:ext>
          </a:extLst>
        </xdr:cNvPr>
        <xdr:cNvSpPr txBox="1"/>
      </xdr:nvSpPr>
      <xdr:spPr>
        <a:xfrm>
          <a:off x="8515427"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5" name="n_3mainValue【図書館】&#10;一人当たり面積">
          <a:extLst>
            <a:ext uri="{FF2B5EF4-FFF2-40B4-BE49-F238E27FC236}">
              <a16:creationId xmlns:a16="http://schemas.microsoft.com/office/drawing/2014/main" id="{D231FDB3-33E7-47B2-8BA5-44A08A42187C}"/>
            </a:ext>
          </a:extLst>
        </xdr:cNvPr>
        <xdr:cNvSpPr txBox="1"/>
      </xdr:nvSpPr>
      <xdr:spPr>
        <a:xfrm>
          <a:off x="7626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90949</xdr:rowOff>
    </xdr:from>
    <xdr:ext cx="469744" cy="259045"/>
    <xdr:sp macro="" textlink="">
      <xdr:nvSpPr>
        <xdr:cNvPr id="146" name="n_4mainValue【図書館】&#10;一人当たり面積">
          <a:extLst>
            <a:ext uri="{FF2B5EF4-FFF2-40B4-BE49-F238E27FC236}">
              <a16:creationId xmlns:a16="http://schemas.microsoft.com/office/drawing/2014/main" id="{249BFF3B-B3F1-4F47-A549-A8F4CC9DBD8E}"/>
            </a:ext>
          </a:extLst>
        </xdr:cNvPr>
        <xdr:cNvSpPr txBox="1"/>
      </xdr:nvSpPr>
      <xdr:spPr>
        <a:xfrm>
          <a:off x="6737427" y="643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1C01F94-C819-4DF2-BB76-E43843BEB6A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C18FDE47-A7CE-4255-92BE-5C4FAF9F7BA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18DE0993-03C5-41D7-9C17-EDB504CF75D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5619C76-1E27-4EA1-8340-8D89D4DAC7B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BB909F8C-A134-4B67-A1ED-608DEEBC9C2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33C48896-3E9B-4408-BE18-EDEEB58F40B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BF63D922-1C4E-4C3F-A64A-859B12229F3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7B9411A-9FCF-43E5-AAE6-93B753E837F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E04972C-8024-4D96-9FDF-78D6EFCEC24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3444CC1D-4D6E-4263-B244-1819265949A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F3342DD-D9A4-4485-8C8C-E55617CF1A9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42FBEA49-6682-4367-82ED-883C8F682AC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A9D332CA-4F7B-4A9F-9B8D-6B73DFE98F6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F5260EC1-B246-4969-A4DB-7DC58A79657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F2F7BA6F-3CB1-4D8C-A233-FFEE1B71F48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927DC3A9-CD71-42CD-8211-CBC9073B921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A95859B7-748B-410A-A2C0-5D11D9CD3BD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3B4C21A8-C3EE-4BEB-ABA8-E17F4389D6A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E88920F9-F5BC-4482-BCA9-31A5A1806D0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4350F3C1-2201-4B9D-9CC4-EE7C2B44CC9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D02EC0C9-192C-4AF4-BFD6-E73DCE49571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9A5FCCD4-F011-4DFA-8206-D657969DB4B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20D96B1E-61C3-4EE4-B4B1-BE7446E23C5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E84530C-43D1-47AE-970F-8F27CB1C7EF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532853D8-2154-4423-86DF-04F7011838FD}"/>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3BEEA143-2013-42CC-933D-E3A9DDDE8623}"/>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66144F70-20CE-4D0A-90CF-5BD591240B2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C5FA5D1E-0C7F-47F3-84AB-308A5C94163B}"/>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25B97641-B2D6-49F9-B825-D85795CC6C93}"/>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3308ED0-D602-4914-9ECC-CA27CC93716D}"/>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3B5F2280-FB00-4028-AAEF-EFB63AFE9D31}"/>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3E27B54E-55CD-4AC6-8411-0722ABB93C1B}"/>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3CF6548E-9501-44DA-9556-A332961E512E}"/>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0" name="フローチャート: 判断 179">
          <a:extLst>
            <a:ext uri="{FF2B5EF4-FFF2-40B4-BE49-F238E27FC236}">
              <a16:creationId xmlns:a16="http://schemas.microsoft.com/office/drawing/2014/main" id="{310F713F-D8D7-483A-9E3D-FF8D035C5843}"/>
            </a:ext>
          </a:extLst>
        </xdr:cNvPr>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101600</xdr:rowOff>
    </xdr:from>
    <xdr:to>
      <xdr:col>6</xdr:col>
      <xdr:colOff>38100</xdr:colOff>
      <xdr:row>60</xdr:row>
      <xdr:rowOff>31750</xdr:rowOff>
    </xdr:to>
    <xdr:sp macro="" textlink="">
      <xdr:nvSpPr>
        <xdr:cNvPr id="181" name="フローチャート: 判断 180">
          <a:extLst>
            <a:ext uri="{FF2B5EF4-FFF2-40B4-BE49-F238E27FC236}">
              <a16:creationId xmlns:a16="http://schemas.microsoft.com/office/drawing/2014/main" id="{45FC09DF-E35A-4393-AA8E-3FED177B17A4}"/>
            </a:ext>
          </a:extLst>
        </xdr:cNvPr>
        <xdr:cNvSpPr/>
      </xdr:nvSpPr>
      <xdr:spPr>
        <a:xfrm>
          <a:off x="1079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1FA0E71-5563-4214-8E9C-845707AC060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5722936-6E89-49F9-A16C-6C3FC13D49F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D8C4A6C-8245-4325-8314-786F187AF44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CA019B6-0A1C-419F-8B79-F99FEEB3E84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6F41EAD-BCCC-4327-9A04-B3CBF39685D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170180</xdr:rowOff>
    </xdr:from>
    <xdr:to>
      <xdr:col>24</xdr:col>
      <xdr:colOff>114300</xdr:colOff>
      <xdr:row>63</xdr:row>
      <xdr:rowOff>100330</xdr:rowOff>
    </xdr:to>
    <xdr:sp macro="" textlink="">
      <xdr:nvSpPr>
        <xdr:cNvPr id="187" name="楕円 186">
          <a:extLst>
            <a:ext uri="{FF2B5EF4-FFF2-40B4-BE49-F238E27FC236}">
              <a16:creationId xmlns:a16="http://schemas.microsoft.com/office/drawing/2014/main" id="{453228AB-AEDB-44D3-9246-FBED012AE7CC}"/>
            </a:ext>
          </a:extLst>
        </xdr:cNvPr>
        <xdr:cNvSpPr/>
      </xdr:nvSpPr>
      <xdr:spPr>
        <a:xfrm>
          <a:off x="45847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148607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FBC8567B-E963-4620-B60F-3BC40202C90F}"/>
            </a:ext>
          </a:extLst>
        </xdr:cNvPr>
        <xdr:cNvSpPr txBox="1"/>
      </xdr:nvSpPr>
      <xdr:spPr>
        <a:xfrm>
          <a:off x="4673600"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133985</xdr:rowOff>
    </xdr:from>
    <xdr:to>
      <xdr:col>20</xdr:col>
      <xdr:colOff>38100</xdr:colOff>
      <xdr:row>63</xdr:row>
      <xdr:rowOff>64135</xdr:rowOff>
    </xdr:to>
    <xdr:sp macro="" textlink="">
      <xdr:nvSpPr>
        <xdr:cNvPr id="189" name="楕円 188">
          <a:extLst>
            <a:ext uri="{FF2B5EF4-FFF2-40B4-BE49-F238E27FC236}">
              <a16:creationId xmlns:a16="http://schemas.microsoft.com/office/drawing/2014/main" id="{E2E5DCB4-3B5A-4954-9FC7-B8BB02E61A3E}"/>
            </a:ext>
          </a:extLst>
        </xdr:cNvPr>
        <xdr:cNvSpPr/>
      </xdr:nvSpPr>
      <xdr:spPr>
        <a:xfrm>
          <a:off x="3746500" y="107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13335</xdr:rowOff>
    </xdr:from>
    <xdr:to>
      <xdr:col>24</xdr:col>
      <xdr:colOff>63500</xdr:colOff>
      <xdr:row>63</xdr:row>
      <xdr:rowOff>49530</xdr:rowOff>
    </xdr:to>
    <xdr:cxnSp macro="">
      <xdr:nvCxnSpPr>
        <xdr:cNvPr id="190" name="直線コネクタ 189">
          <a:extLst>
            <a:ext uri="{FF2B5EF4-FFF2-40B4-BE49-F238E27FC236}">
              <a16:creationId xmlns:a16="http://schemas.microsoft.com/office/drawing/2014/main" id="{D915F0F9-FD6F-4426-A1C3-7944BC5AB8F0}"/>
            </a:ext>
          </a:extLst>
        </xdr:cNvPr>
        <xdr:cNvCxnSpPr/>
      </xdr:nvCxnSpPr>
      <xdr:spPr>
        <a:xfrm>
          <a:off x="3797300" y="1081468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93980</xdr:rowOff>
    </xdr:from>
    <xdr:to>
      <xdr:col>15</xdr:col>
      <xdr:colOff>101600</xdr:colOff>
      <xdr:row>63</xdr:row>
      <xdr:rowOff>24130</xdr:rowOff>
    </xdr:to>
    <xdr:sp macro="" textlink="">
      <xdr:nvSpPr>
        <xdr:cNvPr id="191" name="楕円 190">
          <a:extLst>
            <a:ext uri="{FF2B5EF4-FFF2-40B4-BE49-F238E27FC236}">
              <a16:creationId xmlns:a16="http://schemas.microsoft.com/office/drawing/2014/main" id="{88A69EA8-95D0-4552-9826-3B7F622BA14E}"/>
            </a:ext>
          </a:extLst>
        </xdr:cNvPr>
        <xdr:cNvSpPr/>
      </xdr:nvSpPr>
      <xdr:spPr>
        <a:xfrm>
          <a:off x="2857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144780</xdr:rowOff>
    </xdr:from>
    <xdr:to>
      <xdr:col>19</xdr:col>
      <xdr:colOff>177800</xdr:colOff>
      <xdr:row>63</xdr:row>
      <xdr:rowOff>13335</xdr:rowOff>
    </xdr:to>
    <xdr:cxnSp macro="">
      <xdr:nvCxnSpPr>
        <xdr:cNvPr id="192" name="直線コネクタ 191">
          <a:extLst>
            <a:ext uri="{FF2B5EF4-FFF2-40B4-BE49-F238E27FC236}">
              <a16:creationId xmlns:a16="http://schemas.microsoft.com/office/drawing/2014/main" id="{BDD95511-6082-4DBA-A8E8-2B5661E451A6}"/>
            </a:ext>
          </a:extLst>
        </xdr:cNvPr>
        <xdr:cNvCxnSpPr/>
      </xdr:nvCxnSpPr>
      <xdr:spPr>
        <a:xfrm>
          <a:off x="2908300" y="107746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53975</xdr:rowOff>
    </xdr:from>
    <xdr:to>
      <xdr:col>10</xdr:col>
      <xdr:colOff>165100</xdr:colOff>
      <xdr:row>62</xdr:row>
      <xdr:rowOff>155575</xdr:rowOff>
    </xdr:to>
    <xdr:sp macro="" textlink="">
      <xdr:nvSpPr>
        <xdr:cNvPr id="193" name="楕円 192">
          <a:extLst>
            <a:ext uri="{FF2B5EF4-FFF2-40B4-BE49-F238E27FC236}">
              <a16:creationId xmlns:a16="http://schemas.microsoft.com/office/drawing/2014/main" id="{9F6ADE1E-B95C-47E2-8184-12F1D15C6594}"/>
            </a:ext>
          </a:extLst>
        </xdr:cNvPr>
        <xdr:cNvSpPr/>
      </xdr:nvSpPr>
      <xdr:spPr>
        <a:xfrm>
          <a:off x="19685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104775</xdr:rowOff>
    </xdr:from>
    <xdr:to>
      <xdr:col>15</xdr:col>
      <xdr:colOff>50800</xdr:colOff>
      <xdr:row>62</xdr:row>
      <xdr:rowOff>144780</xdr:rowOff>
    </xdr:to>
    <xdr:cxnSp macro="">
      <xdr:nvCxnSpPr>
        <xdr:cNvPr id="194" name="直線コネクタ 193">
          <a:extLst>
            <a:ext uri="{FF2B5EF4-FFF2-40B4-BE49-F238E27FC236}">
              <a16:creationId xmlns:a16="http://schemas.microsoft.com/office/drawing/2014/main" id="{C602A2C3-4946-4C9A-BE6E-628DA778E1A0}"/>
            </a:ext>
          </a:extLst>
        </xdr:cNvPr>
        <xdr:cNvCxnSpPr/>
      </xdr:nvCxnSpPr>
      <xdr:spPr>
        <a:xfrm>
          <a:off x="2019300" y="107346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21590</xdr:rowOff>
    </xdr:from>
    <xdr:to>
      <xdr:col>6</xdr:col>
      <xdr:colOff>38100</xdr:colOff>
      <xdr:row>62</xdr:row>
      <xdr:rowOff>123190</xdr:rowOff>
    </xdr:to>
    <xdr:sp macro="" textlink="">
      <xdr:nvSpPr>
        <xdr:cNvPr id="195" name="楕円 194">
          <a:extLst>
            <a:ext uri="{FF2B5EF4-FFF2-40B4-BE49-F238E27FC236}">
              <a16:creationId xmlns:a16="http://schemas.microsoft.com/office/drawing/2014/main" id="{5575F848-95EF-4987-95A3-D7DFE5D8FA72}"/>
            </a:ext>
          </a:extLst>
        </xdr:cNvPr>
        <xdr:cNvSpPr/>
      </xdr:nvSpPr>
      <xdr:spPr>
        <a:xfrm>
          <a:off x="1079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72390</xdr:rowOff>
    </xdr:from>
    <xdr:to>
      <xdr:col>10</xdr:col>
      <xdr:colOff>114300</xdr:colOff>
      <xdr:row>62</xdr:row>
      <xdr:rowOff>104775</xdr:rowOff>
    </xdr:to>
    <xdr:cxnSp macro="">
      <xdr:nvCxnSpPr>
        <xdr:cNvPr id="196" name="直線コネクタ 195">
          <a:extLst>
            <a:ext uri="{FF2B5EF4-FFF2-40B4-BE49-F238E27FC236}">
              <a16:creationId xmlns:a16="http://schemas.microsoft.com/office/drawing/2014/main" id="{BB7A9BEE-C04F-4CCB-A31A-1D5A9454C248}"/>
            </a:ext>
          </a:extLst>
        </xdr:cNvPr>
        <xdr:cNvCxnSpPr/>
      </xdr:nvCxnSpPr>
      <xdr:spPr>
        <a:xfrm>
          <a:off x="1130300" y="107022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4150F04A-BD22-4B98-936B-2770B7DD48E6}"/>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8F787BF1-47FA-49F2-9C43-0455050EC53F}"/>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199" name="n_3aveValue【体育館・プール】&#10;有形固定資産減価償却率">
          <a:extLst>
            <a:ext uri="{FF2B5EF4-FFF2-40B4-BE49-F238E27FC236}">
              <a16:creationId xmlns:a16="http://schemas.microsoft.com/office/drawing/2014/main" id="{42ED61D0-82E4-44BB-8A3D-E89C1FB30C1F}"/>
            </a:ext>
          </a:extLst>
        </xdr:cNvPr>
        <xdr:cNvSpPr txBox="1"/>
      </xdr:nvSpPr>
      <xdr:spPr>
        <a:xfrm>
          <a:off x="1816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48277</xdr:rowOff>
    </xdr:from>
    <xdr:ext cx="405111" cy="259045"/>
    <xdr:sp macro="" textlink="">
      <xdr:nvSpPr>
        <xdr:cNvPr id="200" name="n_4aveValue【体育館・プール】&#10;有形固定資産減価償却率">
          <a:extLst>
            <a:ext uri="{FF2B5EF4-FFF2-40B4-BE49-F238E27FC236}">
              <a16:creationId xmlns:a16="http://schemas.microsoft.com/office/drawing/2014/main" id="{D08593CE-3BA7-4DEF-B5CF-93344369AEE7}"/>
            </a:ext>
          </a:extLst>
        </xdr:cNvPr>
        <xdr:cNvSpPr txBox="1"/>
      </xdr:nvSpPr>
      <xdr:spPr>
        <a:xfrm>
          <a:off x="927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55262</xdr:rowOff>
    </xdr:from>
    <xdr:ext cx="405111" cy="259045"/>
    <xdr:sp macro="" textlink="">
      <xdr:nvSpPr>
        <xdr:cNvPr id="201" name="n_1mainValue【体育館・プール】&#10;有形固定資産減価償却率">
          <a:extLst>
            <a:ext uri="{FF2B5EF4-FFF2-40B4-BE49-F238E27FC236}">
              <a16:creationId xmlns:a16="http://schemas.microsoft.com/office/drawing/2014/main" id="{076DEE62-0687-4E89-B835-7CEACDFDDA29}"/>
            </a:ext>
          </a:extLst>
        </xdr:cNvPr>
        <xdr:cNvSpPr txBox="1"/>
      </xdr:nvSpPr>
      <xdr:spPr>
        <a:xfrm>
          <a:off x="3582044" y="1085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15257</xdr:rowOff>
    </xdr:from>
    <xdr:ext cx="405111" cy="259045"/>
    <xdr:sp macro="" textlink="">
      <xdr:nvSpPr>
        <xdr:cNvPr id="202" name="n_2mainValue【体育館・プール】&#10;有形固定資産減価償却率">
          <a:extLst>
            <a:ext uri="{FF2B5EF4-FFF2-40B4-BE49-F238E27FC236}">
              <a16:creationId xmlns:a16="http://schemas.microsoft.com/office/drawing/2014/main" id="{9F764900-4B71-4D7E-B209-3335B61F28FA}"/>
            </a:ext>
          </a:extLst>
        </xdr:cNvPr>
        <xdr:cNvSpPr txBox="1"/>
      </xdr:nvSpPr>
      <xdr:spPr>
        <a:xfrm>
          <a:off x="2705744"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146702</xdr:rowOff>
    </xdr:from>
    <xdr:ext cx="405111" cy="259045"/>
    <xdr:sp macro="" textlink="">
      <xdr:nvSpPr>
        <xdr:cNvPr id="203" name="n_3mainValue【体育館・プール】&#10;有形固定資産減価償却率">
          <a:extLst>
            <a:ext uri="{FF2B5EF4-FFF2-40B4-BE49-F238E27FC236}">
              <a16:creationId xmlns:a16="http://schemas.microsoft.com/office/drawing/2014/main" id="{F7902CCB-A1C4-49F4-A045-F1CA2E18C636}"/>
            </a:ext>
          </a:extLst>
        </xdr:cNvPr>
        <xdr:cNvSpPr txBox="1"/>
      </xdr:nvSpPr>
      <xdr:spPr>
        <a:xfrm>
          <a:off x="1816744" y="1077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114317</xdr:rowOff>
    </xdr:from>
    <xdr:ext cx="405111" cy="259045"/>
    <xdr:sp macro="" textlink="">
      <xdr:nvSpPr>
        <xdr:cNvPr id="204" name="n_4mainValue【体育館・プール】&#10;有形固定資産減価償却率">
          <a:extLst>
            <a:ext uri="{FF2B5EF4-FFF2-40B4-BE49-F238E27FC236}">
              <a16:creationId xmlns:a16="http://schemas.microsoft.com/office/drawing/2014/main" id="{081C74E7-B879-4A1E-AE7D-E503AF55E492}"/>
            </a:ext>
          </a:extLst>
        </xdr:cNvPr>
        <xdr:cNvSpPr txBox="1"/>
      </xdr:nvSpPr>
      <xdr:spPr>
        <a:xfrm>
          <a:off x="927744"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D7976A8-E460-424A-A4B6-0B2F5116E17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E994038-16CB-4D09-AC4E-10DC31A620E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5405934-B269-4E03-9B90-9A318B920D5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A61023B-4C08-4FB1-8B08-34609E33658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A7E12C4-5EDA-4485-AB89-75305AF3B08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D448DFA-A571-4BB6-B69B-407ACB75FFE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37C4A45D-6C10-44C0-A54A-F16D70DF8CB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8B7817D-1530-448E-BE12-4791A4174EB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EE5B20D-DF78-4DBB-B423-C84BA331FE7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0683449-4254-4CF9-8064-ED1287261F0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9258A730-0D90-45A5-98B3-757D8B274B2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AB953509-A63E-4DE1-91AC-F37E809708E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5CC6C57-CB8A-4193-9463-A898C867285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81C9B860-59DE-4EB6-ACA8-1B2563B029E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C3A47093-817C-4325-8064-BB5D98782E6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696E8159-32F6-4187-A01C-C099897ED1C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E471ACC8-73ED-4FE5-9B98-0B305B43E57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D08827BF-2CAB-4ED5-9DC0-487204F474B3}"/>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D8350680-34D0-446C-B63E-C948C421F93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76938DFA-A3FC-458E-B201-C6CBC273978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A258A3D7-B66C-4C7B-96FB-BA1627F5ADD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B1726591-6EE0-43D1-8A88-C5029D05281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48723477-8CB5-409D-93B1-3A818A00E0A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ED7E1BF0-263E-4475-A380-18D14B255108}"/>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390B3448-535F-4475-B872-11DE8C857F8F}"/>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273D6AB6-370A-4EA8-BEF8-2138E96CE2D3}"/>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D95EC0F8-81B8-477B-9FC9-3048D19C18FA}"/>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5F69569F-ABDB-4691-A5D5-B375734501B4}"/>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4EBA5C04-4671-4BB2-B674-A0429F19B7F4}"/>
            </a:ext>
          </a:extLst>
        </xdr:cNvPr>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2CDD1A58-18AE-405B-AAB8-8803FF044B02}"/>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C65B6A11-5A8F-4E51-B7A7-AC9614EF494A}"/>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FDFDDD34-B53D-4B62-A190-39A30B0BD600}"/>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61595</xdr:rowOff>
    </xdr:from>
    <xdr:to>
      <xdr:col>41</xdr:col>
      <xdr:colOff>101600</xdr:colOff>
      <xdr:row>63</xdr:row>
      <xdr:rowOff>163195</xdr:rowOff>
    </xdr:to>
    <xdr:sp macro="" textlink="">
      <xdr:nvSpPr>
        <xdr:cNvPr id="237" name="フローチャート: 判断 236">
          <a:extLst>
            <a:ext uri="{FF2B5EF4-FFF2-40B4-BE49-F238E27FC236}">
              <a16:creationId xmlns:a16="http://schemas.microsoft.com/office/drawing/2014/main" id="{AF7B936E-923D-417B-A67A-8919CF082835}"/>
            </a:ext>
          </a:extLst>
        </xdr:cNvPr>
        <xdr:cNvSpPr/>
      </xdr:nvSpPr>
      <xdr:spPr>
        <a:xfrm>
          <a:off x="7810500" y="1086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57404</xdr:rowOff>
    </xdr:from>
    <xdr:to>
      <xdr:col>36</xdr:col>
      <xdr:colOff>165100</xdr:colOff>
      <xdr:row>63</xdr:row>
      <xdr:rowOff>159004</xdr:rowOff>
    </xdr:to>
    <xdr:sp macro="" textlink="">
      <xdr:nvSpPr>
        <xdr:cNvPr id="238" name="フローチャート: 判断 237">
          <a:extLst>
            <a:ext uri="{FF2B5EF4-FFF2-40B4-BE49-F238E27FC236}">
              <a16:creationId xmlns:a16="http://schemas.microsoft.com/office/drawing/2014/main" id="{EFA22E14-7771-4AEA-BAD6-0555ED1374D0}"/>
            </a:ext>
          </a:extLst>
        </xdr:cNvPr>
        <xdr:cNvSpPr/>
      </xdr:nvSpPr>
      <xdr:spPr>
        <a:xfrm>
          <a:off x="6921500" y="1085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8E7F457-43A4-43F2-BDFC-08BDBA17C16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96B321F-715E-4D7C-B89C-15F10E916CC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67F1367-BC09-4B3E-B831-A5CBECDF60A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AE1E9EE-2224-4B00-9F3F-59930F17BC2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7A017BE-C587-41A6-ACEA-F8915A1CB14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108458</xdr:rowOff>
    </xdr:from>
    <xdr:to>
      <xdr:col>55</xdr:col>
      <xdr:colOff>50800</xdr:colOff>
      <xdr:row>64</xdr:row>
      <xdr:rowOff>38608</xdr:rowOff>
    </xdr:to>
    <xdr:sp macro="" textlink="">
      <xdr:nvSpPr>
        <xdr:cNvPr id="244" name="楕円 243">
          <a:extLst>
            <a:ext uri="{FF2B5EF4-FFF2-40B4-BE49-F238E27FC236}">
              <a16:creationId xmlns:a16="http://schemas.microsoft.com/office/drawing/2014/main" id="{15C536C2-BFD8-46CC-8684-3F0E1F5F00E0}"/>
            </a:ext>
          </a:extLst>
        </xdr:cNvPr>
        <xdr:cNvSpPr/>
      </xdr:nvSpPr>
      <xdr:spPr>
        <a:xfrm>
          <a:off x="10426700" y="1090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23385</xdr:rowOff>
    </xdr:from>
    <xdr:ext cx="469744" cy="259045"/>
    <xdr:sp macro="" textlink="">
      <xdr:nvSpPr>
        <xdr:cNvPr id="245" name="【体育館・プール】&#10;一人当たり面積該当値テキスト">
          <a:extLst>
            <a:ext uri="{FF2B5EF4-FFF2-40B4-BE49-F238E27FC236}">
              <a16:creationId xmlns:a16="http://schemas.microsoft.com/office/drawing/2014/main" id="{6FBFA9EA-E90F-4203-8AD9-47AA7DCED7A0}"/>
            </a:ext>
          </a:extLst>
        </xdr:cNvPr>
        <xdr:cNvSpPr txBox="1"/>
      </xdr:nvSpPr>
      <xdr:spPr>
        <a:xfrm>
          <a:off x="10515600" y="1082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109601</xdr:rowOff>
    </xdr:from>
    <xdr:to>
      <xdr:col>50</xdr:col>
      <xdr:colOff>165100</xdr:colOff>
      <xdr:row>64</xdr:row>
      <xdr:rowOff>39751</xdr:rowOff>
    </xdr:to>
    <xdr:sp macro="" textlink="">
      <xdr:nvSpPr>
        <xdr:cNvPr id="246" name="楕円 245">
          <a:extLst>
            <a:ext uri="{FF2B5EF4-FFF2-40B4-BE49-F238E27FC236}">
              <a16:creationId xmlns:a16="http://schemas.microsoft.com/office/drawing/2014/main" id="{9B8E7437-8657-4EB0-82F4-B6607E55F28C}"/>
            </a:ext>
          </a:extLst>
        </xdr:cNvPr>
        <xdr:cNvSpPr/>
      </xdr:nvSpPr>
      <xdr:spPr>
        <a:xfrm>
          <a:off x="9588500" y="1091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159258</xdr:rowOff>
    </xdr:from>
    <xdr:to>
      <xdr:col>55</xdr:col>
      <xdr:colOff>0</xdr:colOff>
      <xdr:row>63</xdr:row>
      <xdr:rowOff>160401</xdr:rowOff>
    </xdr:to>
    <xdr:cxnSp macro="">
      <xdr:nvCxnSpPr>
        <xdr:cNvPr id="247" name="直線コネクタ 246">
          <a:extLst>
            <a:ext uri="{FF2B5EF4-FFF2-40B4-BE49-F238E27FC236}">
              <a16:creationId xmlns:a16="http://schemas.microsoft.com/office/drawing/2014/main" id="{D0A6F401-DBB5-4F01-AD54-6702C9E42E6E}"/>
            </a:ext>
          </a:extLst>
        </xdr:cNvPr>
        <xdr:cNvCxnSpPr/>
      </xdr:nvCxnSpPr>
      <xdr:spPr>
        <a:xfrm flipV="1">
          <a:off x="9639300" y="10960608"/>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111125</xdr:rowOff>
    </xdr:from>
    <xdr:to>
      <xdr:col>46</xdr:col>
      <xdr:colOff>38100</xdr:colOff>
      <xdr:row>64</xdr:row>
      <xdr:rowOff>41275</xdr:rowOff>
    </xdr:to>
    <xdr:sp macro="" textlink="">
      <xdr:nvSpPr>
        <xdr:cNvPr id="248" name="楕円 247">
          <a:extLst>
            <a:ext uri="{FF2B5EF4-FFF2-40B4-BE49-F238E27FC236}">
              <a16:creationId xmlns:a16="http://schemas.microsoft.com/office/drawing/2014/main" id="{65AC8426-3669-4A3A-B4E9-C5FFE5C1C52A}"/>
            </a:ext>
          </a:extLst>
        </xdr:cNvPr>
        <xdr:cNvSpPr/>
      </xdr:nvSpPr>
      <xdr:spPr>
        <a:xfrm>
          <a:off x="8699500" y="1091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160401</xdr:rowOff>
    </xdr:from>
    <xdr:to>
      <xdr:col>50</xdr:col>
      <xdr:colOff>114300</xdr:colOff>
      <xdr:row>63</xdr:row>
      <xdr:rowOff>161925</xdr:rowOff>
    </xdr:to>
    <xdr:cxnSp macro="">
      <xdr:nvCxnSpPr>
        <xdr:cNvPr id="249" name="直線コネクタ 248">
          <a:extLst>
            <a:ext uri="{FF2B5EF4-FFF2-40B4-BE49-F238E27FC236}">
              <a16:creationId xmlns:a16="http://schemas.microsoft.com/office/drawing/2014/main" id="{BDBBD778-E98E-466D-8F12-2C76B824F58B}"/>
            </a:ext>
          </a:extLst>
        </xdr:cNvPr>
        <xdr:cNvCxnSpPr/>
      </xdr:nvCxnSpPr>
      <xdr:spPr>
        <a:xfrm flipV="1">
          <a:off x="8750300" y="1096175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112649</xdr:rowOff>
    </xdr:from>
    <xdr:to>
      <xdr:col>41</xdr:col>
      <xdr:colOff>101600</xdr:colOff>
      <xdr:row>64</xdr:row>
      <xdr:rowOff>42799</xdr:rowOff>
    </xdr:to>
    <xdr:sp macro="" textlink="">
      <xdr:nvSpPr>
        <xdr:cNvPr id="250" name="楕円 249">
          <a:extLst>
            <a:ext uri="{FF2B5EF4-FFF2-40B4-BE49-F238E27FC236}">
              <a16:creationId xmlns:a16="http://schemas.microsoft.com/office/drawing/2014/main" id="{2FEEDEB7-7AFD-4D7C-8F25-E87D2EBBB6C1}"/>
            </a:ext>
          </a:extLst>
        </xdr:cNvPr>
        <xdr:cNvSpPr/>
      </xdr:nvSpPr>
      <xdr:spPr>
        <a:xfrm>
          <a:off x="7810500" y="1091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161925</xdr:rowOff>
    </xdr:from>
    <xdr:to>
      <xdr:col>45</xdr:col>
      <xdr:colOff>177800</xdr:colOff>
      <xdr:row>63</xdr:row>
      <xdr:rowOff>163449</xdr:rowOff>
    </xdr:to>
    <xdr:cxnSp macro="">
      <xdr:nvCxnSpPr>
        <xdr:cNvPr id="251" name="直線コネクタ 250">
          <a:extLst>
            <a:ext uri="{FF2B5EF4-FFF2-40B4-BE49-F238E27FC236}">
              <a16:creationId xmlns:a16="http://schemas.microsoft.com/office/drawing/2014/main" id="{AA0A4472-C1A7-4F56-BFA2-6D7F65025893}"/>
            </a:ext>
          </a:extLst>
        </xdr:cNvPr>
        <xdr:cNvCxnSpPr/>
      </xdr:nvCxnSpPr>
      <xdr:spPr>
        <a:xfrm flipV="1">
          <a:off x="7861300" y="1096327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113792</xdr:rowOff>
    </xdr:from>
    <xdr:to>
      <xdr:col>36</xdr:col>
      <xdr:colOff>165100</xdr:colOff>
      <xdr:row>64</xdr:row>
      <xdr:rowOff>43942</xdr:rowOff>
    </xdr:to>
    <xdr:sp macro="" textlink="">
      <xdr:nvSpPr>
        <xdr:cNvPr id="252" name="楕円 251">
          <a:extLst>
            <a:ext uri="{FF2B5EF4-FFF2-40B4-BE49-F238E27FC236}">
              <a16:creationId xmlns:a16="http://schemas.microsoft.com/office/drawing/2014/main" id="{06F3DEEC-692B-405C-A7D1-1CD9798B6DD2}"/>
            </a:ext>
          </a:extLst>
        </xdr:cNvPr>
        <xdr:cNvSpPr/>
      </xdr:nvSpPr>
      <xdr:spPr>
        <a:xfrm>
          <a:off x="6921500" y="1091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163449</xdr:rowOff>
    </xdr:from>
    <xdr:to>
      <xdr:col>41</xdr:col>
      <xdr:colOff>50800</xdr:colOff>
      <xdr:row>63</xdr:row>
      <xdr:rowOff>164592</xdr:rowOff>
    </xdr:to>
    <xdr:cxnSp macro="">
      <xdr:nvCxnSpPr>
        <xdr:cNvPr id="253" name="直線コネクタ 252">
          <a:extLst>
            <a:ext uri="{FF2B5EF4-FFF2-40B4-BE49-F238E27FC236}">
              <a16:creationId xmlns:a16="http://schemas.microsoft.com/office/drawing/2014/main" id="{41940766-681D-4208-B26B-D8A2A5D0B570}"/>
            </a:ext>
          </a:extLst>
        </xdr:cNvPr>
        <xdr:cNvCxnSpPr/>
      </xdr:nvCxnSpPr>
      <xdr:spPr>
        <a:xfrm flipV="1">
          <a:off x="6972300" y="1096479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5E4A72CE-1E8D-418E-8536-470B317AB48D}"/>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FB667FBD-ACAF-4F8E-A901-652CCA84D633}"/>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8272</xdr:rowOff>
    </xdr:from>
    <xdr:ext cx="469744" cy="259045"/>
    <xdr:sp macro="" textlink="">
      <xdr:nvSpPr>
        <xdr:cNvPr id="256" name="n_3aveValue【体育館・プール】&#10;一人当たり面積">
          <a:extLst>
            <a:ext uri="{FF2B5EF4-FFF2-40B4-BE49-F238E27FC236}">
              <a16:creationId xmlns:a16="http://schemas.microsoft.com/office/drawing/2014/main" id="{5E83002E-0329-449F-9B5C-F85C0F55F7E1}"/>
            </a:ext>
          </a:extLst>
        </xdr:cNvPr>
        <xdr:cNvSpPr txBox="1"/>
      </xdr:nvSpPr>
      <xdr:spPr>
        <a:xfrm>
          <a:off x="7626427" y="1063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4081</xdr:rowOff>
    </xdr:from>
    <xdr:ext cx="469744" cy="259045"/>
    <xdr:sp macro="" textlink="">
      <xdr:nvSpPr>
        <xdr:cNvPr id="257" name="n_4aveValue【体育館・プール】&#10;一人当たり面積">
          <a:extLst>
            <a:ext uri="{FF2B5EF4-FFF2-40B4-BE49-F238E27FC236}">
              <a16:creationId xmlns:a16="http://schemas.microsoft.com/office/drawing/2014/main" id="{2CFF4001-C952-4F15-8337-C351CC2B9D74}"/>
            </a:ext>
          </a:extLst>
        </xdr:cNvPr>
        <xdr:cNvSpPr txBox="1"/>
      </xdr:nvSpPr>
      <xdr:spPr>
        <a:xfrm>
          <a:off x="6737427" y="1063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30878</xdr:rowOff>
    </xdr:from>
    <xdr:ext cx="469744" cy="259045"/>
    <xdr:sp macro="" textlink="">
      <xdr:nvSpPr>
        <xdr:cNvPr id="258" name="n_1mainValue【体育館・プール】&#10;一人当たり面積">
          <a:extLst>
            <a:ext uri="{FF2B5EF4-FFF2-40B4-BE49-F238E27FC236}">
              <a16:creationId xmlns:a16="http://schemas.microsoft.com/office/drawing/2014/main" id="{8E0D0E57-2D07-401B-9DDD-8332741B9F95}"/>
            </a:ext>
          </a:extLst>
        </xdr:cNvPr>
        <xdr:cNvSpPr txBox="1"/>
      </xdr:nvSpPr>
      <xdr:spPr>
        <a:xfrm>
          <a:off x="9391727" y="1100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32402</xdr:rowOff>
    </xdr:from>
    <xdr:ext cx="469744" cy="259045"/>
    <xdr:sp macro="" textlink="">
      <xdr:nvSpPr>
        <xdr:cNvPr id="259" name="n_2mainValue【体育館・プール】&#10;一人当たり面積">
          <a:extLst>
            <a:ext uri="{FF2B5EF4-FFF2-40B4-BE49-F238E27FC236}">
              <a16:creationId xmlns:a16="http://schemas.microsoft.com/office/drawing/2014/main" id="{386B802B-C829-4C24-9EFD-316B2BF838C3}"/>
            </a:ext>
          </a:extLst>
        </xdr:cNvPr>
        <xdr:cNvSpPr txBox="1"/>
      </xdr:nvSpPr>
      <xdr:spPr>
        <a:xfrm>
          <a:off x="8515427" y="1100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33926</xdr:rowOff>
    </xdr:from>
    <xdr:ext cx="469744" cy="259045"/>
    <xdr:sp macro="" textlink="">
      <xdr:nvSpPr>
        <xdr:cNvPr id="260" name="n_3mainValue【体育館・プール】&#10;一人当たり面積">
          <a:extLst>
            <a:ext uri="{FF2B5EF4-FFF2-40B4-BE49-F238E27FC236}">
              <a16:creationId xmlns:a16="http://schemas.microsoft.com/office/drawing/2014/main" id="{8DD3388B-87F7-460D-A586-8FEC500ADFF2}"/>
            </a:ext>
          </a:extLst>
        </xdr:cNvPr>
        <xdr:cNvSpPr txBox="1"/>
      </xdr:nvSpPr>
      <xdr:spPr>
        <a:xfrm>
          <a:off x="7626427" y="1100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35069</xdr:rowOff>
    </xdr:from>
    <xdr:ext cx="469744" cy="259045"/>
    <xdr:sp macro="" textlink="">
      <xdr:nvSpPr>
        <xdr:cNvPr id="261" name="n_4mainValue【体育館・プール】&#10;一人当たり面積">
          <a:extLst>
            <a:ext uri="{FF2B5EF4-FFF2-40B4-BE49-F238E27FC236}">
              <a16:creationId xmlns:a16="http://schemas.microsoft.com/office/drawing/2014/main" id="{946B6304-D9C0-4BE2-90EB-F67BA646871D}"/>
            </a:ext>
          </a:extLst>
        </xdr:cNvPr>
        <xdr:cNvSpPr txBox="1"/>
      </xdr:nvSpPr>
      <xdr:spPr>
        <a:xfrm>
          <a:off x="6737427" y="1100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8B945CF-D3DE-490C-8EAB-2D186064618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A6F65CC-4A01-4D91-B633-F265EF0C154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9FD56B4F-832A-4A1B-8FD9-95AC7D71F39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6798678-A78B-4222-AF0A-42A48A9123A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368C7E9-7638-426B-B979-E01697B82AD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C446119-527A-422F-8ED7-DCD8F58C2AD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F768E36B-1BE1-4EE6-9D9C-30F0D0BE779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6A516E7-0A4D-4C62-87A1-A64AB81FEB9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D7D0FE2-1144-49D2-90E6-D4F558A502C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45319CCA-8F27-4A36-A0A9-6B4C1168C26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F7E72FB-84C4-4DAF-802F-31CBFB7BAE9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4D335E45-3A25-4AA7-964A-59864952838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4E8F667A-A9E8-4A18-AB19-1C0DE795000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DE80E44A-296C-46F9-AC15-479515513A3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659CEDD-B04B-4914-B062-8E351B44590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CFD1C84E-D8CF-4702-87A7-D554A788283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284E80D6-513E-4DAE-A4EF-8E8D71537B2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9A5478F7-C0BA-46C5-AD12-B7AF2EB6CCE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F494C03E-2930-4571-AC0C-50F815AAB46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10FDDDFD-B3F7-48DD-9201-2EF22F7FD65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4A5BA488-A135-43F8-AB1D-389B67A2CD0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5AE8D653-CF38-413C-8BBB-28D7DA5EE27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A532F22-7261-4B80-BBD5-13FE4614164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DE90216B-D4B2-4B72-96C8-4211B1ACD96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47193B92-349A-448A-8BE0-9974F0C0549F}"/>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82A5A074-F381-4605-8697-EA232CB50A1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3366E4A6-362C-43D5-A340-B0E07E048CF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6F40C66D-8D21-4A27-B6E8-6714F9051858}"/>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4479D0D3-318D-4819-B6EF-431CB1E681EC}"/>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4D06DC65-26B0-42B8-9E98-EB5804CB4340}"/>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1F14352D-4364-4309-B2D6-F76F9F2ACA8A}"/>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24EED140-4260-4DB3-855D-EF4AEE1B354E}"/>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544F57F8-FFCE-479C-B792-B609202CB279}"/>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80645</xdr:rowOff>
    </xdr:from>
    <xdr:to>
      <xdr:col>10</xdr:col>
      <xdr:colOff>165100</xdr:colOff>
      <xdr:row>83</xdr:row>
      <xdr:rowOff>10795</xdr:rowOff>
    </xdr:to>
    <xdr:sp macro="" textlink="">
      <xdr:nvSpPr>
        <xdr:cNvPr id="295" name="フローチャート: 判断 294">
          <a:extLst>
            <a:ext uri="{FF2B5EF4-FFF2-40B4-BE49-F238E27FC236}">
              <a16:creationId xmlns:a16="http://schemas.microsoft.com/office/drawing/2014/main" id="{3C269BEE-D1E3-47E1-9D60-126D67332B7C}"/>
            </a:ext>
          </a:extLst>
        </xdr:cNvPr>
        <xdr:cNvSpPr/>
      </xdr:nvSpPr>
      <xdr:spPr>
        <a:xfrm>
          <a:off x="1968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69214</xdr:rowOff>
    </xdr:from>
    <xdr:to>
      <xdr:col>6</xdr:col>
      <xdr:colOff>38100</xdr:colOff>
      <xdr:row>82</xdr:row>
      <xdr:rowOff>170814</xdr:rowOff>
    </xdr:to>
    <xdr:sp macro="" textlink="">
      <xdr:nvSpPr>
        <xdr:cNvPr id="296" name="フローチャート: 判断 295">
          <a:extLst>
            <a:ext uri="{FF2B5EF4-FFF2-40B4-BE49-F238E27FC236}">
              <a16:creationId xmlns:a16="http://schemas.microsoft.com/office/drawing/2014/main" id="{8E2E7F65-44DD-4AE0-91B8-353BDDC7CAF6}"/>
            </a:ext>
          </a:extLst>
        </xdr:cNvPr>
        <xdr:cNvSpPr/>
      </xdr:nvSpPr>
      <xdr:spPr>
        <a:xfrm>
          <a:off x="1079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D59B9E3-C414-4672-9479-61E4209081F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BEDEF6D-36D4-48ED-9044-65A10B6467A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2A46BB1-C2ED-44E4-AEB7-606733F1158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EEA6949-51FD-4542-862E-A6CC1FEB89F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5DDE606-DF0A-4431-A27D-FE31E860498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107314</xdr:rowOff>
    </xdr:from>
    <xdr:to>
      <xdr:col>24</xdr:col>
      <xdr:colOff>114300</xdr:colOff>
      <xdr:row>85</xdr:row>
      <xdr:rowOff>37464</xdr:rowOff>
    </xdr:to>
    <xdr:sp macro="" textlink="">
      <xdr:nvSpPr>
        <xdr:cNvPr id="302" name="楕円 301">
          <a:extLst>
            <a:ext uri="{FF2B5EF4-FFF2-40B4-BE49-F238E27FC236}">
              <a16:creationId xmlns:a16="http://schemas.microsoft.com/office/drawing/2014/main" id="{BA2C0325-72D4-4482-AF8A-49C688568967}"/>
            </a:ext>
          </a:extLst>
        </xdr:cNvPr>
        <xdr:cNvSpPr/>
      </xdr:nvSpPr>
      <xdr:spPr>
        <a:xfrm>
          <a:off x="45847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85741</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33B18101-9F4B-42D8-B6F3-997E627A18FC}"/>
            </a:ext>
          </a:extLst>
        </xdr:cNvPr>
        <xdr:cNvSpPr txBox="1"/>
      </xdr:nvSpPr>
      <xdr:spPr>
        <a:xfrm>
          <a:off x="4673600" y="1448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69214</xdr:rowOff>
    </xdr:from>
    <xdr:to>
      <xdr:col>20</xdr:col>
      <xdr:colOff>38100</xdr:colOff>
      <xdr:row>84</xdr:row>
      <xdr:rowOff>170814</xdr:rowOff>
    </xdr:to>
    <xdr:sp macro="" textlink="">
      <xdr:nvSpPr>
        <xdr:cNvPr id="304" name="楕円 303">
          <a:extLst>
            <a:ext uri="{FF2B5EF4-FFF2-40B4-BE49-F238E27FC236}">
              <a16:creationId xmlns:a16="http://schemas.microsoft.com/office/drawing/2014/main" id="{20C83EB4-B508-4B0E-A10D-BBCAE68DE8E2}"/>
            </a:ext>
          </a:extLst>
        </xdr:cNvPr>
        <xdr:cNvSpPr/>
      </xdr:nvSpPr>
      <xdr:spPr>
        <a:xfrm>
          <a:off x="37465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120014</xdr:rowOff>
    </xdr:from>
    <xdr:to>
      <xdr:col>24</xdr:col>
      <xdr:colOff>63500</xdr:colOff>
      <xdr:row>84</xdr:row>
      <xdr:rowOff>158114</xdr:rowOff>
    </xdr:to>
    <xdr:cxnSp macro="">
      <xdr:nvCxnSpPr>
        <xdr:cNvPr id="305" name="直線コネクタ 304">
          <a:extLst>
            <a:ext uri="{FF2B5EF4-FFF2-40B4-BE49-F238E27FC236}">
              <a16:creationId xmlns:a16="http://schemas.microsoft.com/office/drawing/2014/main" id="{59BA138E-73DF-4275-81DF-4B27B11D10DC}"/>
            </a:ext>
          </a:extLst>
        </xdr:cNvPr>
        <xdr:cNvCxnSpPr/>
      </xdr:nvCxnSpPr>
      <xdr:spPr>
        <a:xfrm>
          <a:off x="3797300" y="145218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33020</xdr:rowOff>
    </xdr:from>
    <xdr:to>
      <xdr:col>15</xdr:col>
      <xdr:colOff>101600</xdr:colOff>
      <xdr:row>84</xdr:row>
      <xdr:rowOff>134620</xdr:rowOff>
    </xdr:to>
    <xdr:sp macro="" textlink="">
      <xdr:nvSpPr>
        <xdr:cNvPr id="306" name="楕円 305">
          <a:extLst>
            <a:ext uri="{FF2B5EF4-FFF2-40B4-BE49-F238E27FC236}">
              <a16:creationId xmlns:a16="http://schemas.microsoft.com/office/drawing/2014/main" id="{60D69372-3FD2-4A76-870F-09CD6C13AAC1}"/>
            </a:ext>
          </a:extLst>
        </xdr:cNvPr>
        <xdr:cNvSpPr/>
      </xdr:nvSpPr>
      <xdr:spPr>
        <a:xfrm>
          <a:off x="2857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83820</xdr:rowOff>
    </xdr:from>
    <xdr:to>
      <xdr:col>19</xdr:col>
      <xdr:colOff>177800</xdr:colOff>
      <xdr:row>84</xdr:row>
      <xdr:rowOff>120014</xdr:rowOff>
    </xdr:to>
    <xdr:cxnSp macro="">
      <xdr:nvCxnSpPr>
        <xdr:cNvPr id="307" name="直線コネクタ 306">
          <a:extLst>
            <a:ext uri="{FF2B5EF4-FFF2-40B4-BE49-F238E27FC236}">
              <a16:creationId xmlns:a16="http://schemas.microsoft.com/office/drawing/2014/main" id="{A9EF95D0-F7AE-4DE9-A2DA-4D00F83CD6F8}"/>
            </a:ext>
          </a:extLst>
        </xdr:cNvPr>
        <xdr:cNvCxnSpPr/>
      </xdr:nvCxnSpPr>
      <xdr:spPr>
        <a:xfrm>
          <a:off x="2908300" y="144856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166370</xdr:rowOff>
    </xdr:from>
    <xdr:to>
      <xdr:col>10</xdr:col>
      <xdr:colOff>165100</xdr:colOff>
      <xdr:row>84</xdr:row>
      <xdr:rowOff>96520</xdr:rowOff>
    </xdr:to>
    <xdr:sp macro="" textlink="">
      <xdr:nvSpPr>
        <xdr:cNvPr id="308" name="楕円 307">
          <a:extLst>
            <a:ext uri="{FF2B5EF4-FFF2-40B4-BE49-F238E27FC236}">
              <a16:creationId xmlns:a16="http://schemas.microsoft.com/office/drawing/2014/main" id="{B3C8A778-49A3-4A21-9EF5-2E4873A67685}"/>
            </a:ext>
          </a:extLst>
        </xdr:cNvPr>
        <xdr:cNvSpPr/>
      </xdr:nvSpPr>
      <xdr:spPr>
        <a:xfrm>
          <a:off x="1968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45720</xdr:rowOff>
    </xdr:from>
    <xdr:to>
      <xdr:col>15</xdr:col>
      <xdr:colOff>50800</xdr:colOff>
      <xdr:row>84</xdr:row>
      <xdr:rowOff>83820</xdr:rowOff>
    </xdr:to>
    <xdr:cxnSp macro="">
      <xdr:nvCxnSpPr>
        <xdr:cNvPr id="309" name="直線コネクタ 308">
          <a:extLst>
            <a:ext uri="{FF2B5EF4-FFF2-40B4-BE49-F238E27FC236}">
              <a16:creationId xmlns:a16="http://schemas.microsoft.com/office/drawing/2014/main" id="{330C7210-855B-4393-935E-FCE6DFFF10C3}"/>
            </a:ext>
          </a:extLst>
        </xdr:cNvPr>
        <xdr:cNvCxnSpPr/>
      </xdr:nvCxnSpPr>
      <xdr:spPr>
        <a:xfrm>
          <a:off x="2019300" y="14447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128270</xdr:rowOff>
    </xdr:from>
    <xdr:to>
      <xdr:col>6</xdr:col>
      <xdr:colOff>38100</xdr:colOff>
      <xdr:row>84</xdr:row>
      <xdr:rowOff>58420</xdr:rowOff>
    </xdr:to>
    <xdr:sp macro="" textlink="">
      <xdr:nvSpPr>
        <xdr:cNvPr id="310" name="楕円 309">
          <a:extLst>
            <a:ext uri="{FF2B5EF4-FFF2-40B4-BE49-F238E27FC236}">
              <a16:creationId xmlns:a16="http://schemas.microsoft.com/office/drawing/2014/main" id="{37B796D1-3F25-40B2-84BE-ABC2D6A268AF}"/>
            </a:ext>
          </a:extLst>
        </xdr:cNvPr>
        <xdr:cNvSpPr/>
      </xdr:nvSpPr>
      <xdr:spPr>
        <a:xfrm>
          <a:off x="1079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7620</xdr:rowOff>
    </xdr:from>
    <xdr:to>
      <xdr:col>10</xdr:col>
      <xdr:colOff>114300</xdr:colOff>
      <xdr:row>84</xdr:row>
      <xdr:rowOff>45720</xdr:rowOff>
    </xdr:to>
    <xdr:cxnSp macro="">
      <xdr:nvCxnSpPr>
        <xdr:cNvPr id="311" name="直線コネクタ 310">
          <a:extLst>
            <a:ext uri="{FF2B5EF4-FFF2-40B4-BE49-F238E27FC236}">
              <a16:creationId xmlns:a16="http://schemas.microsoft.com/office/drawing/2014/main" id="{72B6CF99-A107-4E7E-BF3B-F69351B630EA}"/>
            </a:ext>
          </a:extLst>
        </xdr:cNvPr>
        <xdr:cNvCxnSpPr/>
      </xdr:nvCxnSpPr>
      <xdr:spPr>
        <a:xfrm>
          <a:off x="1130300" y="14409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4543114C-D0DC-4CDC-8F65-BF68346C3579}"/>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617143BE-A54F-47A9-9B5F-967048282379}"/>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27322</xdr:rowOff>
    </xdr:from>
    <xdr:ext cx="405111" cy="259045"/>
    <xdr:sp macro="" textlink="">
      <xdr:nvSpPr>
        <xdr:cNvPr id="314" name="n_3aveValue【福祉施設】&#10;有形固定資産減価償却率">
          <a:extLst>
            <a:ext uri="{FF2B5EF4-FFF2-40B4-BE49-F238E27FC236}">
              <a16:creationId xmlns:a16="http://schemas.microsoft.com/office/drawing/2014/main" id="{D86E5805-D9F7-46EA-A5A7-166B8D2044FD}"/>
            </a:ext>
          </a:extLst>
        </xdr:cNvPr>
        <xdr:cNvSpPr txBox="1"/>
      </xdr:nvSpPr>
      <xdr:spPr>
        <a:xfrm>
          <a:off x="18167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15891</xdr:rowOff>
    </xdr:from>
    <xdr:ext cx="405111" cy="259045"/>
    <xdr:sp macro="" textlink="">
      <xdr:nvSpPr>
        <xdr:cNvPr id="315" name="n_4aveValue【福祉施設】&#10;有形固定資産減価償却率">
          <a:extLst>
            <a:ext uri="{FF2B5EF4-FFF2-40B4-BE49-F238E27FC236}">
              <a16:creationId xmlns:a16="http://schemas.microsoft.com/office/drawing/2014/main" id="{37F16FA4-8902-4BD7-AC85-1180C7F34CB4}"/>
            </a:ext>
          </a:extLst>
        </xdr:cNvPr>
        <xdr:cNvSpPr txBox="1"/>
      </xdr:nvSpPr>
      <xdr:spPr>
        <a:xfrm>
          <a:off x="927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161941</xdr:rowOff>
    </xdr:from>
    <xdr:ext cx="405111" cy="259045"/>
    <xdr:sp macro="" textlink="">
      <xdr:nvSpPr>
        <xdr:cNvPr id="316" name="n_1mainValue【福祉施設】&#10;有形固定資産減価償却率">
          <a:extLst>
            <a:ext uri="{FF2B5EF4-FFF2-40B4-BE49-F238E27FC236}">
              <a16:creationId xmlns:a16="http://schemas.microsoft.com/office/drawing/2014/main" id="{211E5CF9-C0B8-45DA-B515-DA544C9FD912}"/>
            </a:ext>
          </a:extLst>
        </xdr:cNvPr>
        <xdr:cNvSpPr txBox="1"/>
      </xdr:nvSpPr>
      <xdr:spPr>
        <a:xfrm>
          <a:off x="3582044" y="1456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125747</xdr:rowOff>
    </xdr:from>
    <xdr:ext cx="405111" cy="259045"/>
    <xdr:sp macro="" textlink="">
      <xdr:nvSpPr>
        <xdr:cNvPr id="317" name="n_2mainValue【福祉施設】&#10;有形固定資産減価償却率">
          <a:extLst>
            <a:ext uri="{FF2B5EF4-FFF2-40B4-BE49-F238E27FC236}">
              <a16:creationId xmlns:a16="http://schemas.microsoft.com/office/drawing/2014/main" id="{5BB79C8D-2216-4F4F-9101-D52249595F2E}"/>
            </a:ext>
          </a:extLst>
        </xdr:cNvPr>
        <xdr:cNvSpPr txBox="1"/>
      </xdr:nvSpPr>
      <xdr:spPr>
        <a:xfrm>
          <a:off x="2705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87647</xdr:rowOff>
    </xdr:from>
    <xdr:ext cx="405111" cy="259045"/>
    <xdr:sp macro="" textlink="">
      <xdr:nvSpPr>
        <xdr:cNvPr id="318" name="n_3mainValue【福祉施設】&#10;有形固定資産減価償却率">
          <a:extLst>
            <a:ext uri="{FF2B5EF4-FFF2-40B4-BE49-F238E27FC236}">
              <a16:creationId xmlns:a16="http://schemas.microsoft.com/office/drawing/2014/main" id="{8F274768-3481-460C-80D6-444AC56A4C1F}"/>
            </a:ext>
          </a:extLst>
        </xdr:cNvPr>
        <xdr:cNvSpPr txBox="1"/>
      </xdr:nvSpPr>
      <xdr:spPr>
        <a:xfrm>
          <a:off x="18167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49547</xdr:rowOff>
    </xdr:from>
    <xdr:ext cx="405111" cy="259045"/>
    <xdr:sp macro="" textlink="">
      <xdr:nvSpPr>
        <xdr:cNvPr id="319" name="n_4mainValue【福祉施設】&#10;有形固定資産減価償却率">
          <a:extLst>
            <a:ext uri="{FF2B5EF4-FFF2-40B4-BE49-F238E27FC236}">
              <a16:creationId xmlns:a16="http://schemas.microsoft.com/office/drawing/2014/main" id="{BDE1941B-7479-4CA5-9E31-B0B6F0D57A97}"/>
            </a:ext>
          </a:extLst>
        </xdr:cNvPr>
        <xdr:cNvSpPr txBox="1"/>
      </xdr:nvSpPr>
      <xdr:spPr>
        <a:xfrm>
          <a:off x="9277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25D0F1BD-1FCB-4319-B013-DAD9D4ADE86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736B7C4F-8DB5-4C63-94BD-2368EE0845A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34E95553-BA09-4CE8-80FD-37C23D5CFD9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12ABC380-AB65-4B8F-9C8A-178456652B0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EB21E7FE-A27F-4AC0-8084-EE2EFB67257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5BFAE6F5-1020-490B-A6B9-7D1287BAC69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FC3A94CD-151A-46F3-BCAA-8255C6A94AF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7BCFAD5C-6BC0-4F31-B2C1-58ADACB073F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9220D6D3-F997-4378-BD4C-CC01ED5994F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BD16DB82-AA02-41A3-9801-CB067C5AE57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C43CE35-E141-4077-B9BC-D8DD672A522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741C3123-7381-40C8-88B9-4A8F09AB607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5D3CAD05-F7A4-4648-9B2F-BEEB558434F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A6D57699-4737-4301-A017-7D276DF38A6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40AE2EAB-2BBE-434D-A587-59167E34C0B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BC3FE6F1-CCEF-42D5-AB2E-AC520D9914E7}"/>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EF705867-98DF-4F38-9BB9-8832EB4A531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B31CFC97-0FB2-4B99-BFB8-3C8CC7FB7B5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2483D7FD-440F-446B-A5FC-97230D0237C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8DA3BC57-4509-495A-B31B-AC16149AC9C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947F2C5B-868F-4951-BC36-9BE4F581516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B5480E3D-9F28-49C0-91FB-ABAD9A939FA9}"/>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5C7F73FC-3412-4ED5-8F85-BF8F271C0BF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E8EBB6C6-9CD7-47A2-8245-5A3EC2F3CEC5}"/>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25F75833-4ACD-42CA-A148-8B21DE3D9835}"/>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9670F45F-0E76-47F4-9647-25B1447E172A}"/>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4FE49A49-5E6E-4E8E-ABC4-FAFF91178688}"/>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99113808-2804-4BAB-96E3-058EDC84093D}"/>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723ADDA0-5903-41D1-81CC-E28003EEDCF4}"/>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54722F00-1475-4D76-A99F-41EABD2D2666}"/>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44450</xdr:rowOff>
    </xdr:from>
    <xdr:to>
      <xdr:col>41</xdr:col>
      <xdr:colOff>101600</xdr:colOff>
      <xdr:row>84</xdr:row>
      <xdr:rowOff>146050</xdr:rowOff>
    </xdr:to>
    <xdr:sp macro="" textlink="">
      <xdr:nvSpPr>
        <xdr:cNvPr id="350" name="フローチャート: 判断 349">
          <a:extLst>
            <a:ext uri="{FF2B5EF4-FFF2-40B4-BE49-F238E27FC236}">
              <a16:creationId xmlns:a16="http://schemas.microsoft.com/office/drawing/2014/main" id="{AA8F462E-C978-4B54-B471-9238DA907D94}"/>
            </a:ext>
          </a:extLst>
        </xdr:cNvPr>
        <xdr:cNvSpPr/>
      </xdr:nvSpPr>
      <xdr:spPr>
        <a:xfrm>
          <a:off x="7810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44450</xdr:rowOff>
    </xdr:from>
    <xdr:to>
      <xdr:col>36</xdr:col>
      <xdr:colOff>165100</xdr:colOff>
      <xdr:row>84</xdr:row>
      <xdr:rowOff>146050</xdr:rowOff>
    </xdr:to>
    <xdr:sp macro="" textlink="">
      <xdr:nvSpPr>
        <xdr:cNvPr id="351" name="フローチャート: 判断 350">
          <a:extLst>
            <a:ext uri="{FF2B5EF4-FFF2-40B4-BE49-F238E27FC236}">
              <a16:creationId xmlns:a16="http://schemas.microsoft.com/office/drawing/2014/main" id="{4AF4B026-9800-427F-BE90-F2009A5C9FB6}"/>
            </a:ext>
          </a:extLst>
        </xdr:cNvPr>
        <xdr:cNvSpPr/>
      </xdr:nvSpPr>
      <xdr:spPr>
        <a:xfrm>
          <a:off x="6921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FE1FAFC-7662-4A91-953D-E7B75FA5497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EBEEDD8-1CCC-44DB-8D5C-3EB24018DCF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59A4183-D35B-4F68-A424-C458A00604D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A83D8AD-105F-49F0-BDE4-5DCEC1E9752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98C6DD6-D66F-4630-AE0B-CDD04BDBB92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42163</xdr:rowOff>
    </xdr:from>
    <xdr:to>
      <xdr:col>55</xdr:col>
      <xdr:colOff>50800</xdr:colOff>
      <xdr:row>84</xdr:row>
      <xdr:rowOff>143763</xdr:rowOff>
    </xdr:to>
    <xdr:sp macro="" textlink="">
      <xdr:nvSpPr>
        <xdr:cNvPr id="357" name="楕円 356">
          <a:extLst>
            <a:ext uri="{FF2B5EF4-FFF2-40B4-BE49-F238E27FC236}">
              <a16:creationId xmlns:a16="http://schemas.microsoft.com/office/drawing/2014/main" id="{EF202282-DAFE-4AEF-9CD1-F4F1E4EBDD0C}"/>
            </a:ext>
          </a:extLst>
        </xdr:cNvPr>
        <xdr:cNvSpPr/>
      </xdr:nvSpPr>
      <xdr:spPr>
        <a:xfrm>
          <a:off x="104267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20590</xdr:rowOff>
    </xdr:from>
    <xdr:ext cx="469744" cy="259045"/>
    <xdr:sp macro="" textlink="">
      <xdr:nvSpPr>
        <xdr:cNvPr id="358" name="【福祉施設】&#10;一人当たり面積該当値テキスト">
          <a:extLst>
            <a:ext uri="{FF2B5EF4-FFF2-40B4-BE49-F238E27FC236}">
              <a16:creationId xmlns:a16="http://schemas.microsoft.com/office/drawing/2014/main" id="{3CFF1498-370D-4B4A-AF9B-10A89AC1545C}"/>
            </a:ext>
          </a:extLst>
        </xdr:cNvPr>
        <xdr:cNvSpPr txBox="1"/>
      </xdr:nvSpPr>
      <xdr:spPr>
        <a:xfrm>
          <a:off x="10515600"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46737</xdr:rowOff>
    </xdr:from>
    <xdr:to>
      <xdr:col>50</xdr:col>
      <xdr:colOff>165100</xdr:colOff>
      <xdr:row>84</xdr:row>
      <xdr:rowOff>148337</xdr:rowOff>
    </xdr:to>
    <xdr:sp macro="" textlink="">
      <xdr:nvSpPr>
        <xdr:cNvPr id="359" name="楕円 358">
          <a:extLst>
            <a:ext uri="{FF2B5EF4-FFF2-40B4-BE49-F238E27FC236}">
              <a16:creationId xmlns:a16="http://schemas.microsoft.com/office/drawing/2014/main" id="{CC153B3A-7E8D-4A7E-98CC-71D25928A692}"/>
            </a:ext>
          </a:extLst>
        </xdr:cNvPr>
        <xdr:cNvSpPr/>
      </xdr:nvSpPr>
      <xdr:spPr>
        <a:xfrm>
          <a:off x="9588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92963</xdr:rowOff>
    </xdr:from>
    <xdr:to>
      <xdr:col>55</xdr:col>
      <xdr:colOff>0</xdr:colOff>
      <xdr:row>84</xdr:row>
      <xdr:rowOff>97537</xdr:rowOff>
    </xdr:to>
    <xdr:cxnSp macro="">
      <xdr:nvCxnSpPr>
        <xdr:cNvPr id="360" name="直線コネクタ 359">
          <a:extLst>
            <a:ext uri="{FF2B5EF4-FFF2-40B4-BE49-F238E27FC236}">
              <a16:creationId xmlns:a16="http://schemas.microsoft.com/office/drawing/2014/main" id="{AF47F90B-F662-453B-8C7A-F425C355609E}"/>
            </a:ext>
          </a:extLst>
        </xdr:cNvPr>
        <xdr:cNvCxnSpPr/>
      </xdr:nvCxnSpPr>
      <xdr:spPr>
        <a:xfrm flipV="1">
          <a:off x="9639300" y="1449476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51308</xdr:rowOff>
    </xdr:from>
    <xdr:to>
      <xdr:col>46</xdr:col>
      <xdr:colOff>38100</xdr:colOff>
      <xdr:row>84</xdr:row>
      <xdr:rowOff>152908</xdr:rowOff>
    </xdr:to>
    <xdr:sp macro="" textlink="">
      <xdr:nvSpPr>
        <xdr:cNvPr id="361" name="楕円 360">
          <a:extLst>
            <a:ext uri="{FF2B5EF4-FFF2-40B4-BE49-F238E27FC236}">
              <a16:creationId xmlns:a16="http://schemas.microsoft.com/office/drawing/2014/main" id="{AD3C197E-5152-4871-8ED4-1381A7BD9261}"/>
            </a:ext>
          </a:extLst>
        </xdr:cNvPr>
        <xdr:cNvSpPr/>
      </xdr:nvSpPr>
      <xdr:spPr>
        <a:xfrm>
          <a:off x="8699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97537</xdr:rowOff>
    </xdr:from>
    <xdr:to>
      <xdr:col>50</xdr:col>
      <xdr:colOff>114300</xdr:colOff>
      <xdr:row>84</xdr:row>
      <xdr:rowOff>102108</xdr:rowOff>
    </xdr:to>
    <xdr:cxnSp macro="">
      <xdr:nvCxnSpPr>
        <xdr:cNvPr id="362" name="直線コネクタ 361">
          <a:extLst>
            <a:ext uri="{FF2B5EF4-FFF2-40B4-BE49-F238E27FC236}">
              <a16:creationId xmlns:a16="http://schemas.microsoft.com/office/drawing/2014/main" id="{1B900978-E8E6-4F7A-956A-59FFCAEDBACB}"/>
            </a:ext>
          </a:extLst>
        </xdr:cNvPr>
        <xdr:cNvCxnSpPr/>
      </xdr:nvCxnSpPr>
      <xdr:spPr>
        <a:xfrm flipV="1">
          <a:off x="8750300" y="144993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55880</xdr:rowOff>
    </xdr:from>
    <xdr:to>
      <xdr:col>41</xdr:col>
      <xdr:colOff>101600</xdr:colOff>
      <xdr:row>84</xdr:row>
      <xdr:rowOff>157480</xdr:rowOff>
    </xdr:to>
    <xdr:sp macro="" textlink="">
      <xdr:nvSpPr>
        <xdr:cNvPr id="363" name="楕円 362">
          <a:extLst>
            <a:ext uri="{FF2B5EF4-FFF2-40B4-BE49-F238E27FC236}">
              <a16:creationId xmlns:a16="http://schemas.microsoft.com/office/drawing/2014/main" id="{5DCF87AB-EEEB-4937-AB0F-0E930C866244}"/>
            </a:ext>
          </a:extLst>
        </xdr:cNvPr>
        <xdr:cNvSpPr/>
      </xdr:nvSpPr>
      <xdr:spPr>
        <a:xfrm>
          <a:off x="7810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102108</xdr:rowOff>
    </xdr:from>
    <xdr:to>
      <xdr:col>45</xdr:col>
      <xdr:colOff>177800</xdr:colOff>
      <xdr:row>84</xdr:row>
      <xdr:rowOff>106680</xdr:rowOff>
    </xdr:to>
    <xdr:cxnSp macro="">
      <xdr:nvCxnSpPr>
        <xdr:cNvPr id="364" name="直線コネクタ 363">
          <a:extLst>
            <a:ext uri="{FF2B5EF4-FFF2-40B4-BE49-F238E27FC236}">
              <a16:creationId xmlns:a16="http://schemas.microsoft.com/office/drawing/2014/main" id="{6A130E51-848F-48E9-8079-5DB81F404C73}"/>
            </a:ext>
          </a:extLst>
        </xdr:cNvPr>
        <xdr:cNvCxnSpPr/>
      </xdr:nvCxnSpPr>
      <xdr:spPr>
        <a:xfrm flipV="1">
          <a:off x="7861300" y="1450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60452</xdr:rowOff>
    </xdr:from>
    <xdr:to>
      <xdr:col>36</xdr:col>
      <xdr:colOff>165100</xdr:colOff>
      <xdr:row>84</xdr:row>
      <xdr:rowOff>162052</xdr:rowOff>
    </xdr:to>
    <xdr:sp macro="" textlink="">
      <xdr:nvSpPr>
        <xdr:cNvPr id="365" name="楕円 364">
          <a:extLst>
            <a:ext uri="{FF2B5EF4-FFF2-40B4-BE49-F238E27FC236}">
              <a16:creationId xmlns:a16="http://schemas.microsoft.com/office/drawing/2014/main" id="{83E339E8-D627-4025-8E35-63CF5B228DA8}"/>
            </a:ext>
          </a:extLst>
        </xdr:cNvPr>
        <xdr:cNvSpPr/>
      </xdr:nvSpPr>
      <xdr:spPr>
        <a:xfrm>
          <a:off x="6921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106680</xdr:rowOff>
    </xdr:from>
    <xdr:to>
      <xdr:col>41</xdr:col>
      <xdr:colOff>50800</xdr:colOff>
      <xdr:row>84</xdr:row>
      <xdr:rowOff>111252</xdr:rowOff>
    </xdr:to>
    <xdr:cxnSp macro="">
      <xdr:nvCxnSpPr>
        <xdr:cNvPr id="366" name="直線コネクタ 365">
          <a:extLst>
            <a:ext uri="{FF2B5EF4-FFF2-40B4-BE49-F238E27FC236}">
              <a16:creationId xmlns:a16="http://schemas.microsoft.com/office/drawing/2014/main" id="{16DA1930-9032-4510-BCC1-0C7C5C3F09F2}"/>
            </a:ext>
          </a:extLst>
        </xdr:cNvPr>
        <xdr:cNvCxnSpPr/>
      </xdr:nvCxnSpPr>
      <xdr:spPr>
        <a:xfrm flipV="1">
          <a:off x="6972300" y="1450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886874DB-5483-4E43-AAB6-DFC3B8070E63}"/>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E4792872-BD86-43E8-A9E8-97ACB6081F23}"/>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162577</xdr:rowOff>
    </xdr:from>
    <xdr:ext cx="469744" cy="259045"/>
    <xdr:sp macro="" textlink="">
      <xdr:nvSpPr>
        <xdr:cNvPr id="369" name="n_3aveValue【福祉施設】&#10;一人当たり面積">
          <a:extLst>
            <a:ext uri="{FF2B5EF4-FFF2-40B4-BE49-F238E27FC236}">
              <a16:creationId xmlns:a16="http://schemas.microsoft.com/office/drawing/2014/main" id="{7965FB62-C48A-48B0-949B-C99ED2A43714}"/>
            </a:ext>
          </a:extLst>
        </xdr:cNvPr>
        <xdr:cNvSpPr txBox="1"/>
      </xdr:nvSpPr>
      <xdr:spPr>
        <a:xfrm>
          <a:off x="7626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162577</xdr:rowOff>
    </xdr:from>
    <xdr:ext cx="469744" cy="259045"/>
    <xdr:sp macro="" textlink="">
      <xdr:nvSpPr>
        <xdr:cNvPr id="370" name="n_4aveValue【福祉施設】&#10;一人当たり面積">
          <a:extLst>
            <a:ext uri="{FF2B5EF4-FFF2-40B4-BE49-F238E27FC236}">
              <a16:creationId xmlns:a16="http://schemas.microsoft.com/office/drawing/2014/main" id="{6F96180E-37D1-4C1C-B473-72518C9BC9F5}"/>
            </a:ext>
          </a:extLst>
        </xdr:cNvPr>
        <xdr:cNvSpPr txBox="1"/>
      </xdr:nvSpPr>
      <xdr:spPr>
        <a:xfrm>
          <a:off x="6737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139464</xdr:rowOff>
    </xdr:from>
    <xdr:ext cx="469744" cy="259045"/>
    <xdr:sp macro="" textlink="">
      <xdr:nvSpPr>
        <xdr:cNvPr id="371" name="n_1mainValue【福祉施設】&#10;一人当たり面積">
          <a:extLst>
            <a:ext uri="{FF2B5EF4-FFF2-40B4-BE49-F238E27FC236}">
              <a16:creationId xmlns:a16="http://schemas.microsoft.com/office/drawing/2014/main" id="{ED5739B2-4448-4753-8860-1A68F1C53236}"/>
            </a:ext>
          </a:extLst>
        </xdr:cNvPr>
        <xdr:cNvSpPr txBox="1"/>
      </xdr:nvSpPr>
      <xdr:spPr>
        <a:xfrm>
          <a:off x="93917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144035</xdr:rowOff>
    </xdr:from>
    <xdr:ext cx="469744" cy="259045"/>
    <xdr:sp macro="" textlink="">
      <xdr:nvSpPr>
        <xdr:cNvPr id="372" name="n_2mainValue【福祉施設】&#10;一人当たり面積">
          <a:extLst>
            <a:ext uri="{FF2B5EF4-FFF2-40B4-BE49-F238E27FC236}">
              <a16:creationId xmlns:a16="http://schemas.microsoft.com/office/drawing/2014/main" id="{359A7FB3-F56C-445E-B6C4-FF365C359239}"/>
            </a:ext>
          </a:extLst>
        </xdr:cNvPr>
        <xdr:cNvSpPr txBox="1"/>
      </xdr:nvSpPr>
      <xdr:spPr>
        <a:xfrm>
          <a:off x="8515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148607</xdr:rowOff>
    </xdr:from>
    <xdr:ext cx="469744" cy="259045"/>
    <xdr:sp macro="" textlink="">
      <xdr:nvSpPr>
        <xdr:cNvPr id="373" name="n_3mainValue【福祉施設】&#10;一人当たり面積">
          <a:extLst>
            <a:ext uri="{FF2B5EF4-FFF2-40B4-BE49-F238E27FC236}">
              <a16:creationId xmlns:a16="http://schemas.microsoft.com/office/drawing/2014/main" id="{DA414A78-D795-4F56-A6A4-3010ACD4CA37}"/>
            </a:ext>
          </a:extLst>
        </xdr:cNvPr>
        <xdr:cNvSpPr txBox="1"/>
      </xdr:nvSpPr>
      <xdr:spPr>
        <a:xfrm>
          <a:off x="7626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153179</xdr:rowOff>
    </xdr:from>
    <xdr:ext cx="469744" cy="259045"/>
    <xdr:sp macro="" textlink="">
      <xdr:nvSpPr>
        <xdr:cNvPr id="374" name="n_4mainValue【福祉施設】&#10;一人当たり面積">
          <a:extLst>
            <a:ext uri="{FF2B5EF4-FFF2-40B4-BE49-F238E27FC236}">
              <a16:creationId xmlns:a16="http://schemas.microsoft.com/office/drawing/2014/main" id="{5B02AC24-7CC6-4626-8F18-F6C15C0C5349}"/>
            </a:ext>
          </a:extLst>
        </xdr:cNvPr>
        <xdr:cNvSpPr txBox="1"/>
      </xdr:nvSpPr>
      <xdr:spPr>
        <a:xfrm>
          <a:off x="6737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56A44D2B-E925-4F84-B022-9A9E21876CB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C5E2B4C5-839B-4B97-9FE0-1B5C13FC635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4F36C96F-46E4-4353-AB70-3CED384B4D6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405372F3-FCDE-4495-9870-D30E2DF9D50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C4620192-A1D0-441D-8219-EC3DCDB1B8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58A14218-CC23-47DD-BABB-68A23C3D89F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BCB87F2D-868D-4012-9BA9-88A01A74818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D8190E5C-411C-4584-BD85-8BA8EBCA61A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FC01BCB8-A8DD-43F9-957B-1C5487C347B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F1362EFB-CBD4-4A15-B8EA-40491AE980A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BC3D4D49-390C-4496-9A99-99D6EFCCC56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B052E739-CED0-476C-A5C0-ACF8C4BA498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71232146-3766-4B1D-A4B6-F827995FCC6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FE814F2A-5060-480C-BC8C-203CD09C030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5B6FA3F6-65D6-465B-A40F-1BD7E8D0C05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95125D8-44E8-4337-9656-5607AF833E6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50815D61-4DF7-4F2E-9D04-8AA807F5E2C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76B3EA38-D840-4C3B-BC39-156504059B0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8EF9A988-0846-404D-8B47-5B7457D8A5D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AEA1C210-1B49-42C9-8D92-18A31FA42DF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2B2C0870-543F-4DFB-8514-C3C7F669E30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56A21FC0-53F1-45BB-AE8C-9E8A91E1BCD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2A540B90-B218-4171-9D51-199396E8A45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7EAAEF8B-24D1-4524-9BFB-5A7C6E8293F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2038972F-7549-4088-8C9B-C0016568027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A20D1630-9311-4636-B378-98106882D241}"/>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FDE91868-B8EC-4506-B548-DA395CB35B9E}"/>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28ED64E2-67FA-426A-BDBA-5266AD74B8E4}"/>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0E3D2AFE-55C0-495C-826B-EB06C496754F}"/>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4C6289BD-6686-4598-A530-83C251FDA833}"/>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C593EF2E-7FC1-4800-A759-C4D08E5EE83D}"/>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B700C899-07F1-4BEC-9FFC-C9279340B19A}"/>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675DF931-E264-41F5-B75D-2E062B52758F}"/>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479E78B6-FEC9-43C1-A0E5-3D094648136F}"/>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409" name="フローチャート: 判断 408">
          <a:extLst>
            <a:ext uri="{FF2B5EF4-FFF2-40B4-BE49-F238E27FC236}">
              <a16:creationId xmlns:a16="http://schemas.microsoft.com/office/drawing/2014/main" id="{EB427F37-23D5-4E1E-A6F3-9233926C0976}"/>
            </a:ext>
          </a:extLst>
        </xdr:cNvPr>
        <xdr:cNvSpPr/>
      </xdr:nvSpPr>
      <xdr:spPr>
        <a:xfrm>
          <a:off x="1968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10" name="フローチャート: 判断 409">
          <a:extLst>
            <a:ext uri="{FF2B5EF4-FFF2-40B4-BE49-F238E27FC236}">
              <a16:creationId xmlns:a16="http://schemas.microsoft.com/office/drawing/2014/main" id="{4C50B1B6-0BA3-4E80-916D-1241F6459F91}"/>
            </a:ext>
          </a:extLst>
        </xdr:cNvPr>
        <xdr:cNvSpPr/>
      </xdr:nvSpPr>
      <xdr:spPr>
        <a:xfrm>
          <a:off x="1079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298F11F5-3288-4F80-B661-92D48A180AB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8D7F681-63AF-42B2-B97A-4BC15F1EA3C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3FF1B52-7645-40E7-BF09-07435E1E5A5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D381F71-02DF-4D72-9C5E-B3B22E176E0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DED3BCA-C586-4604-BC15-B1FB0D39F7C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76019</xdr:rowOff>
    </xdr:from>
    <xdr:to>
      <xdr:col>24</xdr:col>
      <xdr:colOff>114300</xdr:colOff>
      <xdr:row>107</xdr:row>
      <xdr:rowOff>6169</xdr:rowOff>
    </xdr:to>
    <xdr:sp macro="" textlink="">
      <xdr:nvSpPr>
        <xdr:cNvPr id="416" name="楕円 415">
          <a:extLst>
            <a:ext uri="{FF2B5EF4-FFF2-40B4-BE49-F238E27FC236}">
              <a16:creationId xmlns:a16="http://schemas.microsoft.com/office/drawing/2014/main" id="{ED29C018-65CC-4557-932B-0CB33E29546A}"/>
            </a:ext>
          </a:extLst>
        </xdr:cNvPr>
        <xdr:cNvSpPr/>
      </xdr:nvSpPr>
      <xdr:spPr>
        <a:xfrm>
          <a:off x="45847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54446</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CEBEB2C1-54A5-4534-8931-E11D58437702}"/>
            </a:ext>
          </a:extLst>
        </xdr:cNvPr>
        <xdr:cNvSpPr txBox="1"/>
      </xdr:nvSpPr>
      <xdr:spPr>
        <a:xfrm>
          <a:off x="4673600"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95613</xdr:rowOff>
    </xdr:from>
    <xdr:to>
      <xdr:col>20</xdr:col>
      <xdr:colOff>38100</xdr:colOff>
      <xdr:row>107</xdr:row>
      <xdr:rowOff>25763</xdr:rowOff>
    </xdr:to>
    <xdr:sp macro="" textlink="">
      <xdr:nvSpPr>
        <xdr:cNvPr id="418" name="楕円 417">
          <a:extLst>
            <a:ext uri="{FF2B5EF4-FFF2-40B4-BE49-F238E27FC236}">
              <a16:creationId xmlns:a16="http://schemas.microsoft.com/office/drawing/2014/main" id="{4A4D10FD-A5E4-4BE0-B1B8-2D97229755C2}"/>
            </a:ext>
          </a:extLst>
        </xdr:cNvPr>
        <xdr:cNvSpPr/>
      </xdr:nvSpPr>
      <xdr:spPr>
        <a:xfrm>
          <a:off x="3746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126819</xdr:rowOff>
    </xdr:from>
    <xdr:to>
      <xdr:col>24</xdr:col>
      <xdr:colOff>63500</xdr:colOff>
      <xdr:row>106</xdr:row>
      <xdr:rowOff>146413</xdr:rowOff>
    </xdr:to>
    <xdr:cxnSp macro="">
      <xdr:nvCxnSpPr>
        <xdr:cNvPr id="419" name="直線コネクタ 418">
          <a:extLst>
            <a:ext uri="{FF2B5EF4-FFF2-40B4-BE49-F238E27FC236}">
              <a16:creationId xmlns:a16="http://schemas.microsoft.com/office/drawing/2014/main" id="{17055D24-1B0B-42D0-BE13-1C5B0111F251}"/>
            </a:ext>
          </a:extLst>
        </xdr:cNvPr>
        <xdr:cNvCxnSpPr/>
      </xdr:nvCxnSpPr>
      <xdr:spPr>
        <a:xfrm flipV="1">
          <a:off x="3797300" y="18300519"/>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61323</xdr:rowOff>
    </xdr:from>
    <xdr:to>
      <xdr:col>15</xdr:col>
      <xdr:colOff>101600</xdr:colOff>
      <xdr:row>106</xdr:row>
      <xdr:rowOff>162923</xdr:rowOff>
    </xdr:to>
    <xdr:sp macro="" textlink="">
      <xdr:nvSpPr>
        <xdr:cNvPr id="420" name="楕円 419">
          <a:extLst>
            <a:ext uri="{FF2B5EF4-FFF2-40B4-BE49-F238E27FC236}">
              <a16:creationId xmlns:a16="http://schemas.microsoft.com/office/drawing/2014/main" id="{BF1B9C33-028D-4011-B617-C99B2646C3DB}"/>
            </a:ext>
          </a:extLst>
        </xdr:cNvPr>
        <xdr:cNvSpPr/>
      </xdr:nvSpPr>
      <xdr:spPr>
        <a:xfrm>
          <a:off x="2857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112123</xdr:rowOff>
    </xdr:from>
    <xdr:to>
      <xdr:col>19</xdr:col>
      <xdr:colOff>177800</xdr:colOff>
      <xdr:row>106</xdr:row>
      <xdr:rowOff>146413</xdr:rowOff>
    </xdr:to>
    <xdr:cxnSp macro="">
      <xdr:nvCxnSpPr>
        <xdr:cNvPr id="421" name="直線コネクタ 420">
          <a:extLst>
            <a:ext uri="{FF2B5EF4-FFF2-40B4-BE49-F238E27FC236}">
              <a16:creationId xmlns:a16="http://schemas.microsoft.com/office/drawing/2014/main" id="{4BD47209-764D-4AAA-AC84-4A9F89030EAD}"/>
            </a:ext>
          </a:extLst>
        </xdr:cNvPr>
        <xdr:cNvCxnSpPr/>
      </xdr:nvCxnSpPr>
      <xdr:spPr>
        <a:xfrm>
          <a:off x="2908300" y="1828582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142966</xdr:rowOff>
    </xdr:from>
    <xdr:to>
      <xdr:col>10</xdr:col>
      <xdr:colOff>165100</xdr:colOff>
      <xdr:row>106</xdr:row>
      <xdr:rowOff>73116</xdr:rowOff>
    </xdr:to>
    <xdr:sp macro="" textlink="">
      <xdr:nvSpPr>
        <xdr:cNvPr id="422" name="楕円 421">
          <a:extLst>
            <a:ext uri="{FF2B5EF4-FFF2-40B4-BE49-F238E27FC236}">
              <a16:creationId xmlns:a16="http://schemas.microsoft.com/office/drawing/2014/main" id="{15D24A42-FED1-4569-A61F-AF919B95ACDC}"/>
            </a:ext>
          </a:extLst>
        </xdr:cNvPr>
        <xdr:cNvSpPr/>
      </xdr:nvSpPr>
      <xdr:spPr>
        <a:xfrm>
          <a:off x="19685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22316</xdr:rowOff>
    </xdr:from>
    <xdr:to>
      <xdr:col>15</xdr:col>
      <xdr:colOff>50800</xdr:colOff>
      <xdr:row>106</xdr:row>
      <xdr:rowOff>112123</xdr:rowOff>
    </xdr:to>
    <xdr:cxnSp macro="">
      <xdr:nvCxnSpPr>
        <xdr:cNvPr id="423" name="直線コネクタ 422">
          <a:extLst>
            <a:ext uri="{FF2B5EF4-FFF2-40B4-BE49-F238E27FC236}">
              <a16:creationId xmlns:a16="http://schemas.microsoft.com/office/drawing/2014/main" id="{C40DB877-B7F6-430B-B32B-9C87009F9FDC}"/>
            </a:ext>
          </a:extLst>
        </xdr:cNvPr>
        <xdr:cNvCxnSpPr/>
      </xdr:nvCxnSpPr>
      <xdr:spPr>
        <a:xfrm>
          <a:off x="2019300" y="18196016"/>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95613</xdr:rowOff>
    </xdr:from>
    <xdr:to>
      <xdr:col>6</xdr:col>
      <xdr:colOff>38100</xdr:colOff>
      <xdr:row>106</xdr:row>
      <xdr:rowOff>25763</xdr:rowOff>
    </xdr:to>
    <xdr:sp macro="" textlink="">
      <xdr:nvSpPr>
        <xdr:cNvPr id="424" name="楕円 423">
          <a:extLst>
            <a:ext uri="{FF2B5EF4-FFF2-40B4-BE49-F238E27FC236}">
              <a16:creationId xmlns:a16="http://schemas.microsoft.com/office/drawing/2014/main" id="{51C5677F-EE65-4413-8135-B2F22F99AEE8}"/>
            </a:ext>
          </a:extLst>
        </xdr:cNvPr>
        <xdr:cNvSpPr/>
      </xdr:nvSpPr>
      <xdr:spPr>
        <a:xfrm>
          <a:off x="1079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146413</xdr:rowOff>
    </xdr:from>
    <xdr:to>
      <xdr:col>10</xdr:col>
      <xdr:colOff>114300</xdr:colOff>
      <xdr:row>106</xdr:row>
      <xdr:rowOff>22316</xdr:rowOff>
    </xdr:to>
    <xdr:cxnSp macro="">
      <xdr:nvCxnSpPr>
        <xdr:cNvPr id="425" name="直線コネクタ 424">
          <a:extLst>
            <a:ext uri="{FF2B5EF4-FFF2-40B4-BE49-F238E27FC236}">
              <a16:creationId xmlns:a16="http://schemas.microsoft.com/office/drawing/2014/main" id="{8DB93E2D-C262-43F3-A89D-171FC7FD360F}"/>
            </a:ext>
          </a:extLst>
        </xdr:cNvPr>
        <xdr:cNvCxnSpPr/>
      </xdr:nvCxnSpPr>
      <xdr:spPr>
        <a:xfrm>
          <a:off x="1130300" y="1814866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26C0CC9A-1A30-471E-AFF2-FF7B8BD8AB31}"/>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D601C93A-342C-4AFF-A0E3-102736E1486C}"/>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153325</xdr:rowOff>
    </xdr:from>
    <xdr:ext cx="405111" cy="259045"/>
    <xdr:sp macro="" textlink="">
      <xdr:nvSpPr>
        <xdr:cNvPr id="428" name="n_3aveValue【市民会館】&#10;有形固定資産減価償却率">
          <a:extLst>
            <a:ext uri="{FF2B5EF4-FFF2-40B4-BE49-F238E27FC236}">
              <a16:creationId xmlns:a16="http://schemas.microsoft.com/office/drawing/2014/main" id="{94A7448C-548A-4563-9C85-21F13234261E}"/>
            </a:ext>
          </a:extLst>
        </xdr:cNvPr>
        <xdr:cNvSpPr txBox="1"/>
      </xdr:nvSpPr>
      <xdr:spPr>
        <a:xfrm>
          <a:off x="1816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133729</xdr:rowOff>
    </xdr:from>
    <xdr:ext cx="405111" cy="259045"/>
    <xdr:sp macro="" textlink="">
      <xdr:nvSpPr>
        <xdr:cNvPr id="429" name="n_4aveValue【市民会館】&#10;有形固定資産減価償却率">
          <a:extLst>
            <a:ext uri="{FF2B5EF4-FFF2-40B4-BE49-F238E27FC236}">
              <a16:creationId xmlns:a16="http://schemas.microsoft.com/office/drawing/2014/main" id="{77AA2F4E-F4EA-4395-AD78-51480ED47F00}"/>
            </a:ext>
          </a:extLst>
        </xdr:cNvPr>
        <xdr:cNvSpPr txBox="1"/>
      </xdr:nvSpPr>
      <xdr:spPr>
        <a:xfrm>
          <a:off x="927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16890</xdr:rowOff>
    </xdr:from>
    <xdr:ext cx="405111" cy="259045"/>
    <xdr:sp macro="" textlink="">
      <xdr:nvSpPr>
        <xdr:cNvPr id="430" name="n_1mainValue【市民会館】&#10;有形固定資産減価償却率">
          <a:extLst>
            <a:ext uri="{FF2B5EF4-FFF2-40B4-BE49-F238E27FC236}">
              <a16:creationId xmlns:a16="http://schemas.microsoft.com/office/drawing/2014/main" id="{CF0C0DE7-B4C8-490C-A7E6-B7B82E720DFE}"/>
            </a:ext>
          </a:extLst>
        </xdr:cNvPr>
        <xdr:cNvSpPr txBox="1"/>
      </xdr:nvSpPr>
      <xdr:spPr>
        <a:xfrm>
          <a:off x="3582044"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154050</xdr:rowOff>
    </xdr:from>
    <xdr:ext cx="405111" cy="259045"/>
    <xdr:sp macro="" textlink="">
      <xdr:nvSpPr>
        <xdr:cNvPr id="431" name="n_2mainValue【市民会館】&#10;有形固定資産減価償却率">
          <a:extLst>
            <a:ext uri="{FF2B5EF4-FFF2-40B4-BE49-F238E27FC236}">
              <a16:creationId xmlns:a16="http://schemas.microsoft.com/office/drawing/2014/main" id="{50D0D85F-3BA7-4363-81DA-2EFC69BAFFB8}"/>
            </a:ext>
          </a:extLst>
        </xdr:cNvPr>
        <xdr:cNvSpPr txBox="1"/>
      </xdr:nvSpPr>
      <xdr:spPr>
        <a:xfrm>
          <a:off x="2705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64243</xdr:rowOff>
    </xdr:from>
    <xdr:ext cx="405111" cy="259045"/>
    <xdr:sp macro="" textlink="">
      <xdr:nvSpPr>
        <xdr:cNvPr id="432" name="n_3mainValue【市民会館】&#10;有形固定資産減価償却率">
          <a:extLst>
            <a:ext uri="{FF2B5EF4-FFF2-40B4-BE49-F238E27FC236}">
              <a16:creationId xmlns:a16="http://schemas.microsoft.com/office/drawing/2014/main" id="{AE745B09-94F5-47D8-A33F-70D8E37202C7}"/>
            </a:ext>
          </a:extLst>
        </xdr:cNvPr>
        <xdr:cNvSpPr txBox="1"/>
      </xdr:nvSpPr>
      <xdr:spPr>
        <a:xfrm>
          <a:off x="1816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16890</xdr:rowOff>
    </xdr:from>
    <xdr:ext cx="405111" cy="259045"/>
    <xdr:sp macro="" textlink="">
      <xdr:nvSpPr>
        <xdr:cNvPr id="433" name="n_4mainValue【市民会館】&#10;有形固定資産減価償却率">
          <a:extLst>
            <a:ext uri="{FF2B5EF4-FFF2-40B4-BE49-F238E27FC236}">
              <a16:creationId xmlns:a16="http://schemas.microsoft.com/office/drawing/2014/main" id="{7E2E4910-8F48-4DE7-88EF-AA558978F1A0}"/>
            </a:ext>
          </a:extLst>
        </xdr:cNvPr>
        <xdr:cNvSpPr txBox="1"/>
      </xdr:nvSpPr>
      <xdr:spPr>
        <a:xfrm>
          <a:off x="927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3EE326D9-2CD2-4B57-98C8-B640D32134B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542B3146-B8E0-4F2D-8047-2E6044F4C42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56082731-7D92-42C8-9F37-E55E016A6FB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3E3AB975-3A14-4817-B4BC-E1409D7D62C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492D8F09-0864-4BB7-877C-8A2C250A133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8C210DD-1B71-44E2-9C1B-F16014D1A0B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EC3075C-B94B-45AA-A42A-1E785968313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1219F2AE-2F46-4145-BFAD-21E3332C18D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CEF668A4-2C27-4FC5-8C8F-A366FE7AD4F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BC8F8E25-C7D1-4FF9-8A3F-DFBF0FDDDDD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B300543E-472B-4387-ABB6-DED6EC48D39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26DF3972-0E69-42ED-B51F-9935178B14C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8DA3F4A4-8863-49F2-AA3A-A73B62E8107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480E23A5-2F67-4BF2-8A51-986C0C8BED5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9D936D62-9561-4F89-A9CE-E678F817BBC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777DBB88-2307-42B8-AB04-828D84EBA34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7263FC0D-CA25-474B-B057-543E34553B4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B7416693-48AA-405B-A4CC-AB7E4988B448}"/>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CF7B1B12-A5BC-4622-BE72-136D16E3637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AE765F24-FAF8-4AB4-BA76-83B7B6B1038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7ED67836-615C-4118-BC2F-C46223A2615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64E73777-3B7B-4D32-9D91-7829D52B3E6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74A381D0-D01A-4A90-94EF-898464016C5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68E35F41-DC33-41E7-9CBB-14E5304E9A87}"/>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39392D53-B3CA-4656-A5D9-F0FD5F82264B}"/>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7423BBD9-5D6F-46D8-B7D2-553582B208FE}"/>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1F7F7B90-845A-4548-9E05-3A2519C3A0E6}"/>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580D9295-2387-444E-93E5-A59290588A24}"/>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ADFBDF7F-945C-47E1-9245-25F0108643E6}"/>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BE0EAABD-9F56-46E6-865A-0E942B55ED38}"/>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1723A6FE-DF93-4EB2-802B-715C460C25E4}"/>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4E8BA6D2-E62F-4CD4-9E51-F34D8157DDB6}"/>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132080</xdr:rowOff>
    </xdr:from>
    <xdr:to>
      <xdr:col>41</xdr:col>
      <xdr:colOff>101600</xdr:colOff>
      <xdr:row>107</xdr:row>
      <xdr:rowOff>62230</xdr:rowOff>
    </xdr:to>
    <xdr:sp macro="" textlink="">
      <xdr:nvSpPr>
        <xdr:cNvPr id="466" name="フローチャート: 判断 465">
          <a:extLst>
            <a:ext uri="{FF2B5EF4-FFF2-40B4-BE49-F238E27FC236}">
              <a16:creationId xmlns:a16="http://schemas.microsoft.com/office/drawing/2014/main" id="{3B352B5D-CC22-4765-BA55-F77038260F76}"/>
            </a:ext>
          </a:extLst>
        </xdr:cNvPr>
        <xdr:cNvSpPr/>
      </xdr:nvSpPr>
      <xdr:spPr>
        <a:xfrm>
          <a:off x="7810500" y="183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133986</xdr:rowOff>
    </xdr:from>
    <xdr:to>
      <xdr:col>36</xdr:col>
      <xdr:colOff>165100</xdr:colOff>
      <xdr:row>107</xdr:row>
      <xdr:rowOff>64136</xdr:rowOff>
    </xdr:to>
    <xdr:sp macro="" textlink="">
      <xdr:nvSpPr>
        <xdr:cNvPr id="467" name="フローチャート: 判断 466">
          <a:extLst>
            <a:ext uri="{FF2B5EF4-FFF2-40B4-BE49-F238E27FC236}">
              <a16:creationId xmlns:a16="http://schemas.microsoft.com/office/drawing/2014/main" id="{4B01D08A-6EF8-4C88-8FA7-5241FAB16BAB}"/>
            </a:ext>
          </a:extLst>
        </xdr:cNvPr>
        <xdr:cNvSpPr/>
      </xdr:nvSpPr>
      <xdr:spPr>
        <a:xfrm>
          <a:off x="6921500" y="1830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76D6D36E-433A-4875-B58D-C8397060369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BBB30815-83F5-4037-BFDF-EC0F3A81974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248061F3-D3A1-4574-B872-89ECBD50605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56957FE-9EDC-4266-A364-FDBD3EF59AB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206A40B-F384-4800-AE07-7B4EA19F64F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50164</xdr:rowOff>
    </xdr:from>
    <xdr:to>
      <xdr:col>55</xdr:col>
      <xdr:colOff>50800</xdr:colOff>
      <xdr:row>107</xdr:row>
      <xdr:rowOff>151764</xdr:rowOff>
    </xdr:to>
    <xdr:sp macro="" textlink="">
      <xdr:nvSpPr>
        <xdr:cNvPr id="473" name="楕円 472">
          <a:extLst>
            <a:ext uri="{FF2B5EF4-FFF2-40B4-BE49-F238E27FC236}">
              <a16:creationId xmlns:a16="http://schemas.microsoft.com/office/drawing/2014/main" id="{D834EA71-93FD-49F1-A8BF-344C7EF20FC2}"/>
            </a:ext>
          </a:extLst>
        </xdr:cNvPr>
        <xdr:cNvSpPr/>
      </xdr:nvSpPr>
      <xdr:spPr>
        <a:xfrm>
          <a:off x="10426700" y="183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28591</xdr:rowOff>
    </xdr:from>
    <xdr:ext cx="469744" cy="259045"/>
    <xdr:sp macro="" textlink="">
      <xdr:nvSpPr>
        <xdr:cNvPr id="474" name="【市民会館】&#10;一人当たり面積該当値テキスト">
          <a:extLst>
            <a:ext uri="{FF2B5EF4-FFF2-40B4-BE49-F238E27FC236}">
              <a16:creationId xmlns:a16="http://schemas.microsoft.com/office/drawing/2014/main" id="{82A8AA44-5008-4415-906B-77A0920CBC3E}"/>
            </a:ext>
          </a:extLst>
        </xdr:cNvPr>
        <xdr:cNvSpPr txBox="1"/>
      </xdr:nvSpPr>
      <xdr:spPr>
        <a:xfrm>
          <a:off x="10515600" y="1837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69214</xdr:rowOff>
    </xdr:from>
    <xdr:to>
      <xdr:col>50</xdr:col>
      <xdr:colOff>165100</xdr:colOff>
      <xdr:row>107</xdr:row>
      <xdr:rowOff>170814</xdr:rowOff>
    </xdr:to>
    <xdr:sp macro="" textlink="">
      <xdr:nvSpPr>
        <xdr:cNvPr id="475" name="楕円 474">
          <a:extLst>
            <a:ext uri="{FF2B5EF4-FFF2-40B4-BE49-F238E27FC236}">
              <a16:creationId xmlns:a16="http://schemas.microsoft.com/office/drawing/2014/main" id="{8FB3218F-D0C3-49CA-8994-A222A43FF59D}"/>
            </a:ext>
          </a:extLst>
        </xdr:cNvPr>
        <xdr:cNvSpPr/>
      </xdr:nvSpPr>
      <xdr:spPr>
        <a:xfrm>
          <a:off x="9588500" y="1841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100964</xdr:rowOff>
    </xdr:from>
    <xdr:to>
      <xdr:col>55</xdr:col>
      <xdr:colOff>0</xdr:colOff>
      <xdr:row>107</xdr:row>
      <xdr:rowOff>120014</xdr:rowOff>
    </xdr:to>
    <xdr:cxnSp macro="">
      <xdr:nvCxnSpPr>
        <xdr:cNvPr id="476" name="直線コネクタ 475">
          <a:extLst>
            <a:ext uri="{FF2B5EF4-FFF2-40B4-BE49-F238E27FC236}">
              <a16:creationId xmlns:a16="http://schemas.microsoft.com/office/drawing/2014/main" id="{63F9EAAB-8550-4B13-9CC5-FC0FDB05CACF}"/>
            </a:ext>
          </a:extLst>
        </xdr:cNvPr>
        <xdr:cNvCxnSpPr/>
      </xdr:nvCxnSpPr>
      <xdr:spPr>
        <a:xfrm flipV="1">
          <a:off x="9639300" y="18446114"/>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73025</xdr:rowOff>
    </xdr:from>
    <xdr:to>
      <xdr:col>46</xdr:col>
      <xdr:colOff>38100</xdr:colOff>
      <xdr:row>108</xdr:row>
      <xdr:rowOff>3175</xdr:rowOff>
    </xdr:to>
    <xdr:sp macro="" textlink="">
      <xdr:nvSpPr>
        <xdr:cNvPr id="477" name="楕円 476">
          <a:extLst>
            <a:ext uri="{FF2B5EF4-FFF2-40B4-BE49-F238E27FC236}">
              <a16:creationId xmlns:a16="http://schemas.microsoft.com/office/drawing/2014/main" id="{95B5C196-A324-4EB2-96B6-FC95B66C4466}"/>
            </a:ext>
          </a:extLst>
        </xdr:cNvPr>
        <xdr:cNvSpPr/>
      </xdr:nvSpPr>
      <xdr:spPr>
        <a:xfrm>
          <a:off x="8699500" y="184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120014</xdr:rowOff>
    </xdr:from>
    <xdr:to>
      <xdr:col>50</xdr:col>
      <xdr:colOff>114300</xdr:colOff>
      <xdr:row>107</xdr:row>
      <xdr:rowOff>123825</xdr:rowOff>
    </xdr:to>
    <xdr:cxnSp macro="">
      <xdr:nvCxnSpPr>
        <xdr:cNvPr id="478" name="直線コネクタ 477">
          <a:extLst>
            <a:ext uri="{FF2B5EF4-FFF2-40B4-BE49-F238E27FC236}">
              <a16:creationId xmlns:a16="http://schemas.microsoft.com/office/drawing/2014/main" id="{004688D8-6EA7-48A8-BC96-0677722FB1AB}"/>
            </a:ext>
          </a:extLst>
        </xdr:cNvPr>
        <xdr:cNvCxnSpPr/>
      </xdr:nvCxnSpPr>
      <xdr:spPr>
        <a:xfrm flipV="1">
          <a:off x="8750300" y="184651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61595</xdr:rowOff>
    </xdr:from>
    <xdr:to>
      <xdr:col>41</xdr:col>
      <xdr:colOff>101600</xdr:colOff>
      <xdr:row>107</xdr:row>
      <xdr:rowOff>163195</xdr:rowOff>
    </xdr:to>
    <xdr:sp macro="" textlink="">
      <xdr:nvSpPr>
        <xdr:cNvPr id="479" name="楕円 478">
          <a:extLst>
            <a:ext uri="{FF2B5EF4-FFF2-40B4-BE49-F238E27FC236}">
              <a16:creationId xmlns:a16="http://schemas.microsoft.com/office/drawing/2014/main" id="{691FF47C-A908-458E-861C-0047788EE73A}"/>
            </a:ext>
          </a:extLst>
        </xdr:cNvPr>
        <xdr:cNvSpPr/>
      </xdr:nvSpPr>
      <xdr:spPr>
        <a:xfrm>
          <a:off x="7810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112395</xdr:rowOff>
    </xdr:from>
    <xdr:to>
      <xdr:col>45</xdr:col>
      <xdr:colOff>177800</xdr:colOff>
      <xdr:row>107</xdr:row>
      <xdr:rowOff>123825</xdr:rowOff>
    </xdr:to>
    <xdr:cxnSp macro="">
      <xdr:nvCxnSpPr>
        <xdr:cNvPr id="480" name="直線コネクタ 479">
          <a:extLst>
            <a:ext uri="{FF2B5EF4-FFF2-40B4-BE49-F238E27FC236}">
              <a16:creationId xmlns:a16="http://schemas.microsoft.com/office/drawing/2014/main" id="{773B7F95-F01C-43D1-9E3D-42D5CFB6D4D6}"/>
            </a:ext>
          </a:extLst>
        </xdr:cNvPr>
        <xdr:cNvCxnSpPr/>
      </xdr:nvCxnSpPr>
      <xdr:spPr>
        <a:xfrm>
          <a:off x="7861300" y="184575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82550</xdr:rowOff>
    </xdr:from>
    <xdr:to>
      <xdr:col>36</xdr:col>
      <xdr:colOff>165100</xdr:colOff>
      <xdr:row>108</xdr:row>
      <xdr:rowOff>12700</xdr:rowOff>
    </xdr:to>
    <xdr:sp macro="" textlink="">
      <xdr:nvSpPr>
        <xdr:cNvPr id="481" name="楕円 480">
          <a:extLst>
            <a:ext uri="{FF2B5EF4-FFF2-40B4-BE49-F238E27FC236}">
              <a16:creationId xmlns:a16="http://schemas.microsoft.com/office/drawing/2014/main" id="{74D81DFD-B5C4-4FF3-B337-318FC5D6DBBC}"/>
            </a:ext>
          </a:extLst>
        </xdr:cNvPr>
        <xdr:cNvSpPr/>
      </xdr:nvSpPr>
      <xdr:spPr>
        <a:xfrm>
          <a:off x="6921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112395</xdr:rowOff>
    </xdr:from>
    <xdr:to>
      <xdr:col>41</xdr:col>
      <xdr:colOff>50800</xdr:colOff>
      <xdr:row>107</xdr:row>
      <xdr:rowOff>133350</xdr:rowOff>
    </xdr:to>
    <xdr:cxnSp macro="">
      <xdr:nvCxnSpPr>
        <xdr:cNvPr id="482" name="直線コネクタ 481">
          <a:extLst>
            <a:ext uri="{FF2B5EF4-FFF2-40B4-BE49-F238E27FC236}">
              <a16:creationId xmlns:a16="http://schemas.microsoft.com/office/drawing/2014/main" id="{A32E9CEA-5CDE-469D-954F-5A112036C1D7}"/>
            </a:ext>
          </a:extLst>
        </xdr:cNvPr>
        <xdr:cNvCxnSpPr/>
      </xdr:nvCxnSpPr>
      <xdr:spPr>
        <a:xfrm flipV="1">
          <a:off x="6972300" y="184575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3F519E77-BD71-4351-90CB-8F4D2627585E}"/>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A4922D09-59CB-40E7-AF2C-CAE0AD0E5597}"/>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78757</xdr:rowOff>
    </xdr:from>
    <xdr:ext cx="469744" cy="259045"/>
    <xdr:sp macro="" textlink="">
      <xdr:nvSpPr>
        <xdr:cNvPr id="485" name="n_3aveValue【市民会館】&#10;一人当たり面積">
          <a:extLst>
            <a:ext uri="{FF2B5EF4-FFF2-40B4-BE49-F238E27FC236}">
              <a16:creationId xmlns:a16="http://schemas.microsoft.com/office/drawing/2014/main" id="{C651CB1F-9197-42FE-BA1C-D1038FD99D34}"/>
            </a:ext>
          </a:extLst>
        </xdr:cNvPr>
        <xdr:cNvSpPr txBox="1"/>
      </xdr:nvSpPr>
      <xdr:spPr>
        <a:xfrm>
          <a:off x="7626427" y="1808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80663</xdr:rowOff>
    </xdr:from>
    <xdr:ext cx="469744" cy="259045"/>
    <xdr:sp macro="" textlink="">
      <xdr:nvSpPr>
        <xdr:cNvPr id="486" name="n_4aveValue【市民会館】&#10;一人当たり面積">
          <a:extLst>
            <a:ext uri="{FF2B5EF4-FFF2-40B4-BE49-F238E27FC236}">
              <a16:creationId xmlns:a16="http://schemas.microsoft.com/office/drawing/2014/main" id="{3F8976D0-EC25-4A74-8EE5-92CA00936B32}"/>
            </a:ext>
          </a:extLst>
        </xdr:cNvPr>
        <xdr:cNvSpPr txBox="1"/>
      </xdr:nvSpPr>
      <xdr:spPr>
        <a:xfrm>
          <a:off x="6737427" y="1808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161941</xdr:rowOff>
    </xdr:from>
    <xdr:ext cx="469744" cy="259045"/>
    <xdr:sp macro="" textlink="">
      <xdr:nvSpPr>
        <xdr:cNvPr id="487" name="n_1mainValue【市民会館】&#10;一人当たり面積">
          <a:extLst>
            <a:ext uri="{FF2B5EF4-FFF2-40B4-BE49-F238E27FC236}">
              <a16:creationId xmlns:a16="http://schemas.microsoft.com/office/drawing/2014/main" id="{76692E36-F07B-466A-8000-205E45B6C29B}"/>
            </a:ext>
          </a:extLst>
        </xdr:cNvPr>
        <xdr:cNvSpPr txBox="1"/>
      </xdr:nvSpPr>
      <xdr:spPr>
        <a:xfrm>
          <a:off x="9391727" y="1850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165752</xdr:rowOff>
    </xdr:from>
    <xdr:ext cx="469744" cy="259045"/>
    <xdr:sp macro="" textlink="">
      <xdr:nvSpPr>
        <xdr:cNvPr id="488" name="n_2mainValue【市民会館】&#10;一人当たり面積">
          <a:extLst>
            <a:ext uri="{FF2B5EF4-FFF2-40B4-BE49-F238E27FC236}">
              <a16:creationId xmlns:a16="http://schemas.microsoft.com/office/drawing/2014/main" id="{9F8152B0-2A36-45DB-B09D-8ED443B8E3BD}"/>
            </a:ext>
          </a:extLst>
        </xdr:cNvPr>
        <xdr:cNvSpPr txBox="1"/>
      </xdr:nvSpPr>
      <xdr:spPr>
        <a:xfrm>
          <a:off x="8515427" y="1851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154322</xdr:rowOff>
    </xdr:from>
    <xdr:ext cx="469744" cy="259045"/>
    <xdr:sp macro="" textlink="">
      <xdr:nvSpPr>
        <xdr:cNvPr id="489" name="n_3mainValue【市民会館】&#10;一人当たり面積">
          <a:extLst>
            <a:ext uri="{FF2B5EF4-FFF2-40B4-BE49-F238E27FC236}">
              <a16:creationId xmlns:a16="http://schemas.microsoft.com/office/drawing/2014/main" id="{CA3E064B-5684-40ED-BC0E-869A2633EFFA}"/>
            </a:ext>
          </a:extLst>
        </xdr:cNvPr>
        <xdr:cNvSpPr txBox="1"/>
      </xdr:nvSpPr>
      <xdr:spPr>
        <a:xfrm>
          <a:off x="7626427" y="1849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3827</xdr:rowOff>
    </xdr:from>
    <xdr:ext cx="469744" cy="259045"/>
    <xdr:sp macro="" textlink="">
      <xdr:nvSpPr>
        <xdr:cNvPr id="490" name="n_4mainValue【市民会館】&#10;一人当たり面積">
          <a:extLst>
            <a:ext uri="{FF2B5EF4-FFF2-40B4-BE49-F238E27FC236}">
              <a16:creationId xmlns:a16="http://schemas.microsoft.com/office/drawing/2014/main" id="{D0F11D7C-2933-4CF9-8B33-57A912774239}"/>
            </a:ext>
          </a:extLst>
        </xdr:cNvPr>
        <xdr:cNvSpPr txBox="1"/>
      </xdr:nvSpPr>
      <xdr:spPr>
        <a:xfrm>
          <a:off x="6737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70B170E3-98B4-48B3-8C35-4D541A4E238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B30BE7DF-C7D2-48DE-AADB-226CA089465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AE5BB45C-1D70-4888-A7F4-AE6F672A6CB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7A95B1F9-9943-4C53-8399-9A2F9B63D72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BDFFDEF-2EE3-4FC9-AD43-B30AB27E3CF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95A70CEE-41EC-4710-AD6C-B03E4EE2EE0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BCBDB977-BD34-4533-A900-38EF9B3961F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E4940736-FD99-4AD8-BBA5-33D857C0D72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BD1FC041-0B9F-452B-9E1C-F4BD729D977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48E4A72-7862-4224-BE65-0CBB4E35FD2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EF1D6337-525E-44B5-AD27-509ED64D787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4E8F0554-CBD5-4C5F-AC2D-356EEF6B0AD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C9CEFCE4-DA47-4625-9C6E-9E8EA6F37D4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F8F00953-F6B3-4DC9-8BD3-F50FB8C0A3A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A4A5D016-52C1-4055-B554-3A9ADAD1678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7E170C53-4B11-4862-BF90-63B204D3ED5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84FAD8E3-CE4C-43C8-809A-621676DAF4C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C9AE797F-075C-4F5B-80B3-1BE273E5002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FC9500B3-2E61-4B6B-89AC-2B87A5FE6B9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51C20799-AE0A-46C9-8544-D8E9B0E153C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5F55B529-363B-47B2-8D86-499877788F6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732934E0-B9E6-4C5C-B4C6-08F3E96F3CB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610CEB78-4B1B-4345-BC15-46E56331036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E67D3C44-5A1A-44CE-A3AE-A10B6AE6CD2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B8782494-75C8-4AAA-BE82-C7B05D89BFF9}"/>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1B5097A5-F5BA-48C8-AC18-33EF0EF668D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5129043A-C895-4DBF-8A28-65DAAAD6E5A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F7EA1EE6-C1E1-4851-8E2F-C7FD8A5C5713}"/>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AFD02071-576D-44A0-BDD9-E6433B29122B}"/>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DE85F4A2-62CD-4028-8C14-2EDB4D72E4DF}"/>
            </a:ext>
          </a:extLst>
        </xdr:cNvPr>
        <xdr:cNvSpPr txBox="1"/>
      </xdr:nvSpPr>
      <xdr:spPr>
        <a:xfrm>
          <a:off x="1635760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D5AEF68C-6D4F-4430-AC83-C9903B6A906B}"/>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F346F5AA-1C02-436D-A25F-B51A3DD112E4}"/>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DD5068C6-B94B-444D-8337-05DAB15C0BE7}"/>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524" name="フローチャート: 判断 523">
          <a:extLst>
            <a:ext uri="{FF2B5EF4-FFF2-40B4-BE49-F238E27FC236}">
              <a16:creationId xmlns:a16="http://schemas.microsoft.com/office/drawing/2014/main" id="{0EB3A0C6-4852-4492-8D50-95C356D93D25}"/>
            </a:ext>
          </a:extLst>
        </xdr:cNvPr>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154940</xdr:rowOff>
    </xdr:from>
    <xdr:to>
      <xdr:col>67</xdr:col>
      <xdr:colOff>101600</xdr:colOff>
      <xdr:row>38</xdr:row>
      <xdr:rowOff>85090</xdr:rowOff>
    </xdr:to>
    <xdr:sp macro="" textlink="">
      <xdr:nvSpPr>
        <xdr:cNvPr id="525" name="フローチャート: 判断 524">
          <a:extLst>
            <a:ext uri="{FF2B5EF4-FFF2-40B4-BE49-F238E27FC236}">
              <a16:creationId xmlns:a16="http://schemas.microsoft.com/office/drawing/2014/main" id="{8B014A76-8337-4D54-9355-FE3E43040F76}"/>
            </a:ext>
          </a:extLst>
        </xdr:cNvPr>
        <xdr:cNvSpPr/>
      </xdr:nvSpPr>
      <xdr:spPr>
        <a:xfrm>
          <a:off x="12763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F4377BB1-6F72-4945-B60A-6A4FF0284FD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C3CEC0E3-09B2-4DEE-A381-4ECDE6F273E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55E9BA97-DF5C-4850-B56F-9511A84A4E8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2AF8D5EE-24B1-406E-BD36-678A3B21E73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56808AB-32D4-4C11-AB10-6EFBA7C3041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74930</xdr:rowOff>
    </xdr:from>
    <xdr:to>
      <xdr:col>85</xdr:col>
      <xdr:colOff>177800</xdr:colOff>
      <xdr:row>41</xdr:row>
      <xdr:rowOff>5080</xdr:rowOff>
    </xdr:to>
    <xdr:sp macro="" textlink="">
      <xdr:nvSpPr>
        <xdr:cNvPr id="531" name="楕円 530">
          <a:extLst>
            <a:ext uri="{FF2B5EF4-FFF2-40B4-BE49-F238E27FC236}">
              <a16:creationId xmlns:a16="http://schemas.microsoft.com/office/drawing/2014/main" id="{4C9BF661-7C9D-4C41-BCF0-EECB14EC51AA}"/>
            </a:ext>
          </a:extLst>
        </xdr:cNvPr>
        <xdr:cNvSpPr/>
      </xdr:nvSpPr>
      <xdr:spPr>
        <a:xfrm>
          <a:off x="162687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53357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F8DC8916-39CB-4168-82BF-46D44FF66C2F}"/>
            </a:ext>
          </a:extLst>
        </xdr:cNvPr>
        <xdr:cNvSpPr txBox="1"/>
      </xdr:nvSpPr>
      <xdr:spPr>
        <a:xfrm>
          <a:off x="16357600"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52070</xdr:rowOff>
    </xdr:from>
    <xdr:to>
      <xdr:col>81</xdr:col>
      <xdr:colOff>101600</xdr:colOff>
      <xdr:row>40</xdr:row>
      <xdr:rowOff>153670</xdr:rowOff>
    </xdr:to>
    <xdr:sp macro="" textlink="">
      <xdr:nvSpPr>
        <xdr:cNvPr id="533" name="楕円 532">
          <a:extLst>
            <a:ext uri="{FF2B5EF4-FFF2-40B4-BE49-F238E27FC236}">
              <a16:creationId xmlns:a16="http://schemas.microsoft.com/office/drawing/2014/main" id="{197014E6-D8B9-497C-AFAE-F9988A50EB0B}"/>
            </a:ext>
          </a:extLst>
        </xdr:cNvPr>
        <xdr:cNvSpPr/>
      </xdr:nvSpPr>
      <xdr:spPr>
        <a:xfrm>
          <a:off x="15430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102870</xdr:rowOff>
    </xdr:from>
    <xdr:to>
      <xdr:col>85</xdr:col>
      <xdr:colOff>127000</xdr:colOff>
      <xdr:row>40</xdr:row>
      <xdr:rowOff>125730</xdr:rowOff>
    </xdr:to>
    <xdr:cxnSp macro="">
      <xdr:nvCxnSpPr>
        <xdr:cNvPr id="534" name="直線コネクタ 533">
          <a:extLst>
            <a:ext uri="{FF2B5EF4-FFF2-40B4-BE49-F238E27FC236}">
              <a16:creationId xmlns:a16="http://schemas.microsoft.com/office/drawing/2014/main" id="{D2A3161D-8A83-4893-8CFC-885B1A70F09D}"/>
            </a:ext>
          </a:extLst>
        </xdr:cNvPr>
        <xdr:cNvCxnSpPr/>
      </xdr:nvCxnSpPr>
      <xdr:spPr>
        <a:xfrm>
          <a:off x="15481300" y="69608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164465</xdr:rowOff>
    </xdr:from>
    <xdr:to>
      <xdr:col>76</xdr:col>
      <xdr:colOff>165100</xdr:colOff>
      <xdr:row>40</xdr:row>
      <xdr:rowOff>94615</xdr:rowOff>
    </xdr:to>
    <xdr:sp macro="" textlink="">
      <xdr:nvSpPr>
        <xdr:cNvPr id="535" name="楕円 534">
          <a:extLst>
            <a:ext uri="{FF2B5EF4-FFF2-40B4-BE49-F238E27FC236}">
              <a16:creationId xmlns:a16="http://schemas.microsoft.com/office/drawing/2014/main" id="{50A8A562-0804-46A2-A9DC-CC16050D5047}"/>
            </a:ext>
          </a:extLst>
        </xdr:cNvPr>
        <xdr:cNvSpPr/>
      </xdr:nvSpPr>
      <xdr:spPr>
        <a:xfrm>
          <a:off x="1454150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43815</xdr:rowOff>
    </xdr:from>
    <xdr:to>
      <xdr:col>81</xdr:col>
      <xdr:colOff>50800</xdr:colOff>
      <xdr:row>40</xdr:row>
      <xdr:rowOff>102870</xdr:rowOff>
    </xdr:to>
    <xdr:cxnSp macro="">
      <xdr:nvCxnSpPr>
        <xdr:cNvPr id="536" name="直線コネクタ 535">
          <a:extLst>
            <a:ext uri="{FF2B5EF4-FFF2-40B4-BE49-F238E27FC236}">
              <a16:creationId xmlns:a16="http://schemas.microsoft.com/office/drawing/2014/main" id="{898A14CC-9F85-4CB8-8F73-196508D963EA}"/>
            </a:ext>
          </a:extLst>
        </xdr:cNvPr>
        <xdr:cNvCxnSpPr/>
      </xdr:nvCxnSpPr>
      <xdr:spPr>
        <a:xfrm>
          <a:off x="14592300" y="690181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90170</xdr:rowOff>
    </xdr:from>
    <xdr:to>
      <xdr:col>72</xdr:col>
      <xdr:colOff>38100</xdr:colOff>
      <xdr:row>40</xdr:row>
      <xdr:rowOff>20320</xdr:rowOff>
    </xdr:to>
    <xdr:sp macro="" textlink="">
      <xdr:nvSpPr>
        <xdr:cNvPr id="537" name="楕円 536">
          <a:extLst>
            <a:ext uri="{FF2B5EF4-FFF2-40B4-BE49-F238E27FC236}">
              <a16:creationId xmlns:a16="http://schemas.microsoft.com/office/drawing/2014/main" id="{6DBD773D-3579-4885-844E-B2F1948B9ED0}"/>
            </a:ext>
          </a:extLst>
        </xdr:cNvPr>
        <xdr:cNvSpPr/>
      </xdr:nvSpPr>
      <xdr:spPr>
        <a:xfrm>
          <a:off x="13652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140970</xdr:rowOff>
    </xdr:from>
    <xdr:to>
      <xdr:col>76</xdr:col>
      <xdr:colOff>114300</xdr:colOff>
      <xdr:row>40</xdr:row>
      <xdr:rowOff>43815</xdr:rowOff>
    </xdr:to>
    <xdr:cxnSp macro="">
      <xdr:nvCxnSpPr>
        <xdr:cNvPr id="538" name="直線コネクタ 537">
          <a:extLst>
            <a:ext uri="{FF2B5EF4-FFF2-40B4-BE49-F238E27FC236}">
              <a16:creationId xmlns:a16="http://schemas.microsoft.com/office/drawing/2014/main" id="{102C00A3-FD3D-4C55-8352-B3CCBD8995BE}"/>
            </a:ext>
          </a:extLst>
        </xdr:cNvPr>
        <xdr:cNvCxnSpPr/>
      </xdr:nvCxnSpPr>
      <xdr:spPr>
        <a:xfrm>
          <a:off x="13703300" y="682752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59690</xdr:rowOff>
    </xdr:from>
    <xdr:to>
      <xdr:col>67</xdr:col>
      <xdr:colOff>101600</xdr:colOff>
      <xdr:row>39</xdr:row>
      <xdr:rowOff>161290</xdr:rowOff>
    </xdr:to>
    <xdr:sp macro="" textlink="">
      <xdr:nvSpPr>
        <xdr:cNvPr id="539" name="楕円 538">
          <a:extLst>
            <a:ext uri="{FF2B5EF4-FFF2-40B4-BE49-F238E27FC236}">
              <a16:creationId xmlns:a16="http://schemas.microsoft.com/office/drawing/2014/main" id="{D2EA10E2-2602-41CF-BAAF-CFFD468E7FB9}"/>
            </a:ext>
          </a:extLst>
        </xdr:cNvPr>
        <xdr:cNvSpPr/>
      </xdr:nvSpPr>
      <xdr:spPr>
        <a:xfrm>
          <a:off x="12763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110490</xdr:rowOff>
    </xdr:from>
    <xdr:to>
      <xdr:col>71</xdr:col>
      <xdr:colOff>177800</xdr:colOff>
      <xdr:row>39</xdr:row>
      <xdr:rowOff>140970</xdr:rowOff>
    </xdr:to>
    <xdr:cxnSp macro="">
      <xdr:nvCxnSpPr>
        <xdr:cNvPr id="540" name="直線コネクタ 539">
          <a:extLst>
            <a:ext uri="{FF2B5EF4-FFF2-40B4-BE49-F238E27FC236}">
              <a16:creationId xmlns:a16="http://schemas.microsoft.com/office/drawing/2014/main" id="{66B91216-C412-464B-A439-4392880CA757}"/>
            </a:ext>
          </a:extLst>
        </xdr:cNvPr>
        <xdr:cNvCxnSpPr/>
      </xdr:nvCxnSpPr>
      <xdr:spPr>
        <a:xfrm>
          <a:off x="12814300" y="6797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AEC81A1C-F0A2-4C6B-97EA-C8F258A16573}"/>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4F815D88-4042-40EB-8EDA-80FA34195F68}"/>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78757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FA1F8EC9-F8F6-46AC-B821-BB020900E0F7}"/>
            </a:ext>
          </a:extLst>
        </xdr:cNvPr>
        <xdr:cNvSpPr txBox="1"/>
      </xdr:nvSpPr>
      <xdr:spPr>
        <a:xfrm>
          <a:off x="13500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101617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C30BE43E-3942-49FD-B545-BE4EE88D0AC3}"/>
            </a:ext>
          </a:extLst>
        </xdr:cNvPr>
        <xdr:cNvSpPr txBox="1"/>
      </xdr:nvSpPr>
      <xdr:spPr>
        <a:xfrm>
          <a:off x="12611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144797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AEEC9A00-ECBE-4CAA-885E-DB959E198DA3}"/>
            </a:ext>
          </a:extLst>
        </xdr:cNvPr>
        <xdr:cNvSpPr txBox="1"/>
      </xdr:nvSpPr>
      <xdr:spPr>
        <a:xfrm>
          <a:off x="15266044"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85742</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5E9AC6D7-1292-47E4-A20C-8625E4765B9A}"/>
            </a:ext>
          </a:extLst>
        </xdr:cNvPr>
        <xdr:cNvSpPr txBox="1"/>
      </xdr:nvSpPr>
      <xdr:spPr>
        <a:xfrm>
          <a:off x="14389744" y="694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11447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6D597DAB-A666-4DBF-B2CB-7C9B4CBC9F92}"/>
            </a:ext>
          </a:extLst>
        </xdr:cNvPr>
        <xdr:cNvSpPr txBox="1"/>
      </xdr:nvSpPr>
      <xdr:spPr>
        <a:xfrm>
          <a:off x="13500744"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152417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C85E15D4-18E9-46B4-B175-F5E178D8E922}"/>
            </a:ext>
          </a:extLst>
        </xdr:cNvPr>
        <xdr:cNvSpPr txBox="1"/>
      </xdr:nvSpPr>
      <xdr:spPr>
        <a:xfrm>
          <a:off x="12611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A7DEA152-50F0-4F9F-A528-24998A342AC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815C4E6E-EECE-45C2-BB32-78CA26A1EB7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9C0263B7-F0C3-45C7-8D74-A8D8F75A345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D5B315D0-72EC-4C16-A8C7-2B21C209CFB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BFBF4E19-C08D-4CFF-ADDC-F370E8798FC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33670049-90B0-4AF6-AB17-5233475E8D7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AFFC7207-8525-4136-B413-2C969586677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36C55440-AE9D-47DC-B349-3D7F6F99751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6337EAC7-8284-43B1-A52A-18A13C05C13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29DAF392-EC70-43E1-8CDE-5D8AF29246B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FAE3B8B8-FAB9-4ED5-AC26-E1DC77838C0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3D65E19E-5013-4B0F-B7FC-080FA07EACD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E812FF0C-63D1-4DA7-A167-3DF5DA5B79D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7C5E82B4-D764-4A1F-92C7-75A7C1B1738B}"/>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0EF96BF1-A453-4725-9CE0-94D7371FCA3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C795FAB7-12EA-4088-BA32-7278279A58EA}"/>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EE2CA22D-551D-4899-B606-23F5DA07214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6B07D81F-9172-458D-A54B-E96F261100A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DF4F91C2-0DDF-4648-A68C-A7C3C42B7DC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F311BCE1-437F-4CD8-BAA2-FF823DEC0DC4}"/>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A17C05E9-362A-4A72-8DB6-E2C9EDC9815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B1666905-557A-4A54-9E3E-051AA893DBF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7DC0D0B9-E5B8-4CB2-A4D1-DBB519DF3C1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3C118D5C-069D-4109-8AFD-3C97B976E6F0}"/>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27E87F78-72B1-49B5-BB41-7C93900470CF}"/>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7D9E9E39-2BC7-467E-BF9F-17236AE9E298}"/>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A91C9602-A19C-4E08-A638-62DA6EF8F0E3}"/>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205B4782-06CA-4C13-85F9-04263180B839}"/>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6FC24645-8A9C-4216-8D84-46DDD0EC8C55}"/>
            </a:ext>
          </a:extLst>
        </xdr:cNvPr>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BB389D40-C5EB-4EFB-9927-A26855EB4663}"/>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603270DB-5495-4384-997C-3FF13ED048DA}"/>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692BA156-F2BE-4B27-AFEA-4B0003FB5D0A}"/>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121526</xdr:rowOff>
    </xdr:from>
    <xdr:to>
      <xdr:col>102</xdr:col>
      <xdr:colOff>165100</xdr:colOff>
      <xdr:row>40</xdr:row>
      <xdr:rowOff>51676</xdr:rowOff>
    </xdr:to>
    <xdr:sp macro="" textlink="">
      <xdr:nvSpPr>
        <xdr:cNvPr id="581" name="フローチャート: 判断 580">
          <a:extLst>
            <a:ext uri="{FF2B5EF4-FFF2-40B4-BE49-F238E27FC236}">
              <a16:creationId xmlns:a16="http://schemas.microsoft.com/office/drawing/2014/main" id="{4DB65E19-D139-4BCB-9A31-169561D1A868}"/>
            </a:ext>
          </a:extLst>
        </xdr:cNvPr>
        <xdr:cNvSpPr/>
      </xdr:nvSpPr>
      <xdr:spPr>
        <a:xfrm>
          <a:off x="19494500" y="680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105646</xdr:rowOff>
    </xdr:from>
    <xdr:to>
      <xdr:col>98</xdr:col>
      <xdr:colOff>38100</xdr:colOff>
      <xdr:row>40</xdr:row>
      <xdr:rowOff>35796</xdr:rowOff>
    </xdr:to>
    <xdr:sp macro="" textlink="">
      <xdr:nvSpPr>
        <xdr:cNvPr id="582" name="フローチャート: 判断 581">
          <a:extLst>
            <a:ext uri="{FF2B5EF4-FFF2-40B4-BE49-F238E27FC236}">
              <a16:creationId xmlns:a16="http://schemas.microsoft.com/office/drawing/2014/main" id="{33A9BAAD-FD7B-4B4E-8365-5EFC6CA8AB58}"/>
            </a:ext>
          </a:extLst>
        </xdr:cNvPr>
        <xdr:cNvSpPr/>
      </xdr:nvSpPr>
      <xdr:spPr>
        <a:xfrm>
          <a:off x="18605500" y="679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49361214-B0BD-4EC7-85E7-D9FB64E207F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E0776A94-208D-4C7A-8EFE-8BE643737C5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84B9D861-E63A-425F-9D31-1923D153383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F10FAEA2-0278-4998-AAC8-954A6328F5E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4BCE7115-EB7A-40A3-9E5E-73D53E6632C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84348</xdr:rowOff>
    </xdr:from>
    <xdr:to>
      <xdr:col>116</xdr:col>
      <xdr:colOff>114300</xdr:colOff>
      <xdr:row>39</xdr:row>
      <xdr:rowOff>14498</xdr:rowOff>
    </xdr:to>
    <xdr:sp macro="" textlink="">
      <xdr:nvSpPr>
        <xdr:cNvPr id="588" name="楕円 587">
          <a:extLst>
            <a:ext uri="{FF2B5EF4-FFF2-40B4-BE49-F238E27FC236}">
              <a16:creationId xmlns:a16="http://schemas.microsoft.com/office/drawing/2014/main" id="{C62CA731-678C-45DA-86EC-9E2EC959161E}"/>
            </a:ext>
          </a:extLst>
        </xdr:cNvPr>
        <xdr:cNvSpPr/>
      </xdr:nvSpPr>
      <xdr:spPr>
        <a:xfrm>
          <a:off x="22110700" y="659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107225</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6516694F-0741-40C0-ADD0-A1E543D98D0B}"/>
            </a:ext>
          </a:extLst>
        </xdr:cNvPr>
        <xdr:cNvSpPr txBox="1"/>
      </xdr:nvSpPr>
      <xdr:spPr>
        <a:xfrm>
          <a:off x="22199600" y="6450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94544</xdr:rowOff>
    </xdr:from>
    <xdr:to>
      <xdr:col>112</xdr:col>
      <xdr:colOff>38100</xdr:colOff>
      <xdr:row>39</xdr:row>
      <xdr:rowOff>24694</xdr:rowOff>
    </xdr:to>
    <xdr:sp macro="" textlink="">
      <xdr:nvSpPr>
        <xdr:cNvPr id="590" name="楕円 589">
          <a:extLst>
            <a:ext uri="{FF2B5EF4-FFF2-40B4-BE49-F238E27FC236}">
              <a16:creationId xmlns:a16="http://schemas.microsoft.com/office/drawing/2014/main" id="{D9BDADDF-1D4D-44E8-B2BE-5A3732A0AED0}"/>
            </a:ext>
          </a:extLst>
        </xdr:cNvPr>
        <xdr:cNvSpPr/>
      </xdr:nvSpPr>
      <xdr:spPr>
        <a:xfrm>
          <a:off x="21272500" y="660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135148</xdr:rowOff>
    </xdr:from>
    <xdr:to>
      <xdr:col>116</xdr:col>
      <xdr:colOff>63500</xdr:colOff>
      <xdr:row>38</xdr:row>
      <xdr:rowOff>145344</xdr:rowOff>
    </xdr:to>
    <xdr:cxnSp macro="">
      <xdr:nvCxnSpPr>
        <xdr:cNvPr id="591" name="直線コネクタ 590">
          <a:extLst>
            <a:ext uri="{FF2B5EF4-FFF2-40B4-BE49-F238E27FC236}">
              <a16:creationId xmlns:a16="http://schemas.microsoft.com/office/drawing/2014/main" id="{E49EEE08-9D66-4CE9-A9D6-EC84AD3DD080}"/>
            </a:ext>
          </a:extLst>
        </xdr:cNvPr>
        <xdr:cNvCxnSpPr/>
      </xdr:nvCxnSpPr>
      <xdr:spPr>
        <a:xfrm flipV="1">
          <a:off x="21323300" y="6650248"/>
          <a:ext cx="838200" cy="1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101013</xdr:rowOff>
    </xdr:from>
    <xdr:to>
      <xdr:col>107</xdr:col>
      <xdr:colOff>101600</xdr:colOff>
      <xdr:row>39</xdr:row>
      <xdr:rowOff>31163</xdr:rowOff>
    </xdr:to>
    <xdr:sp macro="" textlink="">
      <xdr:nvSpPr>
        <xdr:cNvPr id="592" name="楕円 591">
          <a:extLst>
            <a:ext uri="{FF2B5EF4-FFF2-40B4-BE49-F238E27FC236}">
              <a16:creationId xmlns:a16="http://schemas.microsoft.com/office/drawing/2014/main" id="{2EE75472-DF32-413B-BCB9-221EB670DF96}"/>
            </a:ext>
          </a:extLst>
        </xdr:cNvPr>
        <xdr:cNvSpPr/>
      </xdr:nvSpPr>
      <xdr:spPr>
        <a:xfrm>
          <a:off x="20383500" y="661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145344</xdr:rowOff>
    </xdr:from>
    <xdr:to>
      <xdr:col>111</xdr:col>
      <xdr:colOff>177800</xdr:colOff>
      <xdr:row>38</xdr:row>
      <xdr:rowOff>151813</xdr:rowOff>
    </xdr:to>
    <xdr:cxnSp macro="">
      <xdr:nvCxnSpPr>
        <xdr:cNvPr id="593" name="直線コネクタ 592">
          <a:extLst>
            <a:ext uri="{FF2B5EF4-FFF2-40B4-BE49-F238E27FC236}">
              <a16:creationId xmlns:a16="http://schemas.microsoft.com/office/drawing/2014/main" id="{54BF2DE3-8960-4F9B-8C58-EF4B823C0417}"/>
            </a:ext>
          </a:extLst>
        </xdr:cNvPr>
        <xdr:cNvCxnSpPr/>
      </xdr:nvCxnSpPr>
      <xdr:spPr>
        <a:xfrm flipV="1">
          <a:off x="20434300" y="6660444"/>
          <a:ext cx="889000" cy="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30776</xdr:rowOff>
    </xdr:from>
    <xdr:to>
      <xdr:col>102</xdr:col>
      <xdr:colOff>165100</xdr:colOff>
      <xdr:row>39</xdr:row>
      <xdr:rowOff>132376</xdr:rowOff>
    </xdr:to>
    <xdr:sp macro="" textlink="">
      <xdr:nvSpPr>
        <xdr:cNvPr id="594" name="楕円 593">
          <a:extLst>
            <a:ext uri="{FF2B5EF4-FFF2-40B4-BE49-F238E27FC236}">
              <a16:creationId xmlns:a16="http://schemas.microsoft.com/office/drawing/2014/main" id="{61993C71-0438-43AD-AAC2-DEA12D856D32}"/>
            </a:ext>
          </a:extLst>
        </xdr:cNvPr>
        <xdr:cNvSpPr/>
      </xdr:nvSpPr>
      <xdr:spPr>
        <a:xfrm>
          <a:off x="19494500" y="671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151813</xdr:rowOff>
    </xdr:from>
    <xdr:to>
      <xdr:col>107</xdr:col>
      <xdr:colOff>50800</xdr:colOff>
      <xdr:row>39</xdr:row>
      <xdr:rowOff>81576</xdr:rowOff>
    </xdr:to>
    <xdr:cxnSp macro="">
      <xdr:nvCxnSpPr>
        <xdr:cNvPr id="595" name="直線コネクタ 594">
          <a:extLst>
            <a:ext uri="{FF2B5EF4-FFF2-40B4-BE49-F238E27FC236}">
              <a16:creationId xmlns:a16="http://schemas.microsoft.com/office/drawing/2014/main" id="{F213F21F-4D3D-493A-86C6-6BE749A56BE7}"/>
            </a:ext>
          </a:extLst>
        </xdr:cNvPr>
        <xdr:cNvCxnSpPr/>
      </xdr:nvCxnSpPr>
      <xdr:spPr>
        <a:xfrm flipV="1">
          <a:off x="19545300" y="6666913"/>
          <a:ext cx="889000" cy="10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61488</xdr:rowOff>
    </xdr:from>
    <xdr:to>
      <xdr:col>98</xdr:col>
      <xdr:colOff>38100</xdr:colOff>
      <xdr:row>39</xdr:row>
      <xdr:rowOff>163088</xdr:rowOff>
    </xdr:to>
    <xdr:sp macro="" textlink="">
      <xdr:nvSpPr>
        <xdr:cNvPr id="596" name="楕円 595">
          <a:extLst>
            <a:ext uri="{FF2B5EF4-FFF2-40B4-BE49-F238E27FC236}">
              <a16:creationId xmlns:a16="http://schemas.microsoft.com/office/drawing/2014/main" id="{C33F0554-4E2E-4748-83F6-4081BBA0C334}"/>
            </a:ext>
          </a:extLst>
        </xdr:cNvPr>
        <xdr:cNvSpPr/>
      </xdr:nvSpPr>
      <xdr:spPr>
        <a:xfrm>
          <a:off x="18605500" y="674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81576</xdr:rowOff>
    </xdr:from>
    <xdr:to>
      <xdr:col>102</xdr:col>
      <xdr:colOff>114300</xdr:colOff>
      <xdr:row>39</xdr:row>
      <xdr:rowOff>112288</xdr:rowOff>
    </xdr:to>
    <xdr:cxnSp macro="">
      <xdr:nvCxnSpPr>
        <xdr:cNvPr id="597" name="直線コネクタ 596">
          <a:extLst>
            <a:ext uri="{FF2B5EF4-FFF2-40B4-BE49-F238E27FC236}">
              <a16:creationId xmlns:a16="http://schemas.microsoft.com/office/drawing/2014/main" id="{ACB3A808-5791-465C-BCC1-8F180697CF9F}"/>
            </a:ext>
          </a:extLst>
        </xdr:cNvPr>
        <xdr:cNvCxnSpPr/>
      </xdr:nvCxnSpPr>
      <xdr:spPr>
        <a:xfrm flipV="1">
          <a:off x="18656300" y="6768126"/>
          <a:ext cx="889000" cy="3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4CE76EE3-3336-4C15-AD6E-2E148CDEAC14}"/>
            </a:ext>
          </a:extLst>
        </xdr:cNvPr>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09BC7847-F0F5-4EA5-B8D8-8181ADB7A233}"/>
            </a:ext>
          </a:extLst>
        </xdr:cNvPr>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42803</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998DB7BC-D865-43D8-B190-5BE08B9F5BEA}"/>
            </a:ext>
          </a:extLst>
        </xdr:cNvPr>
        <xdr:cNvSpPr txBox="1"/>
      </xdr:nvSpPr>
      <xdr:spPr>
        <a:xfrm>
          <a:off x="19278111" y="690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26923</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FE6294FC-AF4F-40DF-A121-AA320C1638FA}"/>
            </a:ext>
          </a:extLst>
        </xdr:cNvPr>
        <xdr:cNvSpPr txBox="1"/>
      </xdr:nvSpPr>
      <xdr:spPr>
        <a:xfrm>
          <a:off x="18356795" y="688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41221</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4783D758-E60D-4539-A810-1838E29393D2}"/>
            </a:ext>
          </a:extLst>
        </xdr:cNvPr>
        <xdr:cNvSpPr txBox="1"/>
      </xdr:nvSpPr>
      <xdr:spPr>
        <a:xfrm>
          <a:off x="21011095" y="638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47690</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2057AA46-1538-4BBC-8144-07021E0F35ED}"/>
            </a:ext>
          </a:extLst>
        </xdr:cNvPr>
        <xdr:cNvSpPr txBox="1"/>
      </xdr:nvSpPr>
      <xdr:spPr>
        <a:xfrm>
          <a:off x="20134795" y="639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148903</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8B9A1ED2-549F-4D4C-A89C-F64EB71B4DB6}"/>
            </a:ext>
          </a:extLst>
        </xdr:cNvPr>
        <xdr:cNvSpPr txBox="1"/>
      </xdr:nvSpPr>
      <xdr:spPr>
        <a:xfrm>
          <a:off x="19245795" y="649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8165</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8957B01B-211E-483F-83BF-778261464206}"/>
            </a:ext>
          </a:extLst>
        </xdr:cNvPr>
        <xdr:cNvSpPr txBox="1"/>
      </xdr:nvSpPr>
      <xdr:spPr>
        <a:xfrm>
          <a:off x="18356795" y="652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DEA63709-7FC4-4424-8CFC-975C331B402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E257ED56-1EFE-449F-95B1-0C78952D404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E6C5FA18-D667-466F-A810-04B965C9B85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6E3D2C6F-FDDE-4495-8986-4C235970C32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F14E4081-3EC3-422E-A977-DF775526FCD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B600AEA2-C242-4E6B-A04F-923A96370E1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35939D86-8D09-4B98-889E-6BBD8DD465C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E326EC7A-C31A-45F0-B88E-911C4BC9E08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2081E6DB-89E6-4E1E-9344-A381DAFB2A5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4E468509-8040-40A0-9659-170EBE0C1AC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D8B4AF7C-9BDC-4565-8DD5-4241FAA4E16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32068BB1-B36E-4CE9-A473-67E187938EA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4E46E6F8-D786-496E-8F81-A227ED77231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341D2021-3375-4528-86FF-8C588478A04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5DDA10BC-03BE-442A-BCB1-E55D38C1CC3B}"/>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4AD75F25-4C1B-4D94-9DA5-1A63F0C9347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6AE4B087-72A5-4D92-ADE1-821FE78F5F5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D6B99C30-75CD-49BA-BE66-E2484465CE5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405A2C79-34C9-494A-8E69-0C367B19F63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58AC7BFC-61D1-4163-BCC1-00F484BA0A0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B0F396C2-47F2-41AF-9641-87E57EC9C8F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DC1614F5-FB67-4D9F-8D71-BF78B30AC1D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DCCB0C0E-8A32-4F62-8290-2B6890FF11A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41A8FF6F-BC58-4105-B8EF-4697EE2522D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213E7F43-B57B-402E-B079-199A83D7C926}"/>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7F69E1DE-B95F-4630-B234-5561FD59B74E}"/>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36EF337B-E2AF-463A-8D04-B98E3F95957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3D9541E2-FC11-442F-8AC2-BE4F9AE84D38}"/>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95B85D6D-543D-489B-92D1-22C6E90A980B}"/>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9602BE74-0DB9-4F59-9212-7993D14F4947}"/>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200A116A-57B9-4A23-B6F6-98F284EF2B2E}"/>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D441868C-4728-49DA-B615-EDE5BFD2FCC9}"/>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FB0BCC70-34AD-4837-BDF9-5F1AE92AE9A3}"/>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65405</xdr:rowOff>
    </xdr:from>
    <xdr:to>
      <xdr:col>72</xdr:col>
      <xdr:colOff>38100</xdr:colOff>
      <xdr:row>58</xdr:row>
      <xdr:rowOff>167005</xdr:rowOff>
    </xdr:to>
    <xdr:sp macro="" textlink="">
      <xdr:nvSpPr>
        <xdr:cNvPr id="639" name="フローチャート: 判断 638">
          <a:extLst>
            <a:ext uri="{FF2B5EF4-FFF2-40B4-BE49-F238E27FC236}">
              <a16:creationId xmlns:a16="http://schemas.microsoft.com/office/drawing/2014/main" id="{E76AD338-1243-4178-A521-604885D5C028}"/>
            </a:ext>
          </a:extLst>
        </xdr:cNvPr>
        <xdr:cNvSpPr/>
      </xdr:nvSpPr>
      <xdr:spPr>
        <a:xfrm>
          <a:off x="13652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31115</xdr:rowOff>
    </xdr:from>
    <xdr:to>
      <xdr:col>67</xdr:col>
      <xdr:colOff>101600</xdr:colOff>
      <xdr:row>58</xdr:row>
      <xdr:rowOff>132715</xdr:rowOff>
    </xdr:to>
    <xdr:sp macro="" textlink="">
      <xdr:nvSpPr>
        <xdr:cNvPr id="640" name="フローチャート: 判断 639">
          <a:extLst>
            <a:ext uri="{FF2B5EF4-FFF2-40B4-BE49-F238E27FC236}">
              <a16:creationId xmlns:a16="http://schemas.microsoft.com/office/drawing/2014/main" id="{87032FC5-1756-4131-9DA2-4A70A9CF7262}"/>
            </a:ext>
          </a:extLst>
        </xdr:cNvPr>
        <xdr:cNvSpPr/>
      </xdr:nvSpPr>
      <xdr:spPr>
        <a:xfrm>
          <a:off x="127635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1FB2938A-6CBE-441E-9B1E-DEE7896D1A8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156B6720-C068-4010-BF27-EDE05D1B329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10DEEE6D-96D4-4B45-8C72-B5CA92DD9A9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AE652F2B-AA4A-4C96-A6E4-604263D067C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45F6E13E-2C13-4140-AD87-FC11D8334BA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88265</xdr:rowOff>
    </xdr:from>
    <xdr:to>
      <xdr:col>85</xdr:col>
      <xdr:colOff>177800</xdr:colOff>
      <xdr:row>60</xdr:row>
      <xdr:rowOff>18415</xdr:rowOff>
    </xdr:to>
    <xdr:sp macro="" textlink="">
      <xdr:nvSpPr>
        <xdr:cNvPr id="646" name="楕円 645">
          <a:extLst>
            <a:ext uri="{FF2B5EF4-FFF2-40B4-BE49-F238E27FC236}">
              <a16:creationId xmlns:a16="http://schemas.microsoft.com/office/drawing/2014/main" id="{F48631D2-03FD-4B61-A36B-67D56F36C350}"/>
            </a:ext>
          </a:extLst>
        </xdr:cNvPr>
        <xdr:cNvSpPr/>
      </xdr:nvSpPr>
      <xdr:spPr>
        <a:xfrm>
          <a:off x="162687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66692</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D17BCC63-4EBC-481F-B812-E7044EB486F8}"/>
            </a:ext>
          </a:extLst>
        </xdr:cNvPr>
        <xdr:cNvSpPr txBox="1"/>
      </xdr:nvSpPr>
      <xdr:spPr>
        <a:xfrm>
          <a:off x="16357600"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46355</xdr:rowOff>
    </xdr:from>
    <xdr:to>
      <xdr:col>81</xdr:col>
      <xdr:colOff>101600</xdr:colOff>
      <xdr:row>59</xdr:row>
      <xdr:rowOff>147955</xdr:rowOff>
    </xdr:to>
    <xdr:sp macro="" textlink="">
      <xdr:nvSpPr>
        <xdr:cNvPr id="648" name="楕円 647">
          <a:extLst>
            <a:ext uri="{FF2B5EF4-FFF2-40B4-BE49-F238E27FC236}">
              <a16:creationId xmlns:a16="http://schemas.microsoft.com/office/drawing/2014/main" id="{AA5CF7A7-4F3F-49FF-B0A7-E9FDD41C1766}"/>
            </a:ext>
          </a:extLst>
        </xdr:cNvPr>
        <xdr:cNvSpPr/>
      </xdr:nvSpPr>
      <xdr:spPr>
        <a:xfrm>
          <a:off x="154305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97155</xdr:rowOff>
    </xdr:from>
    <xdr:to>
      <xdr:col>85</xdr:col>
      <xdr:colOff>127000</xdr:colOff>
      <xdr:row>59</xdr:row>
      <xdr:rowOff>139065</xdr:rowOff>
    </xdr:to>
    <xdr:cxnSp macro="">
      <xdr:nvCxnSpPr>
        <xdr:cNvPr id="649" name="直線コネクタ 648">
          <a:extLst>
            <a:ext uri="{FF2B5EF4-FFF2-40B4-BE49-F238E27FC236}">
              <a16:creationId xmlns:a16="http://schemas.microsoft.com/office/drawing/2014/main" id="{0782E15D-9748-47AA-BA91-7FCDE9FCC515}"/>
            </a:ext>
          </a:extLst>
        </xdr:cNvPr>
        <xdr:cNvCxnSpPr/>
      </xdr:nvCxnSpPr>
      <xdr:spPr>
        <a:xfrm>
          <a:off x="15481300" y="1021270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168275</xdr:rowOff>
    </xdr:from>
    <xdr:to>
      <xdr:col>76</xdr:col>
      <xdr:colOff>165100</xdr:colOff>
      <xdr:row>59</xdr:row>
      <xdr:rowOff>98425</xdr:rowOff>
    </xdr:to>
    <xdr:sp macro="" textlink="">
      <xdr:nvSpPr>
        <xdr:cNvPr id="650" name="楕円 649">
          <a:extLst>
            <a:ext uri="{FF2B5EF4-FFF2-40B4-BE49-F238E27FC236}">
              <a16:creationId xmlns:a16="http://schemas.microsoft.com/office/drawing/2014/main" id="{9E19A457-EBFA-4CD1-925A-FCB177AF1715}"/>
            </a:ext>
          </a:extLst>
        </xdr:cNvPr>
        <xdr:cNvSpPr/>
      </xdr:nvSpPr>
      <xdr:spPr>
        <a:xfrm>
          <a:off x="14541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47625</xdr:rowOff>
    </xdr:from>
    <xdr:to>
      <xdr:col>81</xdr:col>
      <xdr:colOff>50800</xdr:colOff>
      <xdr:row>59</xdr:row>
      <xdr:rowOff>97155</xdr:rowOff>
    </xdr:to>
    <xdr:cxnSp macro="">
      <xdr:nvCxnSpPr>
        <xdr:cNvPr id="651" name="直線コネクタ 650">
          <a:extLst>
            <a:ext uri="{FF2B5EF4-FFF2-40B4-BE49-F238E27FC236}">
              <a16:creationId xmlns:a16="http://schemas.microsoft.com/office/drawing/2014/main" id="{CDE89535-B6A7-4145-8FD5-950EC88011E4}"/>
            </a:ext>
          </a:extLst>
        </xdr:cNvPr>
        <xdr:cNvCxnSpPr/>
      </xdr:nvCxnSpPr>
      <xdr:spPr>
        <a:xfrm>
          <a:off x="14592300" y="101631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118745</xdr:rowOff>
    </xdr:from>
    <xdr:to>
      <xdr:col>72</xdr:col>
      <xdr:colOff>38100</xdr:colOff>
      <xdr:row>59</xdr:row>
      <xdr:rowOff>48895</xdr:rowOff>
    </xdr:to>
    <xdr:sp macro="" textlink="">
      <xdr:nvSpPr>
        <xdr:cNvPr id="652" name="楕円 651">
          <a:extLst>
            <a:ext uri="{FF2B5EF4-FFF2-40B4-BE49-F238E27FC236}">
              <a16:creationId xmlns:a16="http://schemas.microsoft.com/office/drawing/2014/main" id="{DBA715E5-B985-4652-91FF-07B155DC2FFA}"/>
            </a:ext>
          </a:extLst>
        </xdr:cNvPr>
        <xdr:cNvSpPr/>
      </xdr:nvSpPr>
      <xdr:spPr>
        <a:xfrm>
          <a:off x="13652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169545</xdr:rowOff>
    </xdr:from>
    <xdr:to>
      <xdr:col>76</xdr:col>
      <xdr:colOff>114300</xdr:colOff>
      <xdr:row>59</xdr:row>
      <xdr:rowOff>47625</xdr:rowOff>
    </xdr:to>
    <xdr:cxnSp macro="">
      <xdr:nvCxnSpPr>
        <xdr:cNvPr id="653" name="直線コネクタ 652">
          <a:extLst>
            <a:ext uri="{FF2B5EF4-FFF2-40B4-BE49-F238E27FC236}">
              <a16:creationId xmlns:a16="http://schemas.microsoft.com/office/drawing/2014/main" id="{45543961-FD07-4665-B07D-368FB6BF2BCB}"/>
            </a:ext>
          </a:extLst>
        </xdr:cNvPr>
        <xdr:cNvCxnSpPr/>
      </xdr:nvCxnSpPr>
      <xdr:spPr>
        <a:xfrm>
          <a:off x="13703300" y="101136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69215</xdr:rowOff>
    </xdr:from>
    <xdr:to>
      <xdr:col>67</xdr:col>
      <xdr:colOff>101600</xdr:colOff>
      <xdr:row>58</xdr:row>
      <xdr:rowOff>170815</xdr:rowOff>
    </xdr:to>
    <xdr:sp macro="" textlink="">
      <xdr:nvSpPr>
        <xdr:cNvPr id="654" name="楕円 653">
          <a:extLst>
            <a:ext uri="{FF2B5EF4-FFF2-40B4-BE49-F238E27FC236}">
              <a16:creationId xmlns:a16="http://schemas.microsoft.com/office/drawing/2014/main" id="{94CFBE03-9012-4772-9660-CDBE54366F69}"/>
            </a:ext>
          </a:extLst>
        </xdr:cNvPr>
        <xdr:cNvSpPr/>
      </xdr:nvSpPr>
      <xdr:spPr>
        <a:xfrm>
          <a:off x="12763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120015</xdr:rowOff>
    </xdr:from>
    <xdr:to>
      <xdr:col>71</xdr:col>
      <xdr:colOff>177800</xdr:colOff>
      <xdr:row>58</xdr:row>
      <xdr:rowOff>169545</xdr:rowOff>
    </xdr:to>
    <xdr:cxnSp macro="">
      <xdr:nvCxnSpPr>
        <xdr:cNvPr id="655" name="直線コネクタ 654">
          <a:extLst>
            <a:ext uri="{FF2B5EF4-FFF2-40B4-BE49-F238E27FC236}">
              <a16:creationId xmlns:a16="http://schemas.microsoft.com/office/drawing/2014/main" id="{7337308A-4DBA-4541-A298-CBBBFEDC5283}"/>
            </a:ext>
          </a:extLst>
        </xdr:cNvPr>
        <xdr:cNvCxnSpPr/>
      </xdr:nvCxnSpPr>
      <xdr:spPr>
        <a:xfrm>
          <a:off x="12814300" y="1006411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124477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11ADC05F-4088-4F3A-8AFF-851B2EC8216C}"/>
            </a:ext>
          </a:extLst>
        </xdr:cNvPr>
        <xdr:cNvSpPr txBox="1"/>
      </xdr:nvSpPr>
      <xdr:spPr>
        <a:xfrm>
          <a:off x="15266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A2A63A57-F266-474C-99AC-1E34C354B52A}"/>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12082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C038DADA-1E82-4E5B-9C4F-13688C2F19AD}"/>
            </a:ext>
          </a:extLst>
        </xdr:cNvPr>
        <xdr:cNvSpPr txBox="1"/>
      </xdr:nvSpPr>
      <xdr:spPr>
        <a:xfrm>
          <a:off x="135007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149242</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BB2126B9-A86D-4CDF-BEF7-EDB81F2ED62C}"/>
            </a:ext>
          </a:extLst>
        </xdr:cNvPr>
        <xdr:cNvSpPr txBox="1"/>
      </xdr:nvSpPr>
      <xdr:spPr>
        <a:xfrm>
          <a:off x="12611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139082</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87880068-4969-42F5-A05B-31E4DDF57EF0}"/>
            </a:ext>
          </a:extLst>
        </xdr:cNvPr>
        <xdr:cNvSpPr txBox="1"/>
      </xdr:nvSpPr>
      <xdr:spPr>
        <a:xfrm>
          <a:off x="1526604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89552</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F1347EA7-962D-40B5-BD53-6A34F68566AB}"/>
            </a:ext>
          </a:extLst>
        </xdr:cNvPr>
        <xdr:cNvSpPr txBox="1"/>
      </xdr:nvSpPr>
      <xdr:spPr>
        <a:xfrm>
          <a:off x="14389744"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40022</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89F5E75D-8F8C-4EF3-9407-612AF47D5390}"/>
            </a:ext>
          </a:extLst>
        </xdr:cNvPr>
        <xdr:cNvSpPr txBox="1"/>
      </xdr:nvSpPr>
      <xdr:spPr>
        <a:xfrm>
          <a:off x="13500744" y="1015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161942</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3E4C678D-47B5-47A1-A929-DFDA52C4AA67}"/>
            </a:ext>
          </a:extLst>
        </xdr:cNvPr>
        <xdr:cNvSpPr txBox="1"/>
      </xdr:nvSpPr>
      <xdr:spPr>
        <a:xfrm>
          <a:off x="12611744" y="1010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0163D9C7-DF7D-4BB5-B3A6-CF57E2CB7FF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E3E0DADD-4E20-4BBA-BE23-0FCFFBAD76E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101AB86A-1AE4-496A-A88E-A27CDE01314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E6295B88-0CAE-4E52-9DB5-9E51AB370BA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AC1B01CB-8D08-41CF-8DCA-A28C562D049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A1442005-E188-4F89-816E-88F791ABC18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35FBDE35-3BDF-4FF4-8213-D16F5DDEB90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DA70BFEA-3634-4B4D-A3E8-3849D5169E9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FC27E1B1-6581-4472-9133-40987BDED36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14395209-2341-41DD-8E1D-840517B9F3A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5144A177-A562-49E4-8521-3EC7B36AA51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1B19D9A2-1DEA-4419-B68D-CC59516B1D1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BF14CB89-F312-4B3E-9D81-DB45D6FC851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82969CCF-6FA0-4B21-BE77-65EDAEEAE2C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F2065E12-FD4E-43F7-B76E-E545526764B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5C3D1298-3931-4EB9-82D1-A562DBF7E84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DCD500B1-C32D-4922-926A-C1FF54C8B1B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5B69CD33-9B54-4290-AEA3-5C72B7A2E15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9588CE8D-A767-49ED-A7A9-E2998D9A6FC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B346D42F-CF9E-4D50-9585-A630865E0E1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AB05E9B8-6689-445A-B766-DD07614C8A3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47140079-7F85-4D82-B836-EC5B6EF2A7E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0E20838A-F846-439A-AB2C-C86B2B4FE10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AC2983F9-6928-42E8-B1DB-3121A3AE8E42}"/>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FB660E77-78CB-4062-9B2C-1CD5C5118CCA}"/>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FEED6B22-BD80-4E86-9B9B-E76B5DEAAFA8}"/>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4FA9C11E-3D6F-4E11-9488-26159777B9BB}"/>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44E4C983-8C5C-43F4-899C-5D4584DF9A38}"/>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2A6EEE01-8112-47C0-B850-DA865F8C23F6}"/>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B9BFA8B7-EA04-4DBD-9EA1-30F97049E1D6}"/>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CFA8F9B3-3A29-48BE-B103-206C23D63D1A}"/>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4CD04C21-0CE8-43DA-8D78-1D33F68B5B9D}"/>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6" name="フローチャート: 判断 695">
          <a:extLst>
            <a:ext uri="{FF2B5EF4-FFF2-40B4-BE49-F238E27FC236}">
              <a16:creationId xmlns:a16="http://schemas.microsoft.com/office/drawing/2014/main" id="{81021A05-8C04-483F-93FD-C89DBD1AB713}"/>
            </a:ext>
          </a:extLst>
        </xdr:cNvPr>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697" name="フローチャート: 判断 696">
          <a:extLst>
            <a:ext uri="{FF2B5EF4-FFF2-40B4-BE49-F238E27FC236}">
              <a16:creationId xmlns:a16="http://schemas.microsoft.com/office/drawing/2014/main" id="{00AE5A2E-2D7A-4815-8F5E-D0EC0CA944E6}"/>
            </a:ext>
          </a:extLst>
        </xdr:cNvPr>
        <xdr:cNvSpPr/>
      </xdr:nvSpPr>
      <xdr:spPr>
        <a:xfrm>
          <a:off x="18605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3EAD7F7E-EC33-4016-9F24-EACAAE68806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FE9798E8-D907-4EA4-BB99-D1A81B13872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10B061A4-FB5D-4F1F-BE89-76BB1D1C890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6EA97D43-E99F-4850-9747-826FB03B005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2D9AC20B-150D-4335-A583-6465986D599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703" name="楕円 702">
          <a:extLst>
            <a:ext uri="{FF2B5EF4-FFF2-40B4-BE49-F238E27FC236}">
              <a16:creationId xmlns:a16="http://schemas.microsoft.com/office/drawing/2014/main" id="{0F5774D3-867F-48A8-ACCA-9589CD2CCD29}"/>
            </a:ext>
          </a:extLst>
        </xdr:cNvPr>
        <xdr:cNvSpPr/>
      </xdr:nvSpPr>
      <xdr:spPr>
        <a:xfrm>
          <a:off x="221107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2557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2BE6C34A-904F-44EE-BDDF-B7D6ACDFC3B8}"/>
            </a:ext>
          </a:extLst>
        </xdr:cNvPr>
        <xdr:cNvSpPr txBox="1"/>
      </xdr:nvSpPr>
      <xdr:spPr>
        <a:xfrm>
          <a:off x="22199600"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154940</xdr:rowOff>
    </xdr:from>
    <xdr:to>
      <xdr:col>112</xdr:col>
      <xdr:colOff>38100</xdr:colOff>
      <xdr:row>62</xdr:row>
      <xdr:rowOff>85090</xdr:rowOff>
    </xdr:to>
    <xdr:sp macro="" textlink="">
      <xdr:nvSpPr>
        <xdr:cNvPr id="705" name="楕円 704">
          <a:extLst>
            <a:ext uri="{FF2B5EF4-FFF2-40B4-BE49-F238E27FC236}">
              <a16:creationId xmlns:a16="http://schemas.microsoft.com/office/drawing/2014/main" id="{60A30BD2-04BC-450D-9122-72E4231379E4}"/>
            </a:ext>
          </a:extLst>
        </xdr:cNvPr>
        <xdr:cNvSpPr/>
      </xdr:nvSpPr>
      <xdr:spPr>
        <a:xfrm>
          <a:off x="21272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30480</xdr:rowOff>
    </xdr:from>
    <xdr:to>
      <xdr:col>116</xdr:col>
      <xdr:colOff>63500</xdr:colOff>
      <xdr:row>62</xdr:row>
      <xdr:rowOff>34290</xdr:rowOff>
    </xdr:to>
    <xdr:cxnSp macro="">
      <xdr:nvCxnSpPr>
        <xdr:cNvPr id="706" name="直線コネクタ 705">
          <a:extLst>
            <a:ext uri="{FF2B5EF4-FFF2-40B4-BE49-F238E27FC236}">
              <a16:creationId xmlns:a16="http://schemas.microsoft.com/office/drawing/2014/main" id="{48340172-7526-4CF8-B19F-85D8B08AFBAF}"/>
            </a:ext>
          </a:extLst>
        </xdr:cNvPr>
        <xdr:cNvCxnSpPr/>
      </xdr:nvCxnSpPr>
      <xdr:spPr>
        <a:xfrm flipV="1">
          <a:off x="21323300" y="106603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162560</xdr:rowOff>
    </xdr:from>
    <xdr:to>
      <xdr:col>107</xdr:col>
      <xdr:colOff>101600</xdr:colOff>
      <xdr:row>62</xdr:row>
      <xdr:rowOff>92710</xdr:rowOff>
    </xdr:to>
    <xdr:sp macro="" textlink="">
      <xdr:nvSpPr>
        <xdr:cNvPr id="707" name="楕円 706">
          <a:extLst>
            <a:ext uri="{FF2B5EF4-FFF2-40B4-BE49-F238E27FC236}">
              <a16:creationId xmlns:a16="http://schemas.microsoft.com/office/drawing/2014/main" id="{E2C2B560-5998-4705-BFF0-05B07984AEB9}"/>
            </a:ext>
          </a:extLst>
        </xdr:cNvPr>
        <xdr:cNvSpPr/>
      </xdr:nvSpPr>
      <xdr:spPr>
        <a:xfrm>
          <a:off x="20383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34290</xdr:rowOff>
    </xdr:from>
    <xdr:to>
      <xdr:col>111</xdr:col>
      <xdr:colOff>177800</xdr:colOff>
      <xdr:row>62</xdr:row>
      <xdr:rowOff>41910</xdr:rowOff>
    </xdr:to>
    <xdr:cxnSp macro="">
      <xdr:nvCxnSpPr>
        <xdr:cNvPr id="708" name="直線コネクタ 707">
          <a:extLst>
            <a:ext uri="{FF2B5EF4-FFF2-40B4-BE49-F238E27FC236}">
              <a16:creationId xmlns:a16="http://schemas.microsoft.com/office/drawing/2014/main" id="{629D2B85-C2BD-4F73-AAAA-3CE373BE4E97}"/>
            </a:ext>
          </a:extLst>
        </xdr:cNvPr>
        <xdr:cNvCxnSpPr/>
      </xdr:nvCxnSpPr>
      <xdr:spPr>
        <a:xfrm flipV="1">
          <a:off x="20434300" y="106641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170180</xdr:rowOff>
    </xdr:from>
    <xdr:to>
      <xdr:col>102</xdr:col>
      <xdr:colOff>165100</xdr:colOff>
      <xdr:row>62</xdr:row>
      <xdr:rowOff>100330</xdr:rowOff>
    </xdr:to>
    <xdr:sp macro="" textlink="">
      <xdr:nvSpPr>
        <xdr:cNvPr id="709" name="楕円 708">
          <a:extLst>
            <a:ext uri="{FF2B5EF4-FFF2-40B4-BE49-F238E27FC236}">
              <a16:creationId xmlns:a16="http://schemas.microsoft.com/office/drawing/2014/main" id="{C112F8F8-42B7-48A1-AF55-364B3EC17DE6}"/>
            </a:ext>
          </a:extLst>
        </xdr:cNvPr>
        <xdr:cNvSpPr/>
      </xdr:nvSpPr>
      <xdr:spPr>
        <a:xfrm>
          <a:off x="19494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41910</xdr:rowOff>
    </xdr:from>
    <xdr:to>
      <xdr:col>107</xdr:col>
      <xdr:colOff>50800</xdr:colOff>
      <xdr:row>62</xdr:row>
      <xdr:rowOff>49530</xdr:rowOff>
    </xdr:to>
    <xdr:cxnSp macro="">
      <xdr:nvCxnSpPr>
        <xdr:cNvPr id="710" name="直線コネクタ 709">
          <a:extLst>
            <a:ext uri="{FF2B5EF4-FFF2-40B4-BE49-F238E27FC236}">
              <a16:creationId xmlns:a16="http://schemas.microsoft.com/office/drawing/2014/main" id="{19D70D4A-F502-42EC-8F06-B187F1ED75B4}"/>
            </a:ext>
          </a:extLst>
        </xdr:cNvPr>
        <xdr:cNvCxnSpPr/>
      </xdr:nvCxnSpPr>
      <xdr:spPr>
        <a:xfrm flipV="1">
          <a:off x="19545300" y="106718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2540</xdr:rowOff>
    </xdr:from>
    <xdr:to>
      <xdr:col>98</xdr:col>
      <xdr:colOff>38100</xdr:colOff>
      <xdr:row>62</xdr:row>
      <xdr:rowOff>104140</xdr:rowOff>
    </xdr:to>
    <xdr:sp macro="" textlink="">
      <xdr:nvSpPr>
        <xdr:cNvPr id="711" name="楕円 710">
          <a:extLst>
            <a:ext uri="{FF2B5EF4-FFF2-40B4-BE49-F238E27FC236}">
              <a16:creationId xmlns:a16="http://schemas.microsoft.com/office/drawing/2014/main" id="{83601F08-0E55-48B6-AB37-0BA102CF7615}"/>
            </a:ext>
          </a:extLst>
        </xdr:cNvPr>
        <xdr:cNvSpPr/>
      </xdr:nvSpPr>
      <xdr:spPr>
        <a:xfrm>
          <a:off x="18605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49530</xdr:rowOff>
    </xdr:from>
    <xdr:to>
      <xdr:col>102</xdr:col>
      <xdr:colOff>114300</xdr:colOff>
      <xdr:row>62</xdr:row>
      <xdr:rowOff>53340</xdr:rowOff>
    </xdr:to>
    <xdr:cxnSp macro="">
      <xdr:nvCxnSpPr>
        <xdr:cNvPr id="712" name="直線コネクタ 711">
          <a:extLst>
            <a:ext uri="{FF2B5EF4-FFF2-40B4-BE49-F238E27FC236}">
              <a16:creationId xmlns:a16="http://schemas.microsoft.com/office/drawing/2014/main" id="{3DC92C02-684F-4820-9A44-2A63956F1C65}"/>
            </a:ext>
          </a:extLst>
        </xdr:cNvPr>
        <xdr:cNvCxnSpPr/>
      </xdr:nvCxnSpPr>
      <xdr:spPr>
        <a:xfrm flipV="1">
          <a:off x="18656300" y="106794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713" name="n_1aveValue【保健センター・保健所】&#10;一人当たり面積">
          <a:extLst>
            <a:ext uri="{FF2B5EF4-FFF2-40B4-BE49-F238E27FC236}">
              <a16:creationId xmlns:a16="http://schemas.microsoft.com/office/drawing/2014/main" id="{13F6A723-BACB-4331-B7D5-0FB10C3CAAED}"/>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14" name="n_2aveValue【保健センター・保健所】&#10;一人当たり面積">
          <a:extLst>
            <a:ext uri="{FF2B5EF4-FFF2-40B4-BE49-F238E27FC236}">
              <a16:creationId xmlns:a16="http://schemas.microsoft.com/office/drawing/2014/main" id="{BD243A54-6D05-4B0F-B694-C121775A5C80}"/>
            </a:ext>
          </a:extLst>
        </xdr:cNvPr>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715" name="n_3aveValue【保健センター・保健所】&#10;一人当たり面積">
          <a:extLst>
            <a:ext uri="{FF2B5EF4-FFF2-40B4-BE49-F238E27FC236}">
              <a16:creationId xmlns:a16="http://schemas.microsoft.com/office/drawing/2014/main" id="{7605E8C8-7580-4678-B578-21EFB8E06AF9}"/>
            </a:ext>
          </a:extLst>
        </xdr:cNvPr>
        <xdr:cNvSpPr txBox="1"/>
      </xdr:nvSpPr>
      <xdr:spPr>
        <a:xfrm>
          <a:off x="19310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152417</xdr:rowOff>
    </xdr:from>
    <xdr:ext cx="469744" cy="259045"/>
    <xdr:sp macro="" textlink="">
      <xdr:nvSpPr>
        <xdr:cNvPr id="716" name="n_4aveValue【保健センター・保健所】&#10;一人当たり面積">
          <a:extLst>
            <a:ext uri="{FF2B5EF4-FFF2-40B4-BE49-F238E27FC236}">
              <a16:creationId xmlns:a16="http://schemas.microsoft.com/office/drawing/2014/main" id="{D68953B8-8FAE-4BDE-AA4B-272C80614C5D}"/>
            </a:ext>
          </a:extLst>
        </xdr:cNvPr>
        <xdr:cNvSpPr txBox="1"/>
      </xdr:nvSpPr>
      <xdr:spPr>
        <a:xfrm>
          <a:off x="18421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101617</xdr:rowOff>
    </xdr:from>
    <xdr:ext cx="469744" cy="259045"/>
    <xdr:sp macro="" textlink="">
      <xdr:nvSpPr>
        <xdr:cNvPr id="717" name="n_1mainValue【保健センター・保健所】&#10;一人当たり面積">
          <a:extLst>
            <a:ext uri="{FF2B5EF4-FFF2-40B4-BE49-F238E27FC236}">
              <a16:creationId xmlns:a16="http://schemas.microsoft.com/office/drawing/2014/main" id="{9A8E5F94-A71F-4E79-AF2C-5D99F971EF0C}"/>
            </a:ext>
          </a:extLst>
        </xdr:cNvPr>
        <xdr:cNvSpPr txBox="1"/>
      </xdr:nvSpPr>
      <xdr:spPr>
        <a:xfrm>
          <a:off x="210757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109237</xdr:rowOff>
    </xdr:from>
    <xdr:ext cx="469744" cy="259045"/>
    <xdr:sp macro="" textlink="">
      <xdr:nvSpPr>
        <xdr:cNvPr id="718" name="n_2mainValue【保健センター・保健所】&#10;一人当たり面積">
          <a:extLst>
            <a:ext uri="{FF2B5EF4-FFF2-40B4-BE49-F238E27FC236}">
              <a16:creationId xmlns:a16="http://schemas.microsoft.com/office/drawing/2014/main" id="{F0F4B1F3-48C1-4980-A876-C4A827A1FFB6}"/>
            </a:ext>
          </a:extLst>
        </xdr:cNvPr>
        <xdr:cNvSpPr txBox="1"/>
      </xdr:nvSpPr>
      <xdr:spPr>
        <a:xfrm>
          <a:off x="20199427" y="1039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116857</xdr:rowOff>
    </xdr:from>
    <xdr:ext cx="469744" cy="259045"/>
    <xdr:sp macro="" textlink="">
      <xdr:nvSpPr>
        <xdr:cNvPr id="719" name="n_3mainValue【保健センター・保健所】&#10;一人当たり面積">
          <a:extLst>
            <a:ext uri="{FF2B5EF4-FFF2-40B4-BE49-F238E27FC236}">
              <a16:creationId xmlns:a16="http://schemas.microsoft.com/office/drawing/2014/main" id="{E8203153-F913-42FF-99F6-54CDA6552B0E}"/>
            </a:ext>
          </a:extLst>
        </xdr:cNvPr>
        <xdr:cNvSpPr txBox="1"/>
      </xdr:nvSpPr>
      <xdr:spPr>
        <a:xfrm>
          <a:off x="19310427" y="1040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120667</xdr:rowOff>
    </xdr:from>
    <xdr:ext cx="469744" cy="259045"/>
    <xdr:sp macro="" textlink="">
      <xdr:nvSpPr>
        <xdr:cNvPr id="720" name="n_4mainValue【保健センター・保健所】&#10;一人当たり面積">
          <a:extLst>
            <a:ext uri="{FF2B5EF4-FFF2-40B4-BE49-F238E27FC236}">
              <a16:creationId xmlns:a16="http://schemas.microsoft.com/office/drawing/2014/main" id="{81942B09-6173-41DD-94C9-6316188D7175}"/>
            </a:ext>
          </a:extLst>
        </xdr:cNvPr>
        <xdr:cNvSpPr txBox="1"/>
      </xdr:nvSpPr>
      <xdr:spPr>
        <a:xfrm>
          <a:off x="18421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F1525C14-BE21-4A9D-8551-59B18B1534C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6E0DB6F2-8843-4244-99A3-EF764791B9A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AA7E6AEB-C308-4404-933D-133592CC798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63BD67D2-B760-490B-9454-BFCBB2432BB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CB2DA463-FA14-4CFF-AE72-3F0FE65D7F1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B658413C-3861-476B-9B63-A586FF6CD07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1DFD7D14-C3FC-4B98-8007-2D1F63EC877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A2D693EC-EC30-40A8-A242-91098D48DC8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404C892F-C9FA-434E-BD17-9816D0DE1C0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A410B933-8C76-4DDC-9790-65286FEB22A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BF7D5C8E-CB0E-4B9E-A316-94A4F01BFEB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DC0AF6DF-DE47-47D4-A2BF-9C597F84A71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5DB83010-547E-4549-B8BF-7DA90946C07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54158F1D-9EE7-4DFC-A00B-D187C6D8510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7CAA9600-7A63-4BAE-80AD-096D6430BA1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C590600E-A8A7-4929-935F-BCDEADFFA0C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CDE17F94-15D2-4FC6-B14C-34CBE01F8B1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B5156A21-023D-41E3-ABAF-4FED70DD783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69B8DAC9-42F1-434F-8EC8-CCA9E5C8AFA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BE23388E-F1E3-421F-9719-BA3E4B08A3F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4C44E90E-0459-4397-A4E6-38B9DBB5700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C7DD5586-68AB-442C-AE00-35E1F25E451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9D13DCDC-27DB-4124-9137-759180059A8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F3FB8F26-ADAA-4E8C-A342-CB79EDD7AA2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9E11F9FC-55CF-4039-95C6-976518473FC6}"/>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0C04BD56-7E8E-4E6B-B383-B4BAFE415D0E}"/>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1E414FC4-534A-479C-9FE0-80CD3C640D68}"/>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470F251B-9795-4574-BF3A-973AC68F0095}"/>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046B60E2-E240-4889-8D19-D2F0261C9F1F}"/>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17E3CCE2-953A-46A3-A16F-6E362769F0B6}"/>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1C9FBDF5-0B30-40BD-B014-13AAA3A5B06F}"/>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746B4696-047B-4A1B-A0C2-4339607A6B15}"/>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4548068C-AF09-4316-8D13-60D534F901F5}"/>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168275</xdr:rowOff>
    </xdr:from>
    <xdr:to>
      <xdr:col>72</xdr:col>
      <xdr:colOff>38100</xdr:colOff>
      <xdr:row>82</xdr:row>
      <xdr:rowOff>98425</xdr:rowOff>
    </xdr:to>
    <xdr:sp macro="" textlink="">
      <xdr:nvSpPr>
        <xdr:cNvPr id="754" name="フローチャート: 判断 753">
          <a:extLst>
            <a:ext uri="{FF2B5EF4-FFF2-40B4-BE49-F238E27FC236}">
              <a16:creationId xmlns:a16="http://schemas.microsoft.com/office/drawing/2014/main" id="{98EB061A-BB25-4523-818D-3FBA652577DE}"/>
            </a:ext>
          </a:extLst>
        </xdr:cNvPr>
        <xdr:cNvSpPr/>
      </xdr:nvSpPr>
      <xdr:spPr>
        <a:xfrm>
          <a:off x="13652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164464</xdr:rowOff>
    </xdr:from>
    <xdr:to>
      <xdr:col>67</xdr:col>
      <xdr:colOff>101600</xdr:colOff>
      <xdr:row>82</xdr:row>
      <xdr:rowOff>94614</xdr:rowOff>
    </xdr:to>
    <xdr:sp macro="" textlink="">
      <xdr:nvSpPr>
        <xdr:cNvPr id="755" name="フローチャート: 判断 754">
          <a:extLst>
            <a:ext uri="{FF2B5EF4-FFF2-40B4-BE49-F238E27FC236}">
              <a16:creationId xmlns:a16="http://schemas.microsoft.com/office/drawing/2014/main" id="{BE073C24-44B0-4C0B-8CA0-F75E3F857474}"/>
            </a:ext>
          </a:extLst>
        </xdr:cNvPr>
        <xdr:cNvSpPr/>
      </xdr:nvSpPr>
      <xdr:spPr>
        <a:xfrm>
          <a:off x="12763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6E78F576-5839-488F-971F-694CD5E1FF5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D10ACB89-A580-49ED-BE13-30A43807CAB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FA89F709-DEA4-4CA1-9529-079D60D2A9B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4141C866-7C9B-4BB4-85CE-FA671D27E95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9229B965-25F6-4E91-B081-AEA51AFF325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27305</xdr:rowOff>
    </xdr:from>
    <xdr:to>
      <xdr:col>85</xdr:col>
      <xdr:colOff>177800</xdr:colOff>
      <xdr:row>79</xdr:row>
      <xdr:rowOff>128905</xdr:rowOff>
    </xdr:to>
    <xdr:sp macro="" textlink="">
      <xdr:nvSpPr>
        <xdr:cNvPr id="761" name="楕円 760">
          <a:extLst>
            <a:ext uri="{FF2B5EF4-FFF2-40B4-BE49-F238E27FC236}">
              <a16:creationId xmlns:a16="http://schemas.microsoft.com/office/drawing/2014/main" id="{9B54BD35-AF65-43BB-89ED-464304553240}"/>
            </a:ext>
          </a:extLst>
        </xdr:cNvPr>
        <xdr:cNvSpPr/>
      </xdr:nvSpPr>
      <xdr:spPr>
        <a:xfrm>
          <a:off x="162687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50182</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0EA60E4A-E4F7-44CC-9725-EFE0FDAF8615}"/>
            </a:ext>
          </a:extLst>
        </xdr:cNvPr>
        <xdr:cNvSpPr txBox="1"/>
      </xdr:nvSpPr>
      <xdr:spPr>
        <a:xfrm>
          <a:off x="16357600"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149225</xdr:rowOff>
    </xdr:from>
    <xdr:to>
      <xdr:col>81</xdr:col>
      <xdr:colOff>101600</xdr:colOff>
      <xdr:row>79</xdr:row>
      <xdr:rowOff>79375</xdr:rowOff>
    </xdr:to>
    <xdr:sp macro="" textlink="">
      <xdr:nvSpPr>
        <xdr:cNvPr id="763" name="楕円 762">
          <a:extLst>
            <a:ext uri="{FF2B5EF4-FFF2-40B4-BE49-F238E27FC236}">
              <a16:creationId xmlns:a16="http://schemas.microsoft.com/office/drawing/2014/main" id="{18E65A3E-834B-4C34-A6B6-6EBC0AA3E3C6}"/>
            </a:ext>
          </a:extLst>
        </xdr:cNvPr>
        <xdr:cNvSpPr/>
      </xdr:nvSpPr>
      <xdr:spPr>
        <a:xfrm>
          <a:off x="15430500" y="135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28575</xdr:rowOff>
    </xdr:from>
    <xdr:to>
      <xdr:col>85</xdr:col>
      <xdr:colOff>127000</xdr:colOff>
      <xdr:row>79</xdr:row>
      <xdr:rowOff>78105</xdr:rowOff>
    </xdr:to>
    <xdr:cxnSp macro="">
      <xdr:nvCxnSpPr>
        <xdr:cNvPr id="764" name="直線コネクタ 763">
          <a:extLst>
            <a:ext uri="{FF2B5EF4-FFF2-40B4-BE49-F238E27FC236}">
              <a16:creationId xmlns:a16="http://schemas.microsoft.com/office/drawing/2014/main" id="{786A8616-4015-4CD3-B07A-FD31D5D76370}"/>
            </a:ext>
          </a:extLst>
        </xdr:cNvPr>
        <xdr:cNvCxnSpPr/>
      </xdr:nvCxnSpPr>
      <xdr:spPr>
        <a:xfrm>
          <a:off x="15481300" y="1357312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103505</xdr:rowOff>
    </xdr:from>
    <xdr:to>
      <xdr:col>76</xdr:col>
      <xdr:colOff>165100</xdr:colOff>
      <xdr:row>79</xdr:row>
      <xdr:rowOff>33655</xdr:rowOff>
    </xdr:to>
    <xdr:sp macro="" textlink="">
      <xdr:nvSpPr>
        <xdr:cNvPr id="765" name="楕円 764">
          <a:extLst>
            <a:ext uri="{FF2B5EF4-FFF2-40B4-BE49-F238E27FC236}">
              <a16:creationId xmlns:a16="http://schemas.microsoft.com/office/drawing/2014/main" id="{02959093-21E9-4E5A-B267-AD83181C32FF}"/>
            </a:ext>
          </a:extLst>
        </xdr:cNvPr>
        <xdr:cNvSpPr/>
      </xdr:nvSpPr>
      <xdr:spPr>
        <a:xfrm>
          <a:off x="145415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154305</xdr:rowOff>
    </xdr:from>
    <xdr:to>
      <xdr:col>81</xdr:col>
      <xdr:colOff>50800</xdr:colOff>
      <xdr:row>79</xdr:row>
      <xdr:rowOff>28575</xdr:rowOff>
    </xdr:to>
    <xdr:cxnSp macro="">
      <xdr:nvCxnSpPr>
        <xdr:cNvPr id="766" name="直線コネクタ 765">
          <a:extLst>
            <a:ext uri="{FF2B5EF4-FFF2-40B4-BE49-F238E27FC236}">
              <a16:creationId xmlns:a16="http://schemas.microsoft.com/office/drawing/2014/main" id="{8DC73CBA-16BA-4D75-ABB9-C9FC1885C72D}"/>
            </a:ext>
          </a:extLst>
        </xdr:cNvPr>
        <xdr:cNvCxnSpPr/>
      </xdr:nvCxnSpPr>
      <xdr:spPr>
        <a:xfrm>
          <a:off x="14592300" y="135274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53975</xdr:rowOff>
    </xdr:from>
    <xdr:to>
      <xdr:col>72</xdr:col>
      <xdr:colOff>38100</xdr:colOff>
      <xdr:row>78</xdr:row>
      <xdr:rowOff>155575</xdr:rowOff>
    </xdr:to>
    <xdr:sp macro="" textlink="">
      <xdr:nvSpPr>
        <xdr:cNvPr id="767" name="楕円 766">
          <a:extLst>
            <a:ext uri="{FF2B5EF4-FFF2-40B4-BE49-F238E27FC236}">
              <a16:creationId xmlns:a16="http://schemas.microsoft.com/office/drawing/2014/main" id="{F2D92EEF-D5E6-4CD1-BAC6-4D2988BBE614}"/>
            </a:ext>
          </a:extLst>
        </xdr:cNvPr>
        <xdr:cNvSpPr/>
      </xdr:nvSpPr>
      <xdr:spPr>
        <a:xfrm>
          <a:off x="13652500" y="134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104775</xdr:rowOff>
    </xdr:from>
    <xdr:to>
      <xdr:col>76</xdr:col>
      <xdr:colOff>114300</xdr:colOff>
      <xdr:row>78</xdr:row>
      <xdr:rowOff>154305</xdr:rowOff>
    </xdr:to>
    <xdr:cxnSp macro="">
      <xdr:nvCxnSpPr>
        <xdr:cNvPr id="768" name="直線コネクタ 767">
          <a:extLst>
            <a:ext uri="{FF2B5EF4-FFF2-40B4-BE49-F238E27FC236}">
              <a16:creationId xmlns:a16="http://schemas.microsoft.com/office/drawing/2014/main" id="{9238F6C1-07BF-4BEF-AB48-9C024890086E}"/>
            </a:ext>
          </a:extLst>
        </xdr:cNvPr>
        <xdr:cNvCxnSpPr/>
      </xdr:nvCxnSpPr>
      <xdr:spPr>
        <a:xfrm>
          <a:off x="13703300" y="134778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2539</xdr:rowOff>
    </xdr:from>
    <xdr:to>
      <xdr:col>67</xdr:col>
      <xdr:colOff>101600</xdr:colOff>
      <xdr:row>78</xdr:row>
      <xdr:rowOff>104139</xdr:rowOff>
    </xdr:to>
    <xdr:sp macro="" textlink="">
      <xdr:nvSpPr>
        <xdr:cNvPr id="769" name="楕円 768">
          <a:extLst>
            <a:ext uri="{FF2B5EF4-FFF2-40B4-BE49-F238E27FC236}">
              <a16:creationId xmlns:a16="http://schemas.microsoft.com/office/drawing/2014/main" id="{965EDC71-894D-4C28-ACB6-14F20FC45247}"/>
            </a:ext>
          </a:extLst>
        </xdr:cNvPr>
        <xdr:cNvSpPr/>
      </xdr:nvSpPr>
      <xdr:spPr>
        <a:xfrm>
          <a:off x="12763500" y="1337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53339</xdr:rowOff>
    </xdr:from>
    <xdr:to>
      <xdr:col>71</xdr:col>
      <xdr:colOff>177800</xdr:colOff>
      <xdr:row>78</xdr:row>
      <xdr:rowOff>104775</xdr:rowOff>
    </xdr:to>
    <xdr:cxnSp macro="">
      <xdr:nvCxnSpPr>
        <xdr:cNvPr id="770" name="直線コネクタ 769">
          <a:extLst>
            <a:ext uri="{FF2B5EF4-FFF2-40B4-BE49-F238E27FC236}">
              <a16:creationId xmlns:a16="http://schemas.microsoft.com/office/drawing/2014/main" id="{66CD697F-8B54-4FC4-84F1-6C71E3BB247B}"/>
            </a:ext>
          </a:extLst>
        </xdr:cNvPr>
        <xdr:cNvCxnSpPr/>
      </xdr:nvCxnSpPr>
      <xdr:spPr>
        <a:xfrm>
          <a:off x="12814300" y="13426439"/>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106697</xdr:rowOff>
    </xdr:from>
    <xdr:ext cx="405111" cy="259045"/>
    <xdr:sp macro="" textlink="">
      <xdr:nvSpPr>
        <xdr:cNvPr id="771" name="n_1aveValue【消防施設】&#10;有形固定資産減価償却率">
          <a:extLst>
            <a:ext uri="{FF2B5EF4-FFF2-40B4-BE49-F238E27FC236}">
              <a16:creationId xmlns:a16="http://schemas.microsoft.com/office/drawing/2014/main" id="{3BE4F83D-1CCA-482D-A1A2-912D18491E63}"/>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a:extLst>
            <a:ext uri="{FF2B5EF4-FFF2-40B4-BE49-F238E27FC236}">
              <a16:creationId xmlns:a16="http://schemas.microsoft.com/office/drawing/2014/main" id="{6FD2C61A-1447-4EA4-9E3A-FD39B4D6CD78}"/>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89552</xdr:rowOff>
    </xdr:from>
    <xdr:ext cx="405111" cy="259045"/>
    <xdr:sp macro="" textlink="">
      <xdr:nvSpPr>
        <xdr:cNvPr id="773" name="n_3aveValue【消防施設】&#10;有形固定資産減価償却率">
          <a:extLst>
            <a:ext uri="{FF2B5EF4-FFF2-40B4-BE49-F238E27FC236}">
              <a16:creationId xmlns:a16="http://schemas.microsoft.com/office/drawing/2014/main" id="{E79B665A-025A-47B1-8E7B-3F104980182C}"/>
            </a:ext>
          </a:extLst>
        </xdr:cNvPr>
        <xdr:cNvSpPr txBox="1"/>
      </xdr:nvSpPr>
      <xdr:spPr>
        <a:xfrm>
          <a:off x="13500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85741</xdr:rowOff>
    </xdr:from>
    <xdr:ext cx="405111" cy="259045"/>
    <xdr:sp macro="" textlink="">
      <xdr:nvSpPr>
        <xdr:cNvPr id="774" name="n_4aveValue【消防施設】&#10;有形固定資産減価償却率">
          <a:extLst>
            <a:ext uri="{FF2B5EF4-FFF2-40B4-BE49-F238E27FC236}">
              <a16:creationId xmlns:a16="http://schemas.microsoft.com/office/drawing/2014/main" id="{63233D24-4E68-41F4-A199-D3D6722F1B01}"/>
            </a:ext>
          </a:extLst>
        </xdr:cNvPr>
        <xdr:cNvSpPr txBox="1"/>
      </xdr:nvSpPr>
      <xdr:spPr>
        <a:xfrm>
          <a:off x="126117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95902</xdr:rowOff>
    </xdr:from>
    <xdr:ext cx="405111" cy="259045"/>
    <xdr:sp macro="" textlink="">
      <xdr:nvSpPr>
        <xdr:cNvPr id="775" name="n_1mainValue【消防施設】&#10;有形固定資産減価償却率">
          <a:extLst>
            <a:ext uri="{FF2B5EF4-FFF2-40B4-BE49-F238E27FC236}">
              <a16:creationId xmlns:a16="http://schemas.microsoft.com/office/drawing/2014/main" id="{7AB782F5-686A-4F2C-8C07-A1575BBE7B7B}"/>
            </a:ext>
          </a:extLst>
        </xdr:cNvPr>
        <xdr:cNvSpPr txBox="1"/>
      </xdr:nvSpPr>
      <xdr:spPr>
        <a:xfrm>
          <a:off x="15266044" y="1329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50182</xdr:rowOff>
    </xdr:from>
    <xdr:ext cx="405111" cy="259045"/>
    <xdr:sp macro="" textlink="">
      <xdr:nvSpPr>
        <xdr:cNvPr id="776" name="n_2mainValue【消防施設】&#10;有形固定資産減価償却率">
          <a:extLst>
            <a:ext uri="{FF2B5EF4-FFF2-40B4-BE49-F238E27FC236}">
              <a16:creationId xmlns:a16="http://schemas.microsoft.com/office/drawing/2014/main" id="{B0E78A0F-E66B-4958-9CF0-69CA30D1D1D5}"/>
            </a:ext>
          </a:extLst>
        </xdr:cNvPr>
        <xdr:cNvSpPr txBox="1"/>
      </xdr:nvSpPr>
      <xdr:spPr>
        <a:xfrm>
          <a:off x="14389744" y="1325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652</xdr:rowOff>
    </xdr:from>
    <xdr:ext cx="405111" cy="259045"/>
    <xdr:sp macro="" textlink="">
      <xdr:nvSpPr>
        <xdr:cNvPr id="777" name="n_3mainValue【消防施設】&#10;有形固定資産減価償却率">
          <a:extLst>
            <a:ext uri="{FF2B5EF4-FFF2-40B4-BE49-F238E27FC236}">
              <a16:creationId xmlns:a16="http://schemas.microsoft.com/office/drawing/2014/main" id="{5D61BE2C-1DE6-4196-984B-9049EDB43717}"/>
            </a:ext>
          </a:extLst>
        </xdr:cNvPr>
        <xdr:cNvSpPr txBox="1"/>
      </xdr:nvSpPr>
      <xdr:spPr>
        <a:xfrm>
          <a:off x="13500744" y="1320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120666</xdr:rowOff>
    </xdr:from>
    <xdr:ext cx="405111" cy="259045"/>
    <xdr:sp macro="" textlink="">
      <xdr:nvSpPr>
        <xdr:cNvPr id="778" name="n_4mainValue【消防施設】&#10;有形固定資産減価償却率">
          <a:extLst>
            <a:ext uri="{FF2B5EF4-FFF2-40B4-BE49-F238E27FC236}">
              <a16:creationId xmlns:a16="http://schemas.microsoft.com/office/drawing/2014/main" id="{BECBF900-446C-4CAD-A76B-A0389D58B658}"/>
            </a:ext>
          </a:extLst>
        </xdr:cNvPr>
        <xdr:cNvSpPr txBox="1"/>
      </xdr:nvSpPr>
      <xdr:spPr>
        <a:xfrm>
          <a:off x="12611744" y="1315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8F04EEC2-A21A-47A9-B84A-C8751443813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EB3727DC-488C-46E0-9789-D5B7A51C383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901C9C90-BDAF-4968-AFA7-22A04453D04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21619ED9-98FC-47D9-834C-9B67E10D921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4A53B172-CE1D-4893-9629-22BAA4070B7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72102193-B926-493F-A6AC-13E376F98C8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F354230B-3323-4770-9FDF-391E8882362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1C083EB4-6954-4D0C-B100-7FA450C4001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160EC8A7-F054-44DD-BBC5-52F5AEAE4EA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4C0E1EF3-7CCD-46C0-A742-7D496604987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8B8D4D70-0637-4428-8DCD-BFDCCE71C746}"/>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A600BFCD-AA09-468E-8ED6-9855D3B2F779}"/>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171482C7-65B6-4655-9511-4CEBC6F9D5CA}"/>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0CDE42C2-52FF-4406-BA56-525D88BD7BB1}"/>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7F2232C3-41C2-4528-A97A-8FFE2C6D3A82}"/>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07BEE208-0108-4087-B09B-B2958B0F4AB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077E65F3-13C9-4832-B263-4E98932B743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03CF0F66-265A-4B69-B089-AF5259E203DB}"/>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7D689AE0-AC4E-46D7-9067-F88E0AAB035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401D82B7-906B-4BF3-B3DC-1DE7C9B0C7B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75B94646-F293-46AC-9D88-B8772F6F01D5}"/>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1677CE59-E27A-4650-9CBB-D2F2A361887A}"/>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23FCD2D7-570C-4FCF-8BCB-3F73FB6F544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9511A871-DA21-42A4-A518-9CBE593EA27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68C7692E-0078-4FC6-85C1-2D21D15B668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6E5C85AF-4C7C-48DB-9024-E4EB52326DF4}"/>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FAB12B2B-2EAF-4FF9-9AAF-CF62E46554AE}"/>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4C808D2D-BF9C-477C-8EAA-811AF9BCC980}"/>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EB2B674D-DF2D-451E-A068-BF95CC181EE6}"/>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8EBEBE83-66A0-46A2-8FD8-9091B8FE3970}"/>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809" name="【消防施設】&#10;一人当たり面積平均値テキスト">
          <a:extLst>
            <a:ext uri="{FF2B5EF4-FFF2-40B4-BE49-F238E27FC236}">
              <a16:creationId xmlns:a16="http://schemas.microsoft.com/office/drawing/2014/main" id="{4913AECE-2159-41B3-9C02-4F0E35E90F7D}"/>
            </a:ext>
          </a:extLst>
        </xdr:cNvPr>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A2C6D1A0-C599-4904-BB4D-369A579E7F33}"/>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92B7ABC3-7344-4150-BAF3-C311EAFB5414}"/>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B2DFFFC7-C8FA-43F4-86FE-0BD8A828883E}"/>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150586</xdr:rowOff>
    </xdr:from>
    <xdr:to>
      <xdr:col>102</xdr:col>
      <xdr:colOff>165100</xdr:colOff>
      <xdr:row>85</xdr:row>
      <xdr:rowOff>80736</xdr:rowOff>
    </xdr:to>
    <xdr:sp macro="" textlink="">
      <xdr:nvSpPr>
        <xdr:cNvPr id="813" name="フローチャート: 判断 812">
          <a:extLst>
            <a:ext uri="{FF2B5EF4-FFF2-40B4-BE49-F238E27FC236}">
              <a16:creationId xmlns:a16="http://schemas.microsoft.com/office/drawing/2014/main" id="{247784FE-66C4-44DE-953C-4B156D8972AB}"/>
            </a:ext>
          </a:extLst>
        </xdr:cNvPr>
        <xdr:cNvSpPr/>
      </xdr:nvSpPr>
      <xdr:spPr>
        <a:xfrm>
          <a:off x="19494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14" name="フローチャート: 判断 813">
          <a:extLst>
            <a:ext uri="{FF2B5EF4-FFF2-40B4-BE49-F238E27FC236}">
              <a16:creationId xmlns:a16="http://schemas.microsoft.com/office/drawing/2014/main" id="{6D04CD1D-CD36-47FD-9F2D-88C47CBB2D68}"/>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93DCE121-399D-4ACD-BF0C-9266509F863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DA9EBBB7-6440-44DA-B6F8-2B1652E08A4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AF9E059F-0D23-4F91-9EE1-CC3F4422F1B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50270E0E-1EA3-4BB1-9763-261FE4518F1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68C8AB1C-C1B9-48CE-AF2B-B2054DC4399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29755</xdr:rowOff>
    </xdr:from>
    <xdr:to>
      <xdr:col>116</xdr:col>
      <xdr:colOff>114300</xdr:colOff>
      <xdr:row>85</xdr:row>
      <xdr:rowOff>131355</xdr:rowOff>
    </xdr:to>
    <xdr:sp macro="" textlink="">
      <xdr:nvSpPr>
        <xdr:cNvPr id="820" name="楕円 819">
          <a:extLst>
            <a:ext uri="{FF2B5EF4-FFF2-40B4-BE49-F238E27FC236}">
              <a16:creationId xmlns:a16="http://schemas.microsoft.com/office/drawing/2014/main" id="{D45661A2-4EC8-4EFE-B0F0-677E41D6AC2D}"/>
            </a:ext>
          </a:extLst>
        </xdr:cNvPr>
        <xdr:cNvSpPr/>
      </xdr:nvSpPr>
      <xdr:spPr>
        <a:xfrm>
          <a:off x="22110700" y="146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8182</xdr:rowOff>
    </xdr:from>
    <xdr:ext cx="469744" cy="259045"/>
    <xdr:sp macro="" textlink="">
      <xdr:nvSpPr>
        <xdr:cNvPr id="821" name="【消防施設】&#10;一人当たり面積該当値テキスト">
          <a:extLst>
            <a:ext uri="{FF2B5EF4-FFF2-40B4-BE49-F238E27FC236}">
              <a16:creationId xmlns:a16="http://schemas.microsoft.com/office/drawing/2014/main" id="{8539AA49-C361-4EA4-8B93-C5F0C90C0819}"/>
            </a:ext>
          </a:extLst>
        </xdr:cNvPr>
        <xdr:cNvSpPr txBox="1"/>
      </xdr:nvSpPr>
      <xdr:spPr>
        <a:xfrm>
          <a:off x="22199600" y="1458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33020</xdr:rowOff>
    </xdr:from>
    <xdr:to>
      <xdr:col>112</xdr:col>
      <xdr:colOff>38100</xdr:colOff>
      <xdr:row>85</xdr:row>
      <xdr:rowOff>134620</xdr:rowOff>
    </xdr:to>
    <xdr:sp macro="" textlink="">
      <xdr:nvSpPr>
        <xdr:cNvPr id="822" name="楕円 821">
          <a:extLst>
            <a:ext uri="{FF2B5EF4-FFF2-40B4-BE49-F238E27FC236}">
              <a16:creationId xmlns:a16="http://schemas.microsoft.com/office/drawing/2014/main" id="{748CA7E5-5D37-4693-846B-E74D49779152}"/>
            </a:ext>
          </a:extLst>
        </xdr:cNvPr>
        <xdr:cNvSpPr/>
      </xdr:nvSpPr>
      <xdr:spPr>
        <a:xfrm>
          <a:off x="21272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80555</xdr:rowOff>
    </xdr:from>
    <xdr:to>
      <xdr:col>116</xdr:col>
      <xdr:colOff>63500</xdr:colOff>
      <xdr:row>85</xdr:row>
      <xdr:rowOff>83820</xdr:rowOff>
    </xdr:to>
    <xdr:cxnSp macro="">
      <xdr:nvCxnSpPr>
        <xdr:cNvPr id="823" name="直線コネクタ 822">
          <a:extLst>
            <a:ext uri="{FF2B5EF4-FFF2-40B4-BE49-F238E27FC236}">
              <a16:creationId xmlns:a16="http://schemas.microsoft.com/office/drawing/2014/main" id="{74B7929D-B3DD-48FC-9475-65CC17FD33BF}"/>
            </a:ext>
          </a:extLst>
        </xdr:cNvPr>
        <xdr:cNvCxnSpPr/>
      </xdr:nvCxnSpPr>
      <xdr:spPr>
        <a:xfrm flipV="1">
          <a:off x="21323300" y="14653805"/>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36286</xdr:rowOff>
    </xdr:from>
    <xdr:to>
      <xdr:col>107</xdr:col>
      <xdr:colOff>101600</xdr:colOff>
      <xdr:row>85</xdr:row>
      <xdr:rowOff>137886</xdr:rowOff>
    </xdr:to>
    <xdr:sp macro="" textlink="">
      <xdr:nvSpPr>
        <xdr:cNvPr id="824" name="楕円 823">
          <a:extLst>
            <a:ext uri="{FF2B5EF4-FFF2-40B4-BE49-F238E27FC236}">
              <a16:creationId xmlns:a16="http://schemas.microsoft.com/office/drawing/2014/main" id="{F93077F1-449B-42A6-82E3-A8F1351C726D}"/>
            </a:ext>
          </a:extLst>
        </xdr:cNvPr>
        <xdr:cNvSpPr/>
      </xdr:nvSpPr>
      <xdr:spPr>
        <a:xfrm>
          <a:off x="20383500" y="146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83820</xdr:rowOff>
    </xdr:from>
    <xdr:to>
      <xdr:col>111</xdr:col>
      <xdr:colOff>177800</xdr:colOff>
      <xdr:row>85</xdr:row>
      <xdr:rowOff>87086</xdr:rowOff>
    </xdr:to>
    <xdr:cxnSp macro="">
      <xdr:nvCxnSpPr>
        <xdr:cNvPr id="825" name="直線コネクタ 824">
          <a:extLst>
            <a:ext uri="{FF2B5EF4-FFF2-40B4-BE49-F238E27FC236}">
              <a16:creationId xmlns:a16="http://schemas.microsoft.com/office/drawing/2014/main" id="{C61A759D-2845-4259-A014-5F38738B0BA7}"/>
            </a:ext>
          </a:extLst>
        </xdr:cNvPr>
        <xdr:cNvCxnSpPr/>
      </xdr:nvCxnSpPr>
      <xdr:spPr>
        <a:xfrm flipV="1">
          <a:off x="20434300" y="1465707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65677</xdr:rowOff>
    </xdr:from>
    <xdr:to>
      <xdr:col>102</xdr:col>
      <xdr:colOff>165100</xdr:colOff>
      <xdr:row>85</xdr:row>
      <xdr:rowOff>167277</xdr:rowOff>
    </xdr:to>
    <xdr:sp macro="" textlink="">
      <xdr:nvSpPr>
        <xdr:cNvPr id="826" name="楕円 825">
          <a:extLst>
            <a:ext uri="{FF2B5EF4-FFF2-40B4-BE49-F238E27FC236}">
              <a16:creationId xmlns:a16="http://schemas.microsoft.com/office/drawing/2014/main" id="{FBD831B5-FE76-43FC-B45C-96CFDA553CB3}"/>
            </a:ext>
          </a:extLst>
        </xdr:cNvPr>
        <xdr:cNvSpPr/>
      </xdr:nvSpPr>
      <xdr:spPr>
        <a:xfrm>
          <a:off x="19494500" y="1463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87086</xdr:rowOff>
    </xdr:from>
    <xdr:to>
      <xdr:col>107</xdr:col>
      <xdr:colOff>50800</xdr:colOff>
      <xdr:row>85</xdr:row>
      <xdr:rowOff>116477</xdr:rowOff>
    </xdr:to>
    <xdr:cxnSp macro="">
      <xdr:nvCxnSpPr>
        <xdr:cNvPr id="827" name="直線コネクタ 826">
          <a:extLst>
            <a:ext uri="{FF2B5EF4-FFF2-40B4-BE49-F238E27FC236}">
              <a16:creationId xmlns:a16="http://schemas.microsoft.com/office/drawing/2014/main" id="{D22E8A9E-A7C1-4A1F-8E8E-65A90718DE8B}"/>
            </a:ext>
          </a:extLst>
        </xdr:cNvPr>
        <xdr:cNvCxnSpPr/>
      </xdr:nvCxnSpPr>
      <xdr:spPr>
        <a:xfrm flipV="1">
          <a:off x="19545300" y="1466033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28" name="楕円 827">
          <a:extLst>
            <a:ext uri="{FF2B5EF4-FFF2-40B4-BE49-F238E27FC236}">
              <a16:creationId xmlns:a16="http://schemas.microsoft.com/office/drawing/2014/main" id="{232A8A30-377F-41F4-83E6-8883E4A43567}"/>
            </a:ext>
          </a:extLst>
        </xdr:cNvPr>
        <xdr:cNvSpPr/>
      </xdr:nvSpPr>
      <xdr:spPr>
        <a:xfrm>
          <a:off x="18605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116477</xdr:rowOff>
    </xdr:from>
    <xdr:to>
      <xdr:col>102</xdr:col>
      <xdr:colOff>114300</xdr:colOff>
      <xdr:row>85</xdr:row>
      <xdr:rowOff>118111</xdr:rowOff>
    </xdr:to>
    <xdr:cxnSp macro="">
      <xdr:nvCxnSpPr>
        <xdr:cNvPr id="829" name="直線コネクタ 828">
          <a:extLst>
            <a:ext uri="{FF2B5EF4-FFF2-40B4-BE49-F238E27FC236}">
              <a16:creationId xmlns:a16="http://schemas.microsoft.com/office/drawing/2014/main" id="{2FB33A00-7897-401A-A40D-693241C8BFAF}"/>
            </a:ext>
          </a:extLst>
        </xdr:cNvPr>
        <xdr:cNvCxnSpPr/>
      </xdr:nvCxnSpPr>
      <xdr:spPr>
        <a:xfrm flipV="1">
          <a:off x="18656300" y="14689727"/>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830" name="n_1aveValue【消防施設】&#10;一人当たり面積">
          <a:extLst>
            <a:ext uri="{FF2B5EF4-FFF2-40B4-BE49-F238E27FC236}">
              <a16:creationId xmlns:a16="http://schemas.microsoft.com/office/drawing/2014/main" id="{BAF1DCAA-036E-4247-86AB-49569D8E854D}"/>
            </a:ext>
          </a:extLst>
        </xdr:cNvPr>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831" name="n_2aveValue【消防施設】&#10;一人当たり面積">
          <a:extLst>
            <a:ext uri="{FF2B5EF4-FFF2-40B4-BE49-F238E27FC236}">
              <a16:creationId xmlns:a16="http://schemas.microsoft.com/office/drawing/2014/main" id="{918DB7F1-435A-4D17-95D4-4ED9F2348E11}"/>
            </a:ext>
          </a:extLst>
        </xdr:cNvPr>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97263</xdr:rowOff>
    </xdr:from>
    <xdr:ext cx="469744" cy="259045"/>
    <xdr:sp macro="" textlink="">
      <xdr:nvSpPr>
        <xdr:cNvPr id="832" name="n_3aveValue【消防施設】&#10;一人当たり面積">
          <a:extLst>
            <a:ext uri="{FF2B5EF4-FFF2-40B4-BE49-F238E27FC236}">
              <a16:creationId xmlns:a16="http://schemas.microsoft.com/office/drawing/2014/main" id="{4999E30A-3CB5-4E47-8A56-C99FAC3EE208}"/>
            </a:ext>
          </a:extLst>
        </xdr:cNvPr>
        <xdr:cNvSpPr txBox="1"/>
      </xdr:nvSpPr>
      <xdr:spPr>
        <a:xfrm>
          <a:off x="193104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33" name="n_4aveValue【消防施設】&#10;一人当たり面積">
          <a:extLst>
            <a:ext uri="{FF2B5EF4-FFF2-40B4-BE49-F238E27FC236}">
              <a16:creationId xmlns:a16="http://schemas.microsoft.com/office/drawing/2014/main" id="{2825A942-2942-4CE5-A9D7-F85A4383096A}"/>
            </a:ext>
          </a:extLst>
        </xdr:cNvPr>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125747</xdr:rowOff>
    </xdr:from>
    <xdr:ext cx="469744" cy="259045"/>
    <xdr:sp macro="" textlink="">
      <xdr:nvSpPr>
        <xdr:cNvPr id="834" name="n_1mainValue【消防施設】&#10;一人当たり面積">
          <a:extLst>
            <a:ext uri="{FF2B5EF4-FFF2-40B4-BE49-F238E27FC236}">
              <a16:creationId xmlns:a16="http://schemas.microsoft.com/office/drawing/2014/main" id="{548BA895-0D0D-4571-BC65-DC764E1A09BB}"/>
            </a:ext>
          </a:extLst>
        </xdr:cNvPr>
        <xdr:cNvSpPr txBox="1"/>
      </xdr:nvSpPr>
      <xdr:spPr>
        <a:xfrm>
          <a:off x="210757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129013</xdr:rowOff>
    </xdr:from>
    <xdr:ext cx="469744" cy="259045"/>
    <xdr:sp macro="" textlink="">
      <xdr:nvSpPr>
        <xdr:cNvPr id="835" name="n_2mainValue【消防施設】&#10;一人当たり面積">
          <a:extLst>
            <a:ext uri="{FF2B5EF4-FFF2-40B4-BE49-F238E27FC236}">
              <a16:creationId xmlns:a16="http://schemas.microsoft.com/office/drawing/2014/main" id="{02284656-DA62-4D77-815A-2D99A755E7BB}"/>
            </a:ext>
          </a:extLst>
        </xdr:cNvPr>
        <xdr:cNvSpPr txBox="1"/>
      </xdr:nvSpPr>
      <xdr:spPr>
        <a:xfrm>
          <a:off x="20199427" y="1470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158404</xdr:rowOff>
    </xdr:from>
    <xdr:ext cx="469744" cy="259045"/>
    <xdr:sp macro="" textlink="">
      <xdr:nvSpPr>
        <xdr:cNvPr id="836" name="n_3mainValue【消防施設】&#10;一人当たり面積">
          <a:extLst>
            <a:ext uri="{FF2B5EF4-FFF2-40B4-BE49-F238E27FC236}">
              <a16:creationId xmlns:a16="http://schemas.microsoft.com/office/drawing/2014/main" id="{52063FD4-182B-4E8A-B807-A83F7612A67B}"/>
            </a:ext>
          </a:extLst>
        </xdr:cNvPr>
        <xdr:cNvSpPr txBox="1"/>
      </xdr:nvSpPr>
      <xdr:spPr>
        <a:xfrm>
          <a:off x="19310427" y="147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7" name="n_4mainValue【消防施設】&#10;一人当たり面積">
          <a:extLst>
            <a:ext uri="{FF2B5EF4-FFF2-40B4-BE49-F238E27FC236}">
              <a16:creationId xmlns:a16="http://schemas.microsoft.com/office/drawing/2014/main" id="{E3E7D1EF-4437-4E75-9837-5F2D2FF2D19F}"/>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93FE129C-0534-479C-82E3-40BD2F6432A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EC3885E5-621F-4C1E-A9FF-2C616DFE418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A94A9719-509E-4116-B792-8CE08D6F155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E7D030B7-DA3B-42FC-95B2-E982F77F670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89E75525-BF5E-4929-920F-791ADCB9B5A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75B29BA8-9C72-48CE-AA30-028291F05CB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2A689D3D-1C9E-479B-A0B4-1A395360FFF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8B89FB47-BFC1-4D75-859C-CD96BE20C3B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BE378423-FE3B-4152-88E8-7E6D424B0B5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E71A9EFB-3714-4A6B-B644-C7889C24D9D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2F305F3B-C052-49FB-8CEE-D978340D81A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035AF4D1-C2E4-4CA3-AC4E-FE963C0AA99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8D2F8A9F-7534-4F98-9EF3-0BDC9BA532B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6C132C72-3C4A-4891-BED8-7C073A39BC0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F0AE09BC-1A98-4E4F-9144-1F36016E593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212F7128-B1D0-4691-B125-16C8479AD95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FAA2865E-EC1F-4067-8A26-C7E8D8FE295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F74123CA-214B-4A78-B1A9-41AEB7A7E6A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E4F6CD5A-CDF4-4B18-8C0E-C8CCAEC9945D}"/>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52AEB3EA-2E3F-4CE0-83A6-8E550CFBFEC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094C9814-05C6-4F77-A00A-4DF52454F3A6}"/>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B15F7864-3B1D-486D-A1C5-F17273D7811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17967DC3-D400-4B28-938D-271A46E11A1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63D77D3B-8222-40D1-AE41-BBBBCA0B9B45}"/>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57F0E727-FA36-46BD-B236-9ADE59BC3257}"/>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47EAFC02-9898-486E-B0F1-E267609E9AB4}"/>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451EAF98-45C1-479D-B33F-5FA64E9225B2}"/>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026DCDC7-50E2-428E-97EC-5F72BD08A487}"/>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866" name="【庁舎】&#10;有形固定資産減価償却率平均値テキスト">
          <a:extLst>
            <a:ext uri="{FF2B5EF4-FFF2-40B4-BE49-F238E27FC236}">
              <a16:creationId xmlns:a16="http://schemas.microsoft.com/office/drawing/2014/main" id="{6C44BFFD-52A5-4BCB-B26D-44314EC306E2}"/>
            </a:ext>
          </a:extLst>
        </xdr:cNvPr>
        <xdr:cNvSpPr txBox="1"/>
      </xdr:nvSpPr>
      <xdr:spPr>
        <a:xfrm>
          <a:off x="1635760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DBB89493-1CD0-4C27-9A23-DAC9CA6AFD1A}"/>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DB1525DD-E8F5-4C89-BB5B-3B7CB4C97716}"/>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3479E7FA-A2C8-4FB2-BF47-C6421A93CE40}"/>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33020</xdr:rowOff>
    </xdr:from>
    <xdr:to>
      <xdr:col>72</xdr:col>
      <xdr:colOff>38100</xdr:colOff>
      <xdr:row>103</xdr:row>
      <xdr:rowOff>134620</xdr:rowOff>
    </xdr:to>
    <xdr:sp macro="" textlink="">
      <xdr:nvSpPr>
        <xdr:cNvPr id="870" name="フローチャート: 判断 869">
          <a:extLst>
            <a:ext uri="{FF2B5EF4-FFF2-40B4-BE49-F238E27FC236}">
              <a16:creationId xmlns:a16="http://schemas.microsoft.com/office/drawing/2014/main" id="{27A8DD98-44E6-4A64-A8BA-1BA4B8B3DB04}"/>
            </a:ext>
          </a:extLst>
        </xdr:cNvPr>
        <xdr:cNvSpPr/>
      </xdr:nvSpPr>
      <xdr:spPr>
        <a:xfrm>
          <a:off x="13652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26670</xdr:rowOff>
    </xdr:from>
    <xdr:to>
      <xdr:col>67</xdr:col>
      <xdr:colOff>101600</xdr:colOff>
      <xdr:row>103</xdr:row>
      <xdr:rowOff>128270</xdr:rowOff>
    </xdr:to>
    <xdr:sp macro="" textlink="">
      <xdr:nvSpPr>
        <xdr:cNvPr id="871" name="フローチャート: 判断 870">
          <a:extLst>
            <a:ext uri="{FF2B5EF4-FFF2-40B4-BE49-F238E27FC236}">
              <a16:creationId xmlns:a16="http://schemas.microsoft.com/office/drawing/2014/main" id="{EB181FAB-F0CD-4817-9364-7EF1133C6A71}"/>
            </a:ext>
          </a:extLst>
        </xdr:cNvPr>
        <xdr:cNvSpPr/>
      </xdr:nvSpPr>
      <xdr:spPr>
        <a:xfrm>
          <a:off x="12763500" y="1768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54F9029-605B-43ED-9C1B-DD2418D7C70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F97E17A2-388E-4244-ACE0-B478EB9E04A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E6D6EDEC-8EFB-45EE-8BD6-F538A0BD651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B8349D0A-9C56-4F4F-869D-F9E3B26499D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5E62AAE1-6DFA-471A-8E77-064501828FA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12700</xdr:rowOff>
    </xdr:from>
    <xdr:to>
      <xdr:col>85</xdr:col>
      <xdr:colOff>177800</xdr:colOff>
      <xdr:row>101</xdr:row>
      <xdr:rowOff>114300</xdr:rowOff>
    </xdr:to>
    <xdr:sp macro="" textlink="">
      <xdr:nvSpPr>
        <xdr:cNvPr id="877" name="楕円 876">
          <a:extLst>
            <a:ext uri="{FF2B5EF4-FFF2-40B4-BE49-F238E27FC236}">
              <a16:creationId xmlns:a16="http://schemas.microsoft.com/office/drawing/2014/main" id="{4CD5CD34-1CA7-4762-840A-3E2C59DEBF47}"/>
            </a:ext>
          </a:extLst>
        </xdr:cNvPr>
        <xdr:cNvSpPr/>
      </xdr:nvSpPr>
      <xdr:spPr>
        <a:xfrm>
          <a:off x="16268700" y="1732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35577</xdr:rowOff>
    </xdr:from>
    <xdr:ext cx="405111" cy="259045"/>
    <xdr:sp macro="" textlink="">
      <xdr:nvSpPr>
        <xdr:cNvPr id="878" name="【庁舎】&#10;有形固定資産減価償却率該当値テキスト">
          <a:extLst>
            <a:ext uri="{FF2B5EF4-FFF2-40B4-BE49-F238E27FC236}">
              <a16:creationId xmlns:a16="http://schemas.microsoft.com/office/drawing/2014/main" id="{6A70C54B-7F49-440C-8D7E-867A932666CB}"/>
            </a:ext>
          </a:extLst>
        </xdr:cNvPr>
        <xdr:cNvSpPr txBox="1"/>
      </xdr:nvSpPr>
      <xdr:spPr>
        <a:xfrm>
          <a:off x="16357600" y="1718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157480</xdr:rowOff>
    </xdr:from>
    <xdr:to>
      <xdr:col>81</xdr:col>
      <xdr:colOff>101600</xdr:colOff>
      <xdr:row>101</xdr:row>
      <xdr:rowOff>87630</xdr:rowOff>
    </xdr:to>
    <xdr:sp macro="" textlink="">
      <xdr:nvSpPr>
        <xdr:cNvPr id="879" name="楕円 878">
          <a:extLst>
            <a:ext uri="{FF2B5EF4-FFF2-40B4-BE49-F238E27FC236}">
              <a16:creationId xmlns:a16="http://schemas.microsoft.com/office/drawing/2014/main" id="{06617477-C49C-4C44-ABEA-E561194435D5}"/>
            </a:ext>
          </a:extLst>
        </xdr:cNvPr>
        <xdr:cNvSpPr/>
      </xdr:nvSpPr>
      <xdr:spPr>
        <a:xfrm>
          <a:off x="15430500" y="1730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36830</xdr:rowOff>
    </xdr:from>
    <xdr:to>
      <xdr:col>85</xdr:col>
      <xdr:colOff>127000</xdr:colOff>
      <xdr:row>101</xdr:row>
      <xdr:rowOff>63500</xdr:rowOff>
    </xdr:to>
    <xdr:cxnSp macro="">
      <xdr:nvCxnSpPr>
        <xdr:cNvPr id="880" name="直線コネクタ 879">
          <a:extLst>
            <a:ext uri="{FF2B5EF4-FFF2-40B4-BE49-F238E27FC236}">
              <a16:creationId xmlns:a16="http://schemas.microsoft.com/office/drawing/2014/main" id="{3E2410B7-DC3B-4238-963A-B04E4AE38FF3}"/>
            </a:ext>
          </a:extLst>
        </xdr:cNvPr>
        <xdr:cNvCxnSpPr/>
      </xdr:nvCxnSpPr>
      <xdr:spPr>
        <a:xfrm>
          <a:off x="15481300" y="173532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132080</xdr:rowOff>
    </xdr:from>
    <xdr:to>
      <xdr:col>76</xdr:col>
      <xdr:colOff>165100</xdr:colOff>
      <xdr:row>101</xdr:row>
      <xdr:rowOff>62230</xdr:rowOff>
    </xdr:to>
    <xdr:sp macro="" textlink="">
      <xdr:nvSpPr>
        <xdr:cNvPr id="881" name="楕円 880">
          <a:extLst>
            <a:ext uri="{FF2B5EF4-FFF2-40B4-BE49-F238E27FC236}">
              <a16:creationId xmlns:a16="http://schemas.microsoft.com/office/drawing/2014/main" id="{8A490B49-EEE6-44D4-BA0B-44CF8447AD1A}"/>
            </a:ext>
          </a:extLst>
        </xdr:cNvPr>
        <xdr:cNvSpPr/>
      </xdr:nvSpPr>
      <xdr:spPr>
        <a:xfrm>
          <a:off x="14541500" y="1727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11430</xdr:rowOff>
    </xdr:from>
    <xdr:to>
      <xdr:col>81</xdr:col>
      <xdr:colOff>50800</xdr:colOff>
      <xdr:row>101</xdr:row>
      <xdr:rowOff>36830</xdr:rowOff>
    </xdr:to>
    <xdr:cxnSp macro="">
      <xdr:nvCxnSpPr>
        <xdr:cNvPr id="882" name="直線コネクタ 881">
          <a:extLst>
            <a:ext uri="{FF2B5EF4-FFF2-40B4-BE49-F238E27FC236}">
              <a16:creationId xmlns:a16="http://schemas.microsoft.com/office/drawing/2014/main" id="{B342C0A2-C4B1-4348-BDB5-77FF7C6F0B35}"/>
            </a:ext>
          </a:extLst>
        </xdr:cNvPr>
        <xdr:cNvCxnSpPr/>
      </xdr:nvCxnSpPr>
      <xdr:spPr>
        <a:xfrm>
          <a:off x="14592300" y="1732788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105411</xdr:rowOff>
    </xdr:from>
    <xdr:to>
      <xdr:col>72</xdr:col>
      <xdr:colOff>38100</xdr:colOff>
      <xdr:row>101</xdr:row>
      <xdr:rowOff>35561</xdr:rowOff>
    </xdr:to>
    <xdr:sp macro="" textlink="">
      <xdr:nvSpPr>
        <xdr:cNvPr id="883" name="楕円 882">
          <a:extLst>
            <a:ext uri="{FF2B5EF4-FFF2-40B4-BE49-F238E27FC236}">
              <a16:creationId xmlns:a16="http://schemas.microsoft.com/office/drawing/2014/main" id="{F62F5EDD-B560-4720-A5EB-6EB6E65D2121}"/>
            </a:ext>
          </a:extLst>
        </xdr:cNvPr>
        <xdr:cNvSpPr/>
      </xdr:nvSpPr>
      <xdr:spPr>
        <a:xfrm>
          <a:off x="13652500" y="1725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156211</xdr:rowOff>
    </xdr:from>
    <xdr:to>
      <xdr:col>76</xdr:col>
      <xdr:colOff>114300</xdr:colOff>
      <xdr:row>101</xdr:row>
      <xdr:rowOff>11430</xdr:rowOff>
    </xdr:to>
    <xdr:cxnSp macro="">
      <xdr:nvCxnSpPr>
        <xdr:cNvPr id="884" name="直線コネクタ 883">
          <a:extLst>
            <a:ext uri="{FF2B5EF4-FFF2-40B4-BE49-F238E27FC236}">
              <a16:creationId xmlns:a16="http://schemas.microsoft.com/office/drawing/2014/main" id="{1CD5B1F6-0B3C-4D6E-821F-2FDA08B82A4F}"/>
            </a:ext>
          </a:extLst>
        </xdr:cNvPr>
        <xdr:cNvCxnSpPr/>
      </xdr:nvCxnSpPr>
      <xdr:spPr>
        <a:xfrm>
          <a:off x="13703300" y="173012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80011</xdr:rowOff>
    </xdr:from>
    <xdr:to>
      <xdr:col>67</xdr:col>
      <xdr:colOff>101600</xdr:colOff>
      <xdr:row>101</xdr:row>
      <xdr:rowOff>10161</xdr:rowOff>
    </xdr:to>
    <xdr:sp macro="" textlink="">
      <xdr:nvSpPr>
        <xdr:cNvPr id="885" name="楕円 884">
          <a:extLst>
            <a:ext uri="{FF2B5EF4-FFF2-40B4-BE49-F238E27FC236}">
              <a16:creationId xmlns:a16="http://schemas.microsoft.com/office/drawing/2014/main" id="{F4CDDDF5-83ED-4756-9191-CDDA3C9FEBC0}"/>
            </a:ext>
          </a:extLst>
        </xdr:cNvPr>
        <xdr:cNvSpPr/>
      </xdr:nvSpPr>
      <xdr:spPr>
        <a:xfrm>
          <a:off x="12763500" y="1722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130811</xdr:rowOff>
    </xdr:from>
    <xdr:to>
      <xdr:col>71</xdr:col>
      <xdr:colOff>177800</xdr:colOff>
      <xdr:row>100</xdr:row>
      <xdr:rowOff>156211</xdr:rowOff>
    </xdr:to>
    <xdr:cxnSp macro="">
      <xdr:nvCxnSpPr>
        <xdr:cNvPr id="886" name="直線コネクタ 885">
          <a:extLst>
            <a:ext uri="{FF2B5EF4-FFF2-40B4-BE49-F238E27FC236}">
              <a16:creationId xmlns:a16="http://schemas.microsoft.com/office/drawing/2014/main" id="{FF5A5142-688E-481C-98B2-A997AB70544B}"/>
            </a:ext>
          </a:extLst>
        </xdr:cNvPr>
        <xdr:cNvCxnSpPr/>
      </xdr:nvCxnSpPr>
      <xdr:spPr>
        <a:xfrm>
          <a:off x="12814300" y="1727581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887" name="n_1aveValue【庁舎】&#10;有形固定資産減価償却率">
          <a:extLst>
            <a:ext uri="{FF2B5EF4-FFF2-40B4-BE49-F238E27FC236}">
              <a16:creationId xmlns:a16="http://schemas.microsoft.com/office/drawing/2014/main" id="{9815CEC4-66DF-452A-B8CC-FC036FDAA691}"/>
            </a:ext>
          </a:extLst>
        </xdr:cNvPr>
        <xdr:cNvSpPr txBox="1"/>
      </xdr:nvSpPr>
      <xdr:spPr>
        <a:xfrm>
          <a:off x="152660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888" name="n_2aveValue【庁舎】&#10;有形固定資産減価償却率">
          <a:extLst>
            <a:ext uri="{FF2B5EF4-FFF2-40B4-BE49-F238E27FC236}">
              <a16:creationId xmlns:a16="http://schemas.microsoft.com/office/drawing/2014/main" id="{308013DE-AA88-4B05-8C12-E12A8F09695C}"/>
            </a:ext>
          </a:extLst>
        </xdr:cNvPr>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125747</xdr:rowOff>
    </xdr:from>
    <xdr:ext cx="405111" cy="259045"/>
    <xdr:sp macro="" textlink="">
      <xdr:nvSpPr>
        <xdr:cNvPr id="889" name="n_3aveValue【庁舎】&#10;有形固定資産減価償却率">
          <a:extLst>
            <a:ext uri="{FF2B5EF4-FFF2-40B4-BE49-F238E27FC236}">
              <a16:creationId xmlns:a16="http://schemas.microsoft.com/office/drawing/2014/main" id="{409B0D84-D464-45D0-A64C-32367820FE38}"/>
            </a:ext>
          </a:extLst>
        </xdr:cNvPr>
        <xdr:cNvSpPr txBox="1"/>
      </xdr:nvSpPr>
      <xdr:spPr>
        <a:xfrm>
          <a:off x="1350074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119397</xdr:rowOff>
    </xdr:from>
    <xdr:ext cx="405111" cy="259045"/>
    <xdr:sp macro="" textlink="">
      <xdr:nvSpPr>
        <xdr:cNvPr id="890" name="n_4aveValue【庁舎】&#10;有形固定資産減価償却率">
          <a:extLst>
            <a:ext uri="{FF2B5EF4-FFF2-40B4-BE49-F238E27FC236}">
              <a16:creationId xmlns:a16="http://schemas.microsoft.com/office/drawing/2014/main" id="{FA70CD0F-B470-48BC-8007-B45EAE036596}"/>
            </a:ext>
          </a:extLst>
        </xdr:cNvPr>
        <xdr:cNvSpPr txBox="1"/>
      </xdr:nvSpPr>
      <xdr:spPr>
        <a:xfrm>
          <a:off x="12611744" y="1777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104157</xdr:rowOff>
    </xdr:from>
    <xdr:ext cx="405111" cy="259045"/>
    <xdr:sp macro="" textlink="">
      <xdr:nvSpPr>
        <xdr:cNvPr id="891" name="n_1mainValue【庁舎】&#10;有形固定資産減価償却率">
          <a:extLst>
            <a:ext uri="{FF2B5EF4-FFF2-40B4-BE49-F238E27FC236}">
              <a16:creationId xmlns:a16="http://schemas.microsoft.com/office/drawing/2014/main" id="{B0FCCBCD-28CC-425D-8DBF-5345FDBC80F5}"/>
            </a:ext>
          </a:extLst>
        </xdr:cNvPr>
        <xdr:cNvSpPr txBox="1"/>
      </xdr:nvSpPr>
      <xdr:spPr>
        <a:xfrm>
          <a:off x="15266044" y="1707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78757</xdr:rowOff>
    </xdr:from>
    <xdr:ext cx="405111" cy="259045"/>
    <xdr:sp macro="" textlink="">
      <xdr:nvSpPr>
        <xdr:cNvPr id="892" name="n_2mainValue【庁舎】&#10;有形固定資産減価償却率">
          <a:extLst>
            <a:ext uri="{FF2B5EF4-FFF2-40B4-BE49-F238E27FC236}">
              <a16:creationId xmlns:a16="http://schemas.microsoft.com/office/drawing/2014/main" id="{AF392AEB-5958-4E6D-8062-11B030AB6768}"/>
            </a:ext>
          </a:extLst>
        </xdr:cNvPr>
        <xdr:cNvSpPr txBox="1"/>
      </xdr:nvSpPr>
      <xdr:spPr>
        <a:xfrm>
          <a:off x="14389744" y="1705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52088</xdr:rowOff>
    </xdr:from>
    <xdr:ext cx="405111" cy="259045"/>
    <xdr:sp macro="" textlink="">
      <xdr:nvSpPr>
        <xdr:cNvPr id="893" name="n_3mainValue【庁舎】&#10;有形固定資産減価償却率">
          <a:extLst>
            <a:ext uri="{FF2B5EF4-FFF2-40B4-BE49-F238E27FC236}">
              <a16:creationId xmlns:a16="http://schemas.microsoft.com/office/drawing/2014/main" id="{9CE5F5B1-D78B-4DDA-AC8E-ADB1EDFAE40A}"/>
            </a:ext>
          </a:extLst>
        </xdr:cNvPr>
        <xdr:cNvSpPr txBox="1"/>
      </xdr:nvSpPr>
      <xdr:spPr>
        <a:xfrm>
          <a:off x="13500744" y="1702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26688</xdr:rowOff>
    </xdr:from>
    <xdr:ext cx="405111" cy="259045"/>
    <xdr:sp macro="" textlink="">
      <xdr:nvSpPr>
        <xdr:cNvPr id="894" name="n_4mainValue【庁舎】&#10;有形固定資産減価償却率">
          <a:extLst>
            <a:ext uri="{FF2B5EF4-FFF2-40B4-BE49-F238E27FC236}">
              <a16:creationId xmlns:a16="http://schemas.microsoft.com/office/drawing/2014/main" id="{86D75C19-CC72-4AA5-AB1C-7187340783D8}"/>
            </a:ext>
          </a:extLst>
        </xdr:cNvPr>
        <xdr:cNvSpPr txBox="1"/>
      </xdr:nvSpPr>
      <xdr:spPr>
        <a:xfrm>
          <a:off x="12611744" y="1700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2655FAB9-E5FA-43EF-B643-E4CCB22EFC9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EEEDC069-4290-4888-B439-20D2EE8B8D6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3CBFD5D2-501F-4DF7-ADC9-8D83C992AA8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2F916736-95DB-485D-88D9-B17188C66A4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FBE5EC6D-6851-4A7C-9FB7-1B5ECCF7C0B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B617DEB6-23F4-42C1-AB7F-F351F3CE763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EE595AAD-83DA-4E89-93AA-1BD1B3200BF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D12ABA5E-69D7-453D-86A5-70214D2EDD1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155865E6-1E54-40BF-8261-BD8A89955A4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96E49BE5-CCA4-4821-B6B2-4ECDA15BCC8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AB1E01F8-7747-46E6-BCB8-93966D5F0CD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A2C26451-64E6-4715-8C8D-42B534C0155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41576417-B9A5-4189-9B87-FADA4709009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AAED3B32-DFDF-4A6B-9E2D-2D91DDCF937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D9539C53-E9F5-4263-9C21-FDB2FB54F37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B90108CF-673D-46AF-B70E-957D497723B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830C2554-0910-47A9-AF48-4B5665637F5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F8F31ACE-E74C-4E94-A0A2-1DB2731CCDA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73350899-6640-4E57-B42C-EC95C0C68B4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3588BCFD-AFDB-4592-956F-E691FE01A61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F75C2D04-9670-47EE-BA73-2A9882446A5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FF2EFBAC-26F6-4013-B776-6B93723F401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CD1AD879-7D7B-42F0-BF72-2791F93FDD5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B838769F-2EBE-4B75-892A-8AE7EE39F9C3}"/>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0EDF536E-23C4-4756-B79F-8A8585586651}"/>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C4ADDB01-FCCA-4D4A-A712-524561AB8381}"/>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6379410A-E65B-4950-AEE7-79B38CCC4D3D}"/>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77AB275B-A0F1-4C55-814E-7DD139030F7E}"/>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923" name="【庁舎】&#10;一人当たり面積平均値テキスト">
          <a:extLst>
            <a:ext uri="{FF2B5EF4-FFF2-40B4-BE49-F238E27FC236}">
              <a16:creationId xmlns:a16="http://schemas.microsoft.com/office/drawing/2014/main" id="{766712B0-A025-44D9-A582-D4357B2F22CA}"/>
            </a:ext>
          </a:extLst>
        </xdr:cNvPr>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9713D870-AAD6-4930-86B2-934CE80E3124}"/>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70C07E7E-9CE8-42F9-9A40-41868F174353}"/>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0B2A227C-B8FF-46C5-AC4C-3A49246FE1CA}"/>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927" name="フローチャート: 判断 926">
          <a:extLst>
            <a:ext uri="{FF2B5EF4-FFF2-40B4-BE49-F238E27FC236}">
              <a16:creationId xmlns:a16="http://schemas.microsoft.com/office/drawing/2014/main" id="{86E7033D-AA45-41F3-93C8-A977F867C213}"/>
            </a:ext>
          </a:extLst>
        </xdr:cNvPr>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125730</xdr:rowOff>
    </xdr:from>
    <xdr:to>
      <xdr:col>98</xdr:col>
      <xdr:colOff>38100</xdr:colOff>
      <xdr:row>106</xdr:row>
      <xdr:rowOff>55880</xdr:rowOff>
    </xdr:to>
    <xdr:sp macro="" textlink="">
      <xdr:nvSpPr>
        <xdr:cNvPr id="928" name="フローチャート: 判断 927">
          <a:extLst>
            <a:ext uri="{FF2B5EF4-FFF2-40B4-BE49-F238E27FC236}">
              <a16:creationId xmlns:a16="http://schemas.microsoft.com/office/drawing/2014/main" id="{96926E2C-129E-4753-8423-33810A2F9139}"/>
            </a:ext>
          </a:extLst>
        </xdr:cNvPr>
        <xdr:cNvSpPr/>
      </xdr:nvSpPr>
      <xdr:spPr>
        <a:xfrm>
          <a:off x="18605500" y="1812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AB651EEC-4FC9-4343-B5B8-AD68BD386A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B5DC14E0-2BDA-4CF0-B70A-918CD8CF438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6C29C6A9-44DF-4089-8296-70311F911A3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6D4DEEB2-FC58-4046-9FDE-1ED693E2589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D051281-B2E4-4E58-840B-44DDDE18F27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50800</xdr:rowOff>
    </xdr:from>
    <xdr:to>
      <xdr:col>116</xdr:col>
      <xdr:colOff>114300</xdr:colOff>
      <xdr:row>106</xdr:row>
      <xdr:rowOff>152400</xdr:rowOff>
    </xdr:to>
    <xdr:sp macro="" textlink="">
      <xdr:nvSpPr>
        <xdr:cNvPr id="934" name="楕円 933">
          <a:extLst>
            <a:ext uri="{FF2B5EF4-FFF2-40B4-BE49-F238E27FC236}">
              <a16:creationId xmlns:a16="http://schemas.microsoft.com/office/drawing/2014/main" id="{ED2D1C42-D0BA-4063-A401-69DA8BEA30F7}"/>
            </a:ext>
          </a:extLst>
        </xdr:cNvPr>
        <xdr:cNvSpPr/>
      </xdr:nvSpPr>
      <xdr:spPr>
        <a:xfrm>
          <a:off x="22110700" y="182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29227</xdr:rowOff>
    </xdr:from>
    <xdr:ext cx="469744" cy="259045"/>
    <xdr:sp macro="" textlink="">
      <xdr:nvSpPr>
        <xdr:cNvPr id="935" name="【庁舎】&#10;一人当たり面積該当値テキスト">
          <a:extLst>
            <a:ext uri="{FF2B5EF4-FFF2-40B4-BE49-F238E27FC236}">
              <a16:creationId xmlns:a16="http://schemas.microsoft.com/office/drawing/2014/main" id="{4EBEA5A6-B63B-4AE3-87D6-2220784FE545}"/>
            </a:ext>
          </a:extLst>
        </xdr:cNvPr>
        <xdr:cNvSpPr txBox="1"/>
      </xdr:nvSpPr>
      <xdr:spPr>
        <a:xfrm>
          <a:off x="22199600" y="1820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57150</xdr:rowOff>
    </xdr:from>
    <xdr:to>
      <xdr:col>112</xdr:col>
      <xdr:colOff>38100</xdr:colOff>
      <xdr:row>106</xdr:row>
      <xdr:rowOff>158750</xdr:rowOff>
    </xdr:to>
    <xdr:sp macro="" textlink="">
      <xdr:nvSpPr>
        <xdr:cNvPr id="936" name="楕円 935">
          <a:extLst>
            <a:ext uri="{FF2B5EF4-FFF2-40B4-BE49-F238E27FC236}">
              <a16:creationId xmlns:a16="http://schemas.microsoft.com/office/drawing/2014/main" id="{647E3827-5022-4D2B-A672-FD09F98E2A2B}"/>
            </a:ext>
          </a:extLst>
        </xdr:cNvPr>
        <xdr:cNvSpPr/>
      </xdr:nvSpPr>
      <xdr:spPr>
        <a:xfrm>
          <a:off x="21272500" y="1823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101600</xdr:rowOff>
    </xdr:from>
    <xdr:to>
      <xdr:col>116</xdr:col>
      <xdr:colOff>63500</xdr:colOff>
      <xdr:row>106</xdr:row>
      <xdr:rowOff>107950</xdr:rowOff>
    </xdr:to>
    <xdr:cxnSp macro="">
      <xdr:nvCxnSpPr>
        <xdr:cNvPr id="937" name="直線コネクタ 936">
          <a:extLst>
            <a:ext uri="{FF2B5EF4-FFF2-40B4-BE49-F238E27FC236}">
              <a16:creationId xmlns:a16="http://schemas.microsoft.com/office/drawing/2014/main" id="{ADFB41A7-64B6-475E-BBC1-8AA46BF87335}"/>
            </a:ext>
          </a:extLst>
        </xdr:cNvPr>
        <xdr:cNvCxnSpPr/>
      </xdr:nvCxnSpPr>
      <xdr:spPr>
        <a:xfrm flipV="1">
          <a:off x="21323300" y="1827530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63500</xdr:rowOff>
    </xdr:from>
    <xdr:to>
      <xdr:col>107</xdr:col>
      <xdr:colOff>101600</xdr:colOff>
      <xdr:row>106</xdr:row>
      <xdr:rowOff>165100</xdr:rowOff>
    </xdr:to>
    <xdr:sp macro="" textlink="">
      <xdr:nvSpPr>
        <xdr:cNvPr id="938" name="楕円 937">
          <a:extLst>
            <a:ext uri="{FF2B5EF4-FFF2-40B4-BE49-F238E27FC236}">
              <a16:creationId xmlns:a16="http://schemas.microsoft.com/office/drawing/2014/main" id="{C2324723-D4D7-4882-95DF-1B80F5B28B70}"/>
            </a:ext>
          </a:extLst>
        </xdr:cNvPr>
        <xdr:cNvSpPr/>
      </xdr:nvSpPr>
      <xdr:spPr>
        <a:xfrm>
          <a:off x="20383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107950</xdr:rowOff>
    </xdr:from>
    <xdr:to>
      <xdr:col>111</xdr:col>
      <xdr:colOff>177800</xdr:colOff>
      <xdr:row>106</xdr:row>
      <xdr:rowOff>114300</xdr:rowOff>
    </xdr:to>
    <xdr:cxnSp macro="">
      <xdr:nvCxnSpPr>
        <xdr:cNvPr id="939" name="直線コネクタ 938">
          <a:extLst>
            <a:ext uri="{FF2B5EF4-FFF2-40B4-BE49-F238E27FC236}">
              <a16:creationId xmlns:a16="http://schemas.microsoft.com/office/drawing/2014/main" id="{20C21095-2E73-4D4E-B5B2-678DC427A000}"/>
            </a:ext>
          </a:extLst>
        </xdr:cNvPr>
        <xdr:cNvCxnSpPr/>
      </xdr:nvCxnSpPr>
      <xdr:spPr>
        <a:xfrm flipV="1">
          <a:off x="20434300" y="1828165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71120</xdr:rowOff>
    </xdr:from>
    <xdr:to>
      <xdr:col>102</xdr:col>
      <xdr:colOff>165100</xdr:colOff>
      <xdr:row>107</xdr:row>
      <xdr:rowOff>1270</xdr:rowOff>
    </xdr:to>
    <xdr:sp macro="" textlink="">
      <xdr:nvSpPr>
        <xdr:cNvPr id="940" name="楕円 939">
          <a:extLst>
            <a:ext uri="{FF2B5EF4-FFF2-40B4-BE49-F238E27FC236}">
              <a16:creationId xmlns:a16="http://schemas.microsoft.com/office/drawing/2014/main" id="{A3A59FEC-02F8-4C2C-8C1E-8D5E92A9F05F}"/>
            </a:ext>
          </a:extLst>
        </xdr:cNvPr>
        <xdr:cNvSpPr/>
      </xdr:nvSpPr>
      <xdr:spPr>
        <a:xfrm>
          <a:off x="19494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114300</xdr:rowOff>
    </xdr:from>
    <xdr:to>
      <xdr:col>107</xdr:col>
      <xdr:colOff>50800</xdr:colOff>
      <xdr:row>106</xdr:row>
      <xdr:rowOff>121920</xdr:rowOff>
    </xdr:to>
    <xdr:cxnSp macro="">
      <xdr:nvCxnSpPr>
        <xdr:cNvPr id="941" name="直線コネクタ 940">
          <a:extLst>
            <a:ext uri="{FF2B5EF4-FFF2-40B4-BE49-F238E27FC236}">
              <a16:creationId xmlns:a16="http://schemas.microsoft.com/office/drawing/2014/main" id="{1B764484-0846-4409-8D88-5A4EAC881080}"/>
            </a:ext>
          </a:extLst>
        </xdr:cNvPr>
        <xdr:cNvCxnSpPr/>
      </xdr:nvCxnSpPr>
      <xdr:spPr>
        <a:xfrm flipV="1">
          <a:off x="19545300" y="18288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76200</xdr:rowOff>
    </xdr:from>
    <xdr:to>
      <xdr:col>98</xdr:col>
      <xdr:colOff>38100</xdr:colOff>
      <xdr:row>107</xdr:row>
      <xdr:rowOff>6350</xdr:rowOff>
    </xdr:to>
    <xdr:sp macro="" textlink="">
      <xdr:nvSpPr>
        <xdr:cNvPr id="942" name="楕円 941">
          <a:extLst>
            <a:ext uri="{FF2B5EF4-FFF2-40B4-BE49-F238E27FC236}">
              <a16:creationId xmlns:a16="http://schemas.microsoft.com/office/drawing/2014/main" id="{B1E59D7E-CBFA-48B0-BA1E-3A474AE52CF4}"/>
            </a:ext>
          </a:extLst>
        </xdr:cNvPr>
        <xdr:cNvSpPr/>
      </xdr:nvSpPr>
      <xdr:spPr>
        <a:xfrm>
          <a:off x="18605500" y="182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121920</xdr:rowOff>
    </xdr:from>
    <xdr:to>
      <xdr:col>102</xdr:col>
      <xdr:colOff>114300</xdr:colOff>
      <xdr:row>106</xdr:row>
      <xdr:rowOff>127000</xdr:rowOff>
    </xdr:to>
    <xdr:cxnSp macro="">
      <xdr:nvCxnSpPr>
        <xdr:cNvPr id="943" name="直線コネクタ 942">
          <a:extLst>
            <a:ext uri="{FF2B5EF4-FFF2-40B4-BE49-F238E27FC236}">
              <a16:creationId xmlns:a16="http://schemas.microsoft.com/office/drawing/2014/main" id="{84A15051-D0FF-4D5D-8771-086D52EBB9D4}"/>
            </a:ext>
          </a:extLst>
        </xdr:cNvPr>
        <xdr:cNvCxnSpPr/>
      </xdr:nvCxnSpPr>
      <xdr:spPr>
        <a:xfrm flipV="1">
          <a:off x="18656300" y="1829562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944" name="n_1aveValue【庁舎】&#10;一人当たり面積">
          <a:extLst>
            <a:ext uri="{FF2B5EF4-FFF2-40B4-BE49-F238E27FC236}">
              <a16:creationId xmlns:a16="http://schemas.microsoft.com/office/drawing/2014/main" id="{FFD286BB-9B6D-48B6-8C27-39C7162531A7}"/>
            </a:ext>
          </a:extLst>
        </xdr:cNvPr>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945" name="n_2aveValue【庁舎】&#10;一人当たり面積">
          <a:extLst>
            <a:ext uri="{FF2B5EF4-FFF2-40B4-BE49-F238E27FC236}">
              <a16:creationId xmlns:a16="http://schemas.microsoft.com/office/drawing/2014/main" id="{59A244FA-8266-4B62-8383-CD8301259007}"/>
            </a:ext>
          </a:extLst>
        </xdr:cNvPr>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55897</xdr:rowOff>
    </xdr:from>
    <xdr:ext cx="469744" cy="259045"/>
    <xdr:sp macro="" textlink="">
      <xdr:nvSpPr>
        <xdr:cNvPr id="946" name="n_3aveValue【庁舎】&#10;一人当たり面積">
          <a:extLst>
            <a:ext uri="{FF2B5EF4-FFF2-40B4-BE49-F238E27FC236}">
              <a16:creationId xmlns:a16="http://schemas.microsoft.com/office/drawing/2014/main" id="{CBE5CDB6-599E-4EF7-A274-147D93BE6218}"/>
            </a:ext>
          </a:extLst>
        </xdr:cNvPr>
        <xdr:cNvSpPr txBox="1"/>
      </xdr:nvSpPr>
      <xdr:spPr>
        <a:xfrm>
          <a:off x="19310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72407</xdr:rowOff>
    </xdr:from>
    <xdr:ext cx="469744" cy="259045"/>
    <xdr:sp macro="" textlink="">
      <xdr:nvSpPr>
        <xdr:cNvPr id="947" name="n_4aveValue【庁舎】&#10;一人当たり面積">
          <a:extLst>
            <a:ext uri="{FF2B5EF4-FFF2-40B4-BE49-F238E27FC236}">
              <a16:creationId xmlns:a16="http://schemas.microsoft.com/office/drawing/2014/main" id="{64C6E2CD-712D-4D67-955F-A0FBC6DE3BBD}"/>
            </a:ext>
          </a:extLst>
        </xdr:cNvPr>
        <xdr:cNvSpPr txBox="1"/>
      </xdr:nvSpPr>
      <xdr:spPr>
        <a:xfrm>
          <a:off x="18421427" y="1790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149877</xdr:rowOff>
    </xdr:from>
    <xdr:ext cx="469744" cy="259045"/>
    <xdr:sp macro="" textlink="">
      <xdr:nvSpPr>
        <xdr:cNvPr id="948" name="n_1mainValue【庁舎】&#10;一人当たり面積">
          <a:extLst>
            <a:ext uri="{FF2B5EF4-FFF2-40B4-BE49-F238E27FC236}">
              <a16:creationId xmlns:a16="http://schemas.microsoft.com/office/drawing/2014/main" id="{610CA74C-8216-482F-82FB-A6E8A4FF666E}"/>
            </a:ext>
          </a:extLst>
        </xdr:cNvPr>
        <xdr:cNvSpPr txBox="1"/>
      </xdr:nvSpPr>
      <xdr:spPr>
        <a:xfrm>
          <a:off x="21075727" y="183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156227</xdr:rowOff>
    </xdr:from>
    <xdr:ext cx="469744" cy="259045"/>
    <xdr:sp macro="" textlink="">
      <xdr:nvSpPr>
        <xdr:cNvPr id="949" name="n_2mainValue【庁舎】&#10;一人当たり面積">
          <a:extLst>
            <a:ext uri="{FF2B5EF4-FFF2-40B4-BE49-F238E27FC236}">
              <a16:creationId xmlns:a16="http://schemas.microsoft.com/office/drawing/2014/main" id="{17014144-FE73-41DA-B487-30453F42FAC0}"/>
            </a:ext>
          </a:extLst>
        </xdr:cNvPr>
        <xdr:cNvSpPr txBox="1"/>
      </xdr:nvSpPr>
      <xdr:spPr>
        <a:xfrm>
          <a:off x="20199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163847</xdr:rowOff>
    </xdr:from>
    <xdr:ext cx="469744" cy="259045"/>
    <xdr:sp macro="" textlink="">
      <xdr:nvSpPr>
        <xdr:cNvPr id="950" name="n_3mainValue【庁舎】&#10;一人当たり面積">
          <a:extLst>
            <a:ext uri="{FF2B5EF4-FFF2-40B4-BE49-F238E27FC236}">
              <a16:creationId xmlns:a16="http://schemas.microsoft.com/office/drawing/2014/main" id="{2A3CEA44-7AA8-4895-9784-2774027609CA}"/>
            </a:ext>
          </a:extLst>
        </xdr:cNvPr>
        <xdr:cNvSpPr txBox="1"/>
      </xdr:nvSpPr>
      <xdr:spPr>
        <a:xfrm>
          <a:off x="19310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168927</xdr:rowOff>
    </xdr:from>
    <xdr:ext cx="469744" cy="259045"/>
    <xdr:sp macro="" textlink="">
      <xdr:nvSpPr>
        <xdr:cNvPr id="951" name="n_4mainValue【庁舎】&#10;一人当たり面積">
          <a:extLst>
            <a:ext uri="{FF2B5EF4-FFF2-40B4-BE49-F238E27FC236}">
              <a16:creationId xmlns:a16="http://schemas.microsoft.com/office/drawing/2014/main" id="{B04966CB-6F79-4406-A9C2-003FF350449F}"/>
            </a:ext>
          </a:extLst>
        </xdr:cNvPr>
        <xdr:cNvSpPr txBox="1"/>
      </xdr:nvSpPr>
      <xdr:spPr>
        <a:xfrm>
          <a:off x="18421427" y="183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C846FE7D-4C56-4931-9D42-ACFB25B1253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ABA979AC-C271-4D94-9069-46A3C8A8952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BCEBFD12-4393-47D8-BE13-6840C1E36DB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有形固定資産償却率を類似団体内平均値と比較すると、「体育館・プール」「福祉施設」「市民会館」「一般廃棄物処理施設」が高い値となっており、近年更新した「庁舎」「消防施設」「図書館」は低い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「一般廃棄物処理施設」については、新ごみ処理施設の建設予定時期が遅れることとなったため、減価償却率はしばらく悪化する見込みである。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「図書館」については、市内４か所あることから、一人当たり面積は類似団体内平均を大きく上回っているが、今後の維持管理経費、更新費用を鑑みると、集約化も検討していく必要がある。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合併前に整備した施設の老朽化が進んでいることに加え、人口減少の現状も鑑み、市民一人当たりの適切な面積を検討しながら、公共施設等総合管理計画に基づいて、統廃合・除却等を進めていく。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徳島県阿波市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34,773
34,250
191.11
21,910,151
21,133,999
660,082
11,985,669
18,052,524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地方消費税交付金が増加したことで基準財政収入額が増加し、単年度の財政力指数は増加したが、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か年平均の財政力指数は横ばいとなっている。人口減少や全国平均を上回る高齢化率（令和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月末　</a:t>
          </a:r>
          <a:r>
            <a:rPr kumimoji="1" lang="en-US" altLang="ja-JP" sz="1300">
              <a:latin typeface="ＭＳ Ｐゴシック" panose="020B0600070205080204" pitchFamily="50" charset="-128"/>
              <a:ea typeface="ＭＳ Ｐゴシック" panose="020B0600070205080204" pitchFamily="50" charset="-128"/>
            </a:rPr>
            <a:t>38.63</a:t>
          </a:r>
          <a:r>
            <a:rPr kumimoji="1" lang="ja-JP" altLang="en-US" sz="1300">
              <a:latin typeface="ＭＳ Ｐゴシック" panose="020B0600070205080204" pitchFamily="50" charset="-128"/>
              <a:ea typeface="ＭＳ Ｐゴシック" panose="020B0600070205080204" pitchFamily="50" charset="-128"/>
            </a:rPr>
            <a:t>％）に加え、市内に中心となる企業がないこと等により財政基盤が弱く、類似団体平均を下回っている。今後も横ばいで推移すると予測しているが、市税の徴収強化や企業誘致などに積極的に取り組み、自主税源の確保に努めるとともに、行政の効率化を図ることにより、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170180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34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121920</xdr:rowOff>
    </xdr:from>
    <xdr:to>
      <xdr:col>7</xdr:col>
      <xdr:colOff>31750</xdr:colOff>
      <xdr:row>42</xdr:row>
      <xdr:rowOff>52070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62247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119380</xdr:rowOff>
    </xdr:from>
    <xdr:to>
      <xdr:col>7</xdr:col>
      <xdr:colOff>31750</xdr:colOff>
      <xdr:row>43</xdr:row>
      <xdr:rowOff>49530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34307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歳入面では、市税が増加し、歳出面では、一部事務組合に対する負担金増により補助費が増加し、結果として分母、分子ともに増加したが、分子の増加率が大きくなったため、令和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年度の経常収支比率は過去最高の</a:t>
          </a:r>
          <a:r>
            <a:rPr kumimoji="1" lang="en-US" altLang="ja-JP" sz="1300">
              <a:latin typeface="ＭＳ Ｐゴシック" panose="020B0600070205080204" pitchFamily="50" charset="-128"/>
              <a:ea typeface="ＭＳ Ｐゴシック" panose="020B0600070205080204" pitchFamily="50" charset="-128"/>
            </a:rPr>
            <a:t>97.5</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％を超える厳しい状況は続くと予想されるため、継続事業の見直しや公共施設の統廃合などを行い、経常経費の抑制に努め、経常収支比率の改善と柔軟性のある財政運営を目指す。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43543</xdr:rowOff>
    </xdr:from>
    <xdr:to>
      <xdr:col>23</xdr:col>
      <xdr:colOff>133350</xdr:colOff>
      <xdr:row>61</xdr:row>
      <xdr:rowOff>78015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0199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42635</xdr:rowOff>
    </xdr:from>
    <xdr:to>
      <xdr:col>19</xdr:col>
      <xdr:colOff>133350</xdr:colOff>
      <xdr:row>61</xdr:row>
      <xdr:rowOff>43543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29635"/>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42635</xdr:rowOff>
    </xdr:from>
    <xdr:to>
      <xdr:col>15</xdr:col>
      <xdr:colOff>82550</xdr:colOff>
      <xdr:row>61</xdr:row>
      <xdr:rowOff>2177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29635"/>
          <a:ext cx="889000"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90896</xdr:rowOff>
    </xdr:from>
    <xdr:to>
      <xdr:col>11</xdr:col>
      <xdr:colOff>31750</xdr:colOff>
      <xdr:row>61</xdr:row>
      <xdr:rowOff>2177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377896"/>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156391</xdr:rowOff>
    </xdr:from>
    <xdr:to>
      <xdr:col>11</xdr:col>
      <xdr:colOff>82550</xdr:colOff>
      <xdr:row>60</xdr:row>
      <xdr:rowOff>86541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96718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27215</xdr:rowOff>
    </xdr:from>
    <xdr:to>
      <xdr:col>23</xdr:col>
      <xdr:colOff>184150</xdr:colOff>
      <xdr:row>61</xdr:row>
      <xdr:rowOff>128815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170742</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5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164193</xdr:rowOff>
    </xdr:from>
    <xdr:to>
      <xdr:col>19</xdr:col>
      <xdr:colOff>184150</xdr:colOff>
      <xdr:row>61</xdr:row>
      <xdr:rowOff>94343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79120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37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163285</xdr:rowOff>
    </xdr:from>
    <xdr:to>
      <xdr:col>15</xdr:col>
      <xdr:colOff>133350</xdr:colOff>
      <xdr:row>60</xdr:row>
      <xdr:rowOff>93435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78212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122827</xdr:rowOff>
    </xdr:from>
    <xdr:to>
      <xdr:col>11</xdr:col>
      <xdr:colOff>82550</xdr:colOff>
      <xdr:row>61</xdr:row>
      <xdr:rowOff>52977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37754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40096</xdr:rowOff>
    </xdr:from>
    <xdr:to>
      <xdr:col>7</xdr:col>
      <xdr:colOff>31750</xdr:colOff>
      <xdr:row>60</xdr:row>
      <xdr:rowOff>141696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126473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[167,482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人当たりの人件費・物件費等の決算額は類似団体平均よりも</a:t>
          </a:r>
          <a:r>
            <a:rPr kumimoji="1" lang="en-US" altLang="ja-JP" sz="1300">
              <a:latin typeface="ＭＳ Ｐゴシック" panose="020B0600070205080204" pitchFamily="50" charset="-128"/>
              <a:ea typeface="ＭＳ Ｐゴシック" panose="020B0600070205080204" pitchFamily="50" charset="-128"/>
            </a:rPr>
            <a:t>50,814</a:t>
          </a:r>
          <a:r>
            <a:rPr kumimoji="1" lang="ja-JP" altLang="en-US" sz="1300">
              <a:latin typeface="ＭＳ Ｐゴシック" panose="020B0600070205080204" pitchFamily="50" charset="-128"/>
              <a:ea typeface="ＭＳ Ｐゴシック" panose="020B0600070205080204" pitchFamily="50" charset="-128"/>
            </a:rPr>
            <a:t>円低い</a:t>
          </a:r>
          <a:r>
            <a:rPr kumimoji="1" lang="en-US" altLang="ja-JP" sz="1300">
              <a:latin typeface="ＭＳ Ｐゴシック" panose="020B0600070205080204" pitchFamily="50" charset="-128"/>
              <a:ea typeface="ＭＳ Ｐゴシック" panose="020B0600070205080204" pitchFamily="50" charset="-128"/>
            </a:rPr>
            <a:t>167,482</a:t>
          </a:r>
          <a:r>
            <a:rPr kumimoji="1" lang="ja-JP" altLang="en-US" sz="1300">
              <a:latin typeface="ＭＳ Ｐゴシック" panose="020B0600070205080204" pitchFamily="50" charset="-128"/>
              <a:ea typeface="ＭＳ Ｐゴシック" panose="020B0600070205080204" pitchFamily="50" charset="-128"/>
            </a:rPr>
            <a:t>円で、対前年度比では</a:t>
          </a:r>
          <a:r>
            <a:rPr kumimoji="1" lang="en-US" altLang="ja-JP" sz="1300">
              <a:latin typeface="ＭＳ Ｐゴシック" panose="020B0600070205080204" pitchFamily="50" charset="-128"/>
              <a:ea typeface="ＭＳ Ｐゴシック" panose="020B0600070205080204" pitchFamily="50" charset="-128"/>
            </a:rPr>
            <a:t>669</a:t>
          </a:r>
          <a:r>
            <a:rPr kumimoji="1" lang="ja-JP" altLang="en-US" sz="1300">
              <a:latin typeface="ＭＳ Ｐゴシック" panose="020B0600070205080204" pitchFamily="50" charset="-128"/>
              <a:ea typeface="ＭＳ Ｐゴシック" panose="020B0600070205080204" pitchFamily="50" charset="-128"/>
            </a:rPr>
            <a:t>円増となっている。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年度は、新型コロナウイルス対策関連経費が減少したものの、人口が前年度から</a:t>
          </a:r>
          <a:r>
            <a:rPr kumimoji="1" lang="en-US" altLang="ja-JP" sz="1300">
              <a:latin typeface="ＭＳ Ｐゴシック" panose="020B0600070205080204" pitchFamily="50" charset="-128"/>
              <a:ea typeface="ＭＳ Ｐゴシック" panose="020B0600070205080204" pitchFamily="50" charset="-128"/>
            </a:rPr>
            <a:t>542</a:t>
          </a:r>
          <a:r>
            <a:rPr kumimoji="1" lang="ja-JP" altLang="en-US" sz="1300">
              <a:latin typeface="ＭＳ Ｐゴシック" panose="020B0600070205080204" pitchFamily="50" charset="-128"/>
              <a:ea typeface="ＭＳ Ｐゴシック" panose="020B0600070205080204" pitchFamily="50" charset="-128"/>
            </a:rPr>
            <a:t>人減少したことで人口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今後も行政サービスの低下につながらないように考慮しつつ、定員管理や給与の適正化を図るとともに、公共施設の統廃合、長寿命化といった取り組みを計画的に推進し、人件費・物件費等の抑制に努める。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143278</xdr:rowOff>
    </xdr:from>
    <xdr:to>
      <xdr:col>23</xdr:col>
      <xdr:colOff>133350</xdr:colOff>
      <xdr:row>81</xdr:row>
      <xdr:rowOff>144431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30728"/>
          <a:ext cx="838200" cy="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136823</xdr:rowOff>
    </xdr:from>
    <xdr:to>
      <xdr:col>19</xdr:col>
      <xdr:colOff>133350</xdr:colOff>
      <xdr:row>81</xdr:row>
      <xdr:rowOff>143278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24273"/>
          <a:ext cx="889000" cy="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134389</xdr:rowOff>
    </xdr:from>
    <xdr:to>
      <xdr:col>15</xdr:col>
      <xdr:colOff>82550</xdr:colOff>
      <xdr:row>81</xdr:row>
      <xdr:rowOff>136823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21839"/>
          <a:ext cx="889000" cy="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119856</xdr:rowOff>
    </xdr:from>
    <xdr:to>
      <xdr:col>11</xdr:col>
      <xdr:colOff>31750</xdr:colOff>
      <xdr:row>81</xdr:row>
      <xdr:rowOff>134389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07306"/>
          <a:ext cx="889000" cy="1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127767</xdr:rowOff>
    </xdr:from>
    <xdr:to>
      <xdr:col>11</xdr:col>
      <xdr:colOff>82550</xdr:colOff>
      <xdr:row>82</xdr:row>
      <xdr:rowOff>57917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1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42694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0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105856</xdr:rowOff>
    </xdr:from>
    <xdr:to>
      <xdr:col>7</xdr:col>
      <xdr:colOff>31750</xdr:colOff>
      <xdr:row>82</xdr:row>
      <xdr:rowOff>36006</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20783</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93631</xdr:rowOff>
    </xdr:from>
    <xdr:to>
      <xdr:col>23</xdr:col>
      <xdr:colOff>184150</xdr:colOff>
      <xdr:row>82</xdr:row>
      <xdr:rowOff>23781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14908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02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92478</xdr:rowOff>
    </xdr:from>
    <xdr:to>
      <xdr:col>19</xdr:col>
      <xdr:colOff>184150</xdr:colOff>
      <xdr:row>82</xdr:row>
      <xdr:rowOff>22628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32805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86023</xdr:rowOff>
    </xdr:from>
    <xdr:to>
      <xdr:col>15</xdr:col>
      <xdr:colOff>133350</xdr:colOff>
      <xdr:row>82</xdr:row>
      <xdr:rowOff>16173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7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26350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4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83589</xdr:rowOff>
    </xdr:from>
    <xdr:to>
      <xdr:col>11</xdr:col>
      <xdr:colOff>82550</xdr:colOff>
      <xdr:row>82</xdr:row>
      <xdr:rowOff>13739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23916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3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69056</xdr:rowOff>
    </xdr:from>
    <xdr:to>
      <xdr:col>7</xdr:col>
      <xdr:colOff>31750</xdr:colOff>
      <xdr:row>81</xdr:row>
      <xdr:rowOff>170656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5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9383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25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本市のラスパイレス指数は、</a:t>
          </a:r>
          <a:r>
            <a:rPr kumimoji="1" lang="en-US" altLang="ja-JP" sz="1300">
              <a:latin typeface="ＭＳ Ｐゴシック" panose="020B0600070205080204" pitchFamily="50" charset="-128"/>
              <a:ea typeface="ＭＳ Ｐゴシック" panose="020B0600070205080204" pitchFamily="50" charset="-128"/>
            </a:rPr>
            <a:t>99.3</a:t>
          </a:r>
          <a:r>
            <a:rPr kumimoji="1" lang="ja-JP" altLang="en-US" sz="1300">
              <a:latin typeface="ＭＳ Ｐゴシック" panose="020B0600070205080204" pitchFamily="50" charset="-128"/>
              <a:ea typeface="ＭＳ Ｐゴシック" panose="020B0600070205080204" pitchFamily="50" charset="-128"/>
            </a:rPr>
            <a:t>と国の基準である</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に対して下回っているが、類似団体平均と比べると</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ポイント高い水準となっている。合併後からの退職者の一部不補充などにより年齢層のバランスが国と比較して高齢層に偏っているため、水準が高くなっている。</a:t>
          </a:r>
        </a:p>
        <a:p>
          <a:r>
            <a:rPr kumimoji="1" lang="ja-JP" altLang="en-US" sz="1300">
              <a:latin typeface="ＭＳ Ｐゴシック" panose="020B0600070205080204" pitchFamily="50" charset="-128"/>
              <a:ea typeface="ＭＳ Ｐゴシック" panose="020B0600070205080204" pitchFamily="50" charset="-128"/>
            </a:rPr>
            <a:t>　引き続き、適正な人員配置と行政効率の高い組織づくりを進めていくことで、一層の給与水準の適正化に努める。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87</xdr:row>
      <xdr:rowOff>144639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047384"/>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117828</xdr:rowOff>
    </xdr:from>
    <xdr:to>
      <xdr:col>77</xdr:col>
      <xdr:colOff>44450</xdr:colOff>
      <xdr:row>87</xdr:row>
      <xdr:rowOff>144639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0339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117828</xdr:rowOff>
    </xdr:from>
    <xdr:to>
      <xdr:col>72</xdr:col>
      <xdr:colOff>203200</xdr:colOff>
      <xdr:row>87</xdr:row>
      <xdr:rowOff>131234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0339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131234</xdr:rowOff>
    </xdr:from>
    <xdr:to>
      <xdr:col>68</xdr:col>
      <xdr:colOff>152400</xdr:colOff>
      <xdr:row>87</xdr:row>
      <xdr:rowOff>131234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0473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155222</xdr:rowOff>
    </xdr:from>
    <xdr:to>
      <xdr:col>68</xdr:col>
      <xdr:colOff>203200</xdr:colOff>
      <xdr:row>86</xdr:row>
      <xdr:rowOff>85372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95549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108955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80434</xdr:rowOff>
    </xdr:from>
    <xdr:to>
      <xdr:col>81</xdr:col>
      <xdr:colOff>95250</xdr:colOff>
      <xdr:row>88</xdr:row>
      <xdr:rowOff>10584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52511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93839</xdr:rowOff>
    </xdr:from>
    <xdr:to>
      <xdr:col>77</xdr:col>
      <xdr:colOff>95250</xdr:colOff>
      <xdr:row>88</xdr:row>
      <xdr:rowOff>23989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8766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9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67028</xdr:rowOff>
    </xdr:from>
    <xdr:to>
      <xdr:col>73</xdr:col>
      <xdr:colOff>44450</xdr:colOff>
      <xdr:row>87</xdr:row>
      <xdr:rowOff>168628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153405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80434</xdr:rowOff>
    </xdr:from>
    <xdr:to>
      <xdr:col>64</xdr:col>
      <xdr:colOff>152400</xdr:colOff>
      <xdr:row>88</xdr:row>
      <xdr:rowOff>10584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166811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9.23</a:t>
          </a:r>
          <a:r>
            <a:rPr kumimoji="1" lang="ja-JP" altLang="en-US" sz="1300">
              <a:latin typeface="ＭＳ Ｐゴシック" panose="020B0600070205080204" pitchFamily="50" charset="-128"/>
              <a:ea typeface="ＭＳ Ｐゴシック" panose="020B0600070205080204" pitchFamily="50" charset="-128"/>
            </a:rPr>
            <a:t>人で類似団体平均と比較すると</a:t>
          </a:r>
          <a:r>
            <a:rPr kumimoji="1" lang="en-US" altLang="ja-JP" sz="1300">
              <a:latin typeface="ＭＳ Ｐゴシック" panose="020B0600070205080204" pitchFamily="50" charset="-128"/>
              <a:ea typeface="ＭＳ Ｐゴシック" panose="020B0600070205080204" pitchFamily="50" charset="-128"/>
            </a:rPr>
            <a:t>1.63</a:t>
          </a:r>
          <a:r>
            <a:rPr kumimoji="1" lang="ja-JP" altLang="en-US" sz="1300">
              <a:latin typeface="ＭＳ Ｐゴシック" panose="020B0600070205080204" pitchFamily="50" charset="-128"/>
              <a:ea typeface="ＭＳ Ｐゴシック" panose="020B0600070205080204" pitchFamily="50" charset="-128"/>
            </a:rPr>
            <a:t>人下回っており、前年度と比較しても</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人減っている。一般職員数が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人減したことに加え、住基人口が</a:t>
          </a:r>
          <a:r>
            <a:rPr kumimoji="1" lang="en-US" altLang="ja-JP" sz="1300">
              <a:latin typeface="ＭＳ Ｐゴシック" panose="020B0600070205080204" pitchFamily="50" charset="-128"/>
              <a:ea typeface="ＭＳ Ｐゴシック" panose="020B0600070205080204" pitchFamily="50" charset="-128"/>
            </a:rPr>
            <a:t>542</a:t>
          </a:r>
          <a:r>
            <a:rPr kumimoji="1" lang="ja-JP" altLang="en-US" sz="1300">
              <a:latin typeface="ＭＳ Ｐゴシック" panose="020B0600070205080204" pitchFamily="50" charset="-128"/>
              <a:ea typeface="ＭＳ Ｐゴシック" panose="020B0600070205080204" pitchFamily="50" charset="-128"/>
            </a:rPr>
            <a:t>人減少したことが要因となっている。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今後も多様化する行政ニーズに対応できるよう効率的な職員配置・組織づくりを意識しながら、人口に見合った適正な定員管理に努める。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43900</xdr:rowOff>
    </xdr:from>
    <xdr:to>
      <xdr:col>81</xdr:col>
      <xdr:colOff>44450</xdr:colOff>
      <xdr:row>60</xdr:row>
      <xdr:rowOff>46313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330900"/>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32639</xdr:rowOff>
    </xdr:from>
    <xdr:to>
      <xdr:col>77</xdr:col>
      <xdr:colOff>44450</xdr:colOff>
      <xdr:row>60</xdr:row>
      <xdr:rowOff>46313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19639"/>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18161</xdr:rowOff>
    </xdr:from>
    <xdr:to>
      <xdr:col>72</xdr:col>
      <xdr:colOff>203200</xdr:colOff>
      <xdr:row>60</xdr:row>
      <xdr:rowOff>32639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05161"/>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14139</xdr:rowOff>
    </xdr:from>
    <xdr:to>
      <xdr:col>68</xdr:col>
      <xdr:colOff>152400</xdr:colOff>
      <xdr:row>60</xdr:row>
      <xdr:rowOff>18161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0113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45381</xdr:rowOff>
    </xdr:from>
    <xdr:to>
      <xdr:col>68</xdr:col>
      <xdr:colOff>203200</xdr:colOff>
      <xdr:row>60</xdr:row>
      <xdr:rowOff>146981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3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131758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1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42164</xdr:rowOff>
    </xdr:from>
    <xdr:to>
      <xdr:col>64</xdr:col>
      <xdr:colOff>152400</xdr:colOff>
      <xdr:row>60</xdr:row>
      <xdr:rowOff>143764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128541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1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164550</xdr:rowOff>
    </xdr:from>
    <xdr:to>
      <xdr:col>81</xdr:col>
      <xdr:colOff>95250</xdr:colOff>
      <xdr:row>60</xdr:row>
      <xdr:rowOff>94700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2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9627</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166963</xdr:rowOff>
    </xdr:from>
    <xdr:to>
      <xdr:col>77</xdr:col>
      <xdr:colOff>95250</xdr:colOff>
      <xdr:row>60</xdr:row>
      <xdr:rowOff>97113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107290</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51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153289</xdr:rowOff>
    </xdr:from>
    <xdr:to>
      <xdr:col>73</xdr:col>
      <xdr:colOff>44450</xdr:colOff>
      <xdr:row>60</xdr:row>
      <xdr:rowOff>83439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26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93616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3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138811</xdr:rowOff>
    </xdr:from>
    <xdr:to>
      <xdr:col>68</xdr:col>
      <xdr:colOff>203200</xdr:colOff>
      <xdr:row>60</xdr:row>
      <xdr:rowOff>68961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5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79138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2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134789</xdr:rowOff>
    </xdr:from>
    <xdr:to>
      <xdr:col>64</xdr:col>
      <xdr:colOff>152400</xdr:colOff>
      <xdr:row>60</xdr:row>
      <xdr:rowOff>64939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5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75116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1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本市の実質公債費比率は、類似団体平均よりも</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ポイント低い</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％である。算定分子である公債費が減少し、算定分母となる税収入や普通交付税が増加した結果、単年度で比較した場合は、前年度比で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か年平均の場合は前年比で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今後も新たな施設整備は必要最小限としつつ、過疎債など交付税措置のある有利な地方債を有効に活用しながら、実質公債費比率の上昇を抑制していく。</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163301</xdr:rowOff>
    </xdr:from>
    <xdr:to>
      <xdr:col>81</xdr:col>
      <xdr:colOff>44450</xdr:colOff>
      <xdr:row>36</xdr:row>
      <xdr:rowOff>167322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35501"/>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163301</xdr:rowOff>
    </xdr:from>
    <xdr:to>
      <xdr:col>77</xdr:col>
      <xdr:colOff>44450</xdr:colOff>
      <xdr:row>36</xdr:row>
      <xdr:rowOff>165312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3550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165312</xdr:rowOff>
    </xdr:from>
    <xdr:to>
      <xdr:col>72</xdr:col>
      <xdr:colOff>203200</xdr:colOff>
      <xdr:row>36</xdr:row>
      <xdr:rowOff>169333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3751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169333</xdr:rowOff>
    </xdr:from>
    <xdr:to>
      <xdr:col>68</xdr:col>
      <xdr:colOff>152400</xdr:colOff>
      <xdr:row>37</xdr:row>
      <xdr:rowOff>3916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41533"/>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126577</xdr:rowOff>
    </xdr:from>
    <xdr:to>
      <xdr:col>68</xdr:col>
      <xdr:colOff>203200</xdr:colOff>
      <xdr:row>37</xdr:row>
      <xdr:rowOff>56727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41504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3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43515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38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116522</xdr:rowOff>
    </xdr:from>
    <xdr:to>
      <xdr:col>81</xdr:col>
      <xdr:colOff>95250</xdr:colOff>
      <xdr:row>37</xdr:row>
      <xdr:rowOff>46672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133049</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3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112501</xdr:rowOff>
    </xdr:from>
    <xdr:to>
      <xdr:col>77</xdr:col>
      <xdr:colOff>95250</xdr:colOff>
      <xdr:row>37</xdr:row>
      <xdr:rowOff>42651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52828</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53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114512</xdr:rowOff>
    </xdr:from>
    <xdr:to>
      <xdr:col>73</xdr:col>
      <xdr:colOff>44450</xdr:colOff>
      <xdr:row>37</xdr:row>
      <xdr:rowOff>44662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54839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5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118533</xdr:rowOff>
    </xdr:from>
    <xdr:to>
      <xdr:col>68</xdr:col>
      <xdr:colOff>203200</xdr:colOff>
      <xdr:row>37</xdr:row>
      <xdr:rowOff>48683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124566</xdr:rowOff>
    </xdr:from>
    <xdr:to>
      <xdr:col>64</xdr:col>
      <xdr:colOff>152400</xdr:colOff>
      <xdr:row>37</xdr:row>
      <xdr:rowOff>54716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64893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本市は、将来負担額より充当可能財源が上回るため、「将来負担比率なし」となっている。</a:t>
          </a:r>
        </a:p>
        <a:p>
          <a:r>
            <a:rPr kumimoji="1" lang="ja-JP" altLang="en-US" sz="1300">
              <a:latin typeface="ＭＳ Ｐゴシック" panose="020B0600070205080204" pitchFamily="50" charset="-128"/>
              <a:ea typeface="ＭＳ Ｐゴシック" panose="020B0600070205080204" pitchFamily="50" charset="-128"/>
            </a:rPr>
            <a:t>　主な要因は、充当可能財源等である財政調整基金や減債基金などの基金の積立や、交付税措置のある有利な地方債を活用しているためである。</a:t>
          </a:r>
        </a:p>
        <a:p>
          <a:r>
            <a:rPr kumimoji="1" lang="ja-JP" altLang="en-US" sz="1300">
              <a:latin typeface="ＭＳ Ｐゴシック" panose="020B0600070205080204" pitchFamily="50" charset="-128"/>
              <a:ea typeface="ＭＳ Ｐゴシック" panose="020B0600070205080204" pitchFamily="50" charset="-128"/>
            </a:rPr>
            <a:t>　今後も事業費の精査による新発債の抑制や、交付税措置のある有利な地方債の発行などを進め、公債費の適正化に努めていく。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36195</xdr:rowOff>
    </xdr:from>
    <xdr:to>
      <xdr:col>68</xdr:col>
      <xdr:colOff>203200</xdr:colOff>
      <xdr:row>14</xdr:row>
      <xdr:rowOff>137795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3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147972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0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39412</xdr:rowOff>
    </xdr:from>
    <xdr:to>
      <xdr:col>64</xdr:col>
      <xdr:colOff>152400</xdr:colOff>
      <xdr:row>14</xdr:row>
      <xdr:rowOff>141012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39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151189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0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徳島県阿波市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34,773
34,250
191.11
21,910,151
21,133,999
660,082
11,985,669
18,052,524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人件費に係る経常収支比率は、前年度と変わらないが、類似団体平均を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職員の再任任用制度等による人件費の増加も見込まれるが、それを踏まえた上での給与の適正化や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の推進等による事務事業の効率化を図り、計画的な定員管理に取り組む。</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59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98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37</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982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37</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5348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107967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80010</xdr:rowOff>
    </xdr:from>
    <xdr:to>
      <xdr:col>11</xdr:col>
      <xdr:colOff>60325</xdr:colOff>
      <xdr:row>38</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166387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％となった。類似団体平均との比較では</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ポイント低い値である。学校給食賄材料費が減少したことが比率が下がった主な要因である。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今後も、事務事業の見直しや、施設の統廃合・除却などの取り組みを計画的に進め、経費削減に努める。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15</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10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15</xdr:row>
      <xdr:rowOff>146050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79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15</xdr:row>
      <xdr:rowOff>130810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79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123190</xdr:rowOff>
    </xdr:from>
    <xdr:to>
      <xdr:col>69</xdr:col>
      <xdr:colOff>92075</xdr:colOff>
      <xdr:row>15</xdr:row>
      <xdr:rowOff>130810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94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104157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扶助費に係る経常収支比率は、認定こども園給食調理業務委託による影響により前年度より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ポイント上昇し、類似団体平均よりも</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扶助費全体が増加傾向にあるため、今後も被生活保護者の自立に向けた支援等を行い、社会保障関連経費の抑制に努める。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50800</xdr:rowOff>
    </xdr:from>
    <xdr:to>
      <xdr:col>24</xdr:col>
      <xdr:colOff>25400</xdr:colOff>
      <xdr:row>58</xdr:row>
      <xdr:rowOff>101600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994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0</xdr:rowOff>
    </xdr:from>
    <xdr:to>
      <xdr:col>19</xdr:col>
      <xdr:colOff>187325</xdr:colOff>
      <xdr:row>58</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44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0</xdr:rowOff>
    </xdr:from>
    <xdr:to>
      <xdr:col>15</xdr:col>
      <xdr:colOff>98425</xdr:colOff>
      <xdr:row>58</xdr:row>
      <xdr:rowOff>76200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44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12700</xdr:rowOff>
    </xdr:from>
    <xdr:to>
      <xdr:col>11</xdr:col>
      <xdr:colOff>9525</xdr:colOff>
      <xdr:row>58</xdr:row>
      <xdr:rowOff>76200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56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6350</xdr:rowOff>
    </xdr:from>
    <xdr:to>
      <xdr:col>6</xdr:col>
      <xdr:colOff>171450</xdr:colOff>
      <xdr:row>57</xdr:row>
      <xdr:rowOff>107950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118127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50800</xdr:rowOff>
    </xdr:from>
    <xdr:to>
      <xdr:col>24</xdr:col>
      <xdr:colOff>76200</xdr:colOff>
      <xdr:row>58</xdr:row>
      <xdr:rowOff>152400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22877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0</xdr:rowOff>
    </xdr:from>
    <xdr:to>
      <xdr:col>20</xdr:col>
      <xdr:colOff>38100</xdr:colOff>
      <xdr:row>58</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86377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120650</xdr:rowOff>
    </xdr:from>
    <xdr:to>
      <xdr:col>15</xdr:col>
      <xdr:colOff>149225</xdr:colOff>
      <xdr:row>58</xdr:row>
      <xdr:rowOff>50800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25400</xdr:rowOff>
    </xdr:from>
    <xdr:to>
      <xdr:col>11</xdr:col>
      <xdr:colOff>60325</xdr:colOff>
      <xdr:row>58</xdr:row>
      <xdr:rowOff>127000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その他に係る経常収支比率は、介護保険特別会計への繰出金が増加したことにより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今後も高齢化社会による各特別会計への繰出金の増などが懸念されるが、一般会計からの負担を最小限にするため、特別会計への繰出金が過度に増加しないように適正な執行に努める。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91622</xdr:rowOff>
    </xdr:from>
    <xdr:to>
      <xdr:col>82</xdr:col>
      <xdr:colOff>107950</xdr:colOff>
      <xdr:row>57</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642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26307</xdr:rowOff>
    </xdr:from>
    <xdr:to>
      <xdr:col>78</xdr:col>
      <xdr:colOff>69850</xdr:colOff>
      <xdr:row>57</xdr:row>
      <xdr:rowOff>91622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98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26307</xdr:rowOff>
    </xdr:from>
    <xdr:to>
      <xdr:col>73</xdr:col>
      <xdr:colOff>180975</xdr:colOff>
      <xdr:row>57</xdr:row>
      <xdr:rowOff>124278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989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124278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425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159855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62593</xdr:rowOff>
    </xdr:from>
    <xdr:to>
      <xdr:col>82</xdr:col>
      <xdr:colOff>158750</xdr:colOff>
      <xdr:row>57</xdr:row>
      <xdr:rowOff>164193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34670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40822</xdr:rowOff>
    </xdr:from>
    <xdr:to>
      <xdr:col>78</xdr:col>
      <xdr:colOff>120650</xdr:colOff>
      <xdr:row>57</xdr:row>
      <xdr:rowOff>142422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146957</xdr:rowOff>
    </xdr:from>
    <xdr:to>
      <xdr:col>74</xdr:col>
      <xdr:colOff>31750</xdr:colOff>
      <xdr:row>57</xdr:row>
      <xdr:rowOff>77107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61884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73478</xdr:rowOff>
    </xdr:from>
    <xdr:to>
      <xdr:col>69</xdr:col>
      <xdr:colOff>142875</xdr:colOff>
      <xdr:row>58</xdr:row>
      <xdr:rowOff>3628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159855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補助費等に係る経常収支比率は、一部事務組合への負担金が増加したことにより、前年度と比較すると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ポイント上昇し、類似団体平均よりも</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増加傾向にあるため、今後も単独で実施している補助事業の見直しを図りつつ、公営企業会計においても独立採算の原則に立ち返った使用料等の見直しに取り組み、補助費等の縮減に努める。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51562</xdr:rowOff>
    </xdr:from>
    <xdr:to>
      <xdr:col>82</xdr:col>
      <xdr:colOff>107950</xdr:colOff>
      <xdr:row>37</xdr:row>
      <xdr:rowOff>106426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9521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51562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494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24130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3494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33274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67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公債費に係る経常収支比率は、緊急防災・減災事業債の減少の影響により前年度より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ポイント低下し、類似団体平均との差も</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ポイントに縮まった。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今後も計画的な事業実施や新規地方債発行額の抑制、償還期間の調整などによって比率の改善に努める。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35560</xdr:rowOff>
    </xdr:from>
    <xdr:to>
      <xdr:col>24</xdr:col>
      <xdr:colOff>25400</xdr:colOff>
      <xdr:row>75</xdr:row>
      <xdr:rowOff>48895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89431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xdr:rowOff>
    </xdr:from>
    <xdr:to>
      <xdr:col>19</xdr:col>
      <xdr:colOff>187325</xdr:colOff>
      <xdr:row>75</xdr:row>
      <xdr:rowOff>48895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7526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xdr:rowOff>
    </xdr:from>
    <xdr:to>
      <xdr:col>15</xdr:col>
      <xdr:colOff>98425</xdr:colOff>
      <xdr:row>75</xdr:row>
      <xdr:rowOff>27940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752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27940</xdr:rowOff>
    </xdr:from>
    <xdr:to>
      <xdr:col>11</xdr:col>
      <xdr:colOff>9525</xdr:colOff>
      <xdr:row>75</xdr:row>
      <xdr:rowOff>54610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8866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125730</xdr:rowOff>
    </xdr:from>
    <xdr:to>
      <xdr:col>11</xdr:col>
      <xdr:colOff>60325</xdr:colOff>
      <xdr:row>75</xdr:row>
      <xdr:rowOff>55880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66057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156210</xdr:rowOff>
    </xdr:from>
    <xdr:to>
      <xdr:col>24</xdr:col>
      <xdr:colOff>76200</xdr:colOff>
      <xdr:row>75</xdr:row>
      <xdr:rowOff>86360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128287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1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169545</xdr:rowOff>
    </xdr:from>
    <xdr:to>
      <xdr:col>20</xdr:col>
      <xdr:colOff>38100</xdr:colOff>
      <xdr:row>75</xdr:row>
      <xdr:rowOff>99695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84472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43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137160</xdr:rowOff>
    </xdr:from>
    <xdr:to>
      <xdr:col>15</xdr:col>
      <xdr:colOff>149225</xdr:colOff>
      <xdr:row>75</xdr:row>
      <xdr:rowOff>67310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52087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148590</xdr:rowOff>
    </xdr:from>
    <xdr:to>
      <xdr:col>11</xdr:col>
      <xdr:colOff>60325</xdr:colOff>
      <xdr:row>75</xdr:row>
      <xdr:rowOff>78740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63517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3810</xdr:rowOff>
    </xdr:from>
    <xdr:to>
      <xdr:col>6</xdr:col>
      <xdr:colOff>171450</xdr:colOff>
      <xdr:row>75</xdr:row>
      <xdr:rowOff>105410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90188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4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補助費等の比率上昇が要因となり前年度と比較して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合併前からの老朽化した多くの施設を有しており、今後はそれらの物件費や維持補修費の増加が見込まれるため、引き続き施設の統廃合を推進し、経常経費の抑制に努める。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97282</xdr:rowOff>
    </xdr:from>
    <xdr:to>
      <xdr:col>82</xdr:col>
      <xdr:colOff>107950</xdr:colOff>
      <xdr:row>78</xdr:row>
      <xdr:rowOff>3556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29893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117856</xdr:rowOff>
    </xdr:from>
    <xdr:to>
      <xdr:col>78</xdr:col>
      <xdr:colOff>69850</xdr:colOff>
      <xdr:row>77</xdr:row>
      <xdr:rowOff>97282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4805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117856</xdr:rowOff>
    </xdr:from>
    <xdr:to>
      <xdr:col>73</xdr:col>
      <xdr:colOff>180975</xdr:colOff>
      <xdr:row>77</xdr:row>
      <xdr:rowOff>92711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148056"/>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90424</xdr:rowOff>
    </xdr:from>
    <xdr:to>
      <xdr:col>69</xdr:col>
      <xdr:colOff>92075</xdr:colOff>
      <xdr:row>77</xdr:row>
      <xdr:rowOff>92711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120624"/>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25671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41419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96283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46482</xdr:rowOff>
    </xdr:from>
    <xdr:to>
      <xdr:col>78</xdr:col>
      <xdr:colOff>120650</xdr:colOff>
      <xdr:row>77</xdr:row>
      <xdr:rowOff>148082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67056</xdr:rowOff>
    </xdr:from>
    <xdr:to>
      <xdr:col>74</xdr:col>
      <xdr:colOff>31750</xdr:colOff>
      <xdr:row>76</xdr:row>
      <xdr:rowOff>168656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153433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128288</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39624</xdr:rowOff>
    </xdr:from>
    <xdr:to>
      <xdr:col>65</xdr:col>
      <xdr:colOff>53975</xdr:colOff>
      <xdr:row>76</xdr:row>
      <xdr:rowOff>141224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151401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徳島県阿波市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89161</xdr:rowOff>
    </xdr:from>
    <xdr:to>
      <xdr:col>29</xdr:col>
      <xdr:colOff>127000</xdr:colOff>
      <xdr:row>17</xdr:row>
      <xdr:rowOff>127631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51436"/>
          <a:ext cx="647700" cy="38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127631</xdr:rowOff>
    </xdr:from>
    <xdr:to>
      <xdr:col>26</xdr:col>
      <xdr:colOff>50800</xdr:colOff>
      <xdr:row>17</xdr:row>
      <xdr:rowOff>150252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89906"/>
          <a:ext cx="698500" cy="22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150252</xdr:rowOff>
    </xdr:from>
    <xdr:to>
      <xdr:col>22</xdr:col>
      <xdr:colOff>114300</xdr:colOff>
      <xdr:row>17</xdr:row>
      <xdr:rowOff>154791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12527"/>
          <a:ext cx="698500" cy="4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147378</xdr:rowOff>
    </xdr:from>
    <xdr:to>
      <xdr:col>18</xdr:col>
      <xdr:colOff>177800</xdr:colOff>
      <xdr:row>17</xdr:row>
      <xdr:rowOff>154791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109653"/>
          <a:ext cx="698500" cy="7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129148</xdr:rowOff>
    </xdr:from>
    <xdr:to>
      <xdr:col>19</xdr:col>
      <xdr:colOff>38100</xdr:colOff>
      <xdr:row>18</xdr:row>
      <xdr:rowOff>59298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44075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7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146827</xdr:rowOff>
    </xdr:from>
    <xdr:to>
      <xdr:col>15</xdr:col>
      <xdr:colOff>101600</xdr:colOff>
      <xdr:row>18</xdr:row>
      <xdr:rowOff>76977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9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61754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38361</xdr:rowOff>
    </xdr:from>
    <xdr:to>
      <xdr:col>29</xdr:col>
      <xdr:colOff>177800</xdr:colOff>
      <xdr:row>17</xdr:row>
      <xdr:rowOff>139961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00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10438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72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76831</xdr:rowOff>
    </xdr:from>
    <xdr:to>
      <xdr:col>26</xdr:col>
      <xdr:colOff>101600</xdr:colOff>
      <xdr:row>18</xdr:row>
      <xdr:rowOff>6981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39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163208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25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99452</xdr:rowOff>
    </xdr:from>
    <xdr:to>
      <xdr:col>22</xdr:col>
      <xdr:colOff>165100</xdr:colOff>
      <xdr:row>18</xdr:row>
      <xdr:rowOff>29602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61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14379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48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103991</xdr:rowOff>
    </xdr:from>
    <xdr:to>
      <xdr:col>19</xdr:col>
      <xdr:colOff>38100</xdr:colOff>
      <xdr:row>18</xdr:row>
      <xdr:rowOff>34141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66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44318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35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96578</xdr:rowOff>
    </xdr:from>
    <xdr:to>
      <xdr:col>15</xdr:col>
      <xdr:colOff>101600</xdr:colOff>
      <xdr:row>18</xdr:row>
      <xdr:rowOff>26728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58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36905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27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62388</xdr:rowOff>
    </xdr:from>
    <xdr:to>
      <xdr:col>29</xdr:col>
      <xdr:colOff>127000</xdr:colOff>
      <xdr:row>38</xdr:row>
      <xdr:rowOff>66261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529988"/>
          <a:ext cx="647700" cy="3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62388</xdr:rowOff>
    </xdr:from>
    <xdr:to>
      <xdr:col>26</xdr:col>
      <xdr:colOff>50800</xdr:colOff>
      <xdr:row>38</xdr:row>
      <xdr:rowOff>72865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29988"/>
          <a:ext cx="698500" cy="10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72865</xdr:rowOff>
    </xdr:from>
    <xdr:to>
      <xdr:col>22</xdr:col>
      <xdr:colOff>114300</xdr:colOff>
      <xdr:row>38</xdr:row>
      <xdr:rowOff>78707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40465"/>
          <a:ext cx="698500" cy="5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64233</xdr:rowOff>
    </xdr:from>
    <xdr:to>
      <xdr:col>18</xdr:col>
      <xdr:colOff>177800</xdr:colOff>
      <xdr:row>38</xdr:row>
      <xdr:rowOff>78707</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31833"/>
          <a:ext cx="698500" cy="14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17293</xdr:rowOff>
    </xdr:from>
    <xdr:to>
      <xdr:col>19</xdr:col>
      <xdr:colOff>38100</xdr:colOff>
      <xdr:row>38</xdr:row>
      <xdr:rowOff>118893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84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129070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5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19409</xdr:rowOff>
    </xdr:from>
    <xdr:to>
      <xdr:col>15</xdr:col>
      <xdr:colOff>101600</xdr:colOff>
      <xdr:row>38</xdr:row>
      <xdr:rowOff>121009</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87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105786</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7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15461</xdr:rowOff>
    </xdr:from>
    <xdr:to>
      <xdr:col>29</xdr:col>
      <xdr:colOff>177800</xdr:colOff>
      <xdr:row>38</xdr:row>
      <xdr:rowOff>117061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83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330438</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5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11588</xdr:rowOff>
    </xdr:from>
    <xdr:to>
      <xdr:col>26</xdr:col>
      <xdr:colOff>101600</xdr:colOff>
      <xdr:row>38</xdr:row>
      <xdr:rowOff>113188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79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97965</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6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22065</xdr:rowOff>
    </xdr:from>
    <xdr:to>
      <xdr:col>22</xdr:col>
      <xdr:colOff>165100</xdr:colOff>
      <xdr:row>38</xdr:row>
      <xdr:rowOff>123665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89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108442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7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27907</xdr:rowOff>
    </xdr:from>
    <xdr:to>
      <xdr:col>19</xdr:col>
      <xdr:colOff>38100</xdr:colOff>
      <xdr:row>38</xdr:row>
      <xdr:rowOff>129507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95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114284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58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13433</xdr:rowOff>
    </xdr:from>
    <xdr:to>
      <xdr:col>15</xdr:col>
      <xdr:colOff>101600</xdr:colOff>
      <xdr:row>38</xdr:row>
      <xdr:rowOff>115033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81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125210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4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徳島県阿波市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34,773
34,250
191.11
21,910,151
21,133,999
660,082
11,985,669
18,052,524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44145</xdr:rowOff>
    </xdr:from>
    <xdr:to>
      <xdr:col>24</xdr:col>
      <xdr:colOff>63500</xdr:colOff>
      <xdr:row>37</xdr:row>
      <xdr:rowOff>65176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87795"/>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65176</xdr:rowOff>
    </xdr:from>
    <xdr:to>
      <xdr:col>19</xdr:col>
      <xdr:colOff>177800</xdr:colOff>
      <xdr:row>37</xdr:row>
      <xdr:rowOff>76214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08826"/>
          <a:ext cx="8890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73341</xdr:rowOff>
    </xdr:from>
    <xdr:to>
      <xdr:col>15</xdr:col>
      <xdr:colOff>50800</xdr:colOff>
      <xdr:row>37</xdr:row>
      <xdr:rowOff>76214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16991"/>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73341</xdr:rowOff>
    </xdr:from>
    <xdr:to>
      <xdr:col>10</xdr:col>
      <xdr:colOff>114300</xdr:colOff>
      <xdr:row>38</xdr:row>
      <xdr:rowOff>22548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16991"/>
          <a:ext cx="889000" cy="12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16837</xdr:rowOff>
    </xdr:from>
    <xdr:to>
      <xdr:col>10</xdr:col>
      <xdr:colOff>165100</xdr:colOff>
      <xdr:row>37</xdr:row>
      <xdr:rowOff>118437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6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134964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98011</xdr:rowOff>
    </xdr:from>
    <xdr:to>
      <xdr:col>6</xdr:col>
      <xdr:colOff>38100</xdr:colOff>
      <xdr:row>38</xdr:row>
      <xdr:rowOff>28161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4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44688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1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164795</xdr:rowOff>
    </xdr:from>
    <xdr:to>
      <xdr:col>24</xdr:col>
      <xdr:colOff>114300</xdr:colOff>
      <xdr:row>37</xdr:row>
      <xdr:rowOff>94945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143222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1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14376</xdr:rowOff>
    </xdr:from>
    <xdr:to>
      <xdr:col>20</xdr:col>
      <xdr:colOff>38100</xdr:colOff>
      <xdr:row>37</xdr:row>
      <xdr:rowOff>115976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5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107103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25414</xdr:rowOff>
    </xdr:from>
    <xdr:to>
      <xdr:col>15</xdr:col>
      <xdr:colOff>101600</xdr:colOff>
      <xdr:row>37</xdr:row>
      <xdr:rowOff>127014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6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118141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6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22541</xdr:rowOff>
    </xdr:from>
    <xdr:to>
      <xdr:col>10</xdr:col>
      <xdr:colOff>165100</xdr:colOff>
      <xdr:row>37</xdr:row>
      <xdr:rowOff>124141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115268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5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143198</xdr:rowOff>
    </xdr:from>
    <xdr:to>
      <xdr:col>6</xdr:col>
      <xdr:colOff>38100</xdr:colOff>
      <xdr:row>38</xdr:row>
      <xdr:rowOff>73347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868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64475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7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73616</xdr:rowOff>
    </xdr:from>
    <xdr:to>
      <xdr:col>24</xdr:col>
      <xdr:colOff>63500</xdr:colOff>
      <xdr:row>58</xdr:row>
      <xdr:rowOff>77115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10017716"/>
          <a:ext cx="838200" cy="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73616</xdr:rowOff>
    </xdr:from>
    <xdr:to>
      <xdr:col>19</xdr:col>
      <xdr:colOff>177800</xdr:colOff>
      <xdr:row>58</xdr:row>
      <xdr:rowOff>76602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17716"/>
          <a:ext cx="889000" cy="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76602</xdr:rowOff>
    </xdr:from>
    <xdr:to>
      <xdr:col>15</xdr:col>
      <xdr:colOff>50800</xdr:colOff>
      <xdr:row>58</xdr:row>
      <xdr:rowOff>77208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20702"/>
          <a:ext cx="889000" cy="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74473</xdr:rowOff>
    </xdr:from>
    <xdr:to>
      <xdr:col>10</xdr:col>
      <xdr:colOff>114300</xdr:colOff>
      <xdr:row>58</xdr:row>
      <xdr:rowOff>77208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018573"/>
          <a:ext cx="889000" cy="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167420</xdr:rowOff>
    </xdr:from>
    <xdr:to>
      <xdr:col>10</xdr:col>
      <xdr:colOff>165100</xdr:colOff>
      <xdr:row>58</xdr:row>
      <xdr:rowOff>97570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114097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170562</xdr:rowOff>
    </xdr:from>
    <xdr:to>
      <xdr:col>6</xdr:col>
      <xdr:colOff>38100</xdr:colOff>
      <xdr:row>58</xdr:row>
      <xdr:rowOff>100712</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117239</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26315</xdr:rowOff>
    </xdr:from>
    <xdr:to>
      <xdr:col>24</xdr:col>
      <xdr:colOff>114300</xdr:colOff>
      <xdr:row>58</xdr:row>
      <xdr:rowOff>127915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116047</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22816</xdr:rowOff>
    </xdr:from>
    <xdr:to>
      <xdr:col>20</xdr:col>
      <xdr:colOff>38100</xdr:colOff>
      <xdr:row>58</xdr:row>
      <xdr:rowOff>124416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6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115543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5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25802</xdr:rowOff>
    </xdr:from>
    <xdr:to>
      <xdr:col>15</xdr:col>
      <xdr:colOff>101600</xdr:colOff>
      <xdr:row>58</xdr:row>
      <xdr:rowOff>127402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6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118529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6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26408</xdr:rowOff>
    </xdr:from>
    <xdr:to>
      <xdr:col>10</xdr:col>
      <xdr:colOff>165100</xdr:colOff>
      <xdr:row>58</xdr:row>
      <xdr:rowOff>128008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7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119135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6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23673</xdr:rowOff>
    </xdr:from>
    <xdr:to>
      <xdr:col>6</xdr:col>
      <xdr:colOff>38100</xdr:colOff>
      <xdr:row>58</xdr:row>
      <xdr:rowOff>125273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6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116400</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6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122479</xdr:rowOff>
    </xdr:from>
    <xdr:to>
      <xdr:col>24</xdr:col>
      <xdr:colOff>63500</xdr:colOff>
      <xdr:row>78</xdr:row>
      <xdr:rowOff>126309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95579"/>
          <a:ext cx="838200" cy="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126309</xdr:rowOff>
    </xdr:from>
    <xdr:to>
      <xdr:col>19</xdr:col>
      <xdr:colOff>177800</xdr:colOff>
      <xdr:row>78</xdr:row>
      <xdr:rowOff>151301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99409"/>
          <a:ext cx="889000" cy="2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148558</xdr:rowOff>
    </xdr:from>
    <xdr:to>
      <xdr:col>15</xdr:col>
      <xdr:colOff>50800</xdr:colOff>
      <xdr:row>78</xdr:row>
      <xdr:rowOff>151301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2165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145929</xdr:rowOff>
    </xdr:from>
    <xdr:to>
      <xdr:col>10</xdr:col>
      <xdr:colOff>114300</xdr:colOff>
      <xdr:row>78</xdr:row>
      <xdr:rowOff>148558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19029"/>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149631</xdr:rowOff>
    </xdr:from>
    <xdr:to>
      <xdr:col>10</xdr:col>
      <xdr:colOff>165100</xdr:colOff>
      <xdr:row>78</xdr:row>
      <xdr:rowOff>79781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96308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44608</xdr:rowOff>
    </xdr:from>
    <xdr:to>
      <xdr:col>6</xdr:col>
      <xdr:colOff>38100</xdr:colOff>
      <xdr:row>78</xdr:row>
      <xdr:rowOff>146208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162735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9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71679</xdr:rowOff>
    </xdr:from>
    <xdr:to>
      <xdr:col>24</xdr:col>
      <xdr:colOff>114300</xdr:colOff>
      <xdr:row>79</xdr:row>
      <xdr:rowOff>1829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4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158056</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5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75509</xdr:rowOff>
    </xdr:from>
    <xdr:to>
      <xdr:col>20</xdr:col>
      <xdr:colOff>38100</xdr:colOff>
      <xdr:row>79</xdr:row>
      <xdr:rowOff>5659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4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168236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41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100501</xdr:rowOff>
    </xdr:from>
    <xdr:to>
      <xdr:col>15</xdr:col>
      <xdr:colOff>101600</xdr:colOff>
      <xdr:row>79</xdr:row>
      <xdr:rowOff>30651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7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21778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6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97758</xdr:rowOff>
    </xdr:from>
    <xdr:to>
      <xdr:col>10</xdr:col>
      <xdr:colOff>165100</xdr:colOff>
      <xdr:row>79</xdr:row>
      <xdr:rowOff>27908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7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19035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6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95129</xdr:rowOff>
    </xdr:from>
    <xdr:to>
      <xdr:col>6</xdr:col>
      <xdr:colOff>38100</xdr:colOff>
      <xdr:row>79</xdr:row>
      <xdr:rowOff>25279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6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16406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6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35283</xdr:rowOff>
    </xdr:from>
    <xdr:to>
      <xdr:col>24</xdr:col>
      <xdr:colOff>63500</xdr:colOff>
      <xdr:row>96</xdr:row>
      <xdr:rowOff>54539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494483"/>
          <a:ext cx="838200" cy="1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92966</xdr:rowOff>
    </xdr:from>
    <xdr:to>
      <xdr:col>19</xdr:col>
      <xdr:colOff>177800</xdr:colOff>
      <xdr:row>96</xdr:row>
      <xdr:rowOff>35283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380716"/>
          <a:ext cx="889000" cy="11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92966</xdr:rowOff>
    </xdr:from>
    <xdr:to>
      <xdr:col>15</xdr:col>
      <xdr:colOff>50800</xdr:colOff>
      <xdr:row>96</xdr:row>
      <xdr:rowOff>118387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380716"/>
          <a:ext cx="889000" cy="19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118387</xdr:rowOff>
    </xdr:from>
    <xdr:to>
      <xdr:col>10</xdr:col>
      <xdr:colOff>114300</xdr:colOff>
      <xdr:row>97</xdr:row>
      <xdr:rowOff>51949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77587"/>
          <a:ext cx="889000" cy="10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156009</xdr:rowOff>
    </xdr:from>
    <xdr:to>
      <xdr:col>10</xdr:col>
      <xdr:colOff>165100</xdr:colOff>
      <xdr:row>97</xdr:row>
      <xdr:rowOff>86159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77286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7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5073</xdr:rowOff>
    </xdr:from>
    <xdr:to>
      <xdr:col>6</xdr:col>
      <xdr:colOff>38100</xdr:colOff>
      <xdr:row>97</xdr:row>
      <xdr:rowOff>106673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97800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2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3739</xdr:rowOff>
    </xdr:from>
    <xdr:to>
      <xdr:col>24</xdr:col>
      <xdr:colOff>114300</xdr:colOff>
      <xdr:row>96</xdr:row>
      <xdr:rowOff>105339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6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153616</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4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155933</xdr:rowOff>
    </xdr:from>
    <xdr:to>
      <xdr:col>20</xdr:col>
      <xdr:colOff>38100</xdr:colOff>
      <xdr:row>96</xdr:row>
      <xdr:rowOff>86083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4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102610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218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42166</xdr:rowOff>
    </xdr:from>
    <xdr:to>
      <xdr:col>15</xdr:col>
      <xdr:colOff>101600</xdr:colOff>
      <xdr:row>95</xdr:row>
      <xdr:rowOff>143766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32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160293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10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67587</xdr:rowOff>
    </xdr:from>
    <xdr:to>
      <xdr:col>10</xdr:col>
      <xdr:colOff>165100</xdr:colOff>
      <xdr:row>96</xdr:row>
      <xdr:rowOff>169187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2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14264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302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1149</xdr:rowOff>
    </xdr:from>
    <xdr:to>
      <xdr:col>6</xdr:col>
      <xdr:colOff>38100</xdr:colOff>
      <xdr:row>97</xdr:row>
      <xdr:rowOff>102749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3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119276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40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4030</xdr:rowOff>
    </xdr:from>
    <xdr:to>
      <xdr:col>55</xdr:col>
      <xdr:colOff>0</xdr:colOff>
      <xdr:row>37</xdr:row>
      <xdr:rowOff>86547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47680"/>
          <a:ext cx="838200" cy="8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86547</xdr:rowOff>
    </xdr:from>
    <xdr:to>
      <xdr:col>50</xdr:col>
      <xdr:colOff>114300</xdr:colOff>
      <xdr:row>37</xdr:row>
      <xdr:rowOff>123991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30197"/>
          <a:ext cx="889000" cy="3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67851</xdr:rowOff>
    </xdr:from>
    <xdr:to>
      <xdr:col>45</xdr:col>
      <xdr:colOff>177800</xdr:colOff>
      <xdr:row>37</xdr:row>
      <xdr:rowOff>123991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68601"/>
          <a:ext cx="889000" cy="39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67851</xdr:rowOff>
    </xdr:from>
    <xdr:to>
      <xdr:col>41</xdr:col>
      <xdr:colOff>50800</xdr:colOff>
      <xdr:row>37</xdr:row>
      <xdr:rowOff>129379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68601"/>
          <a:ext cx="889000" cy="40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93540</xdr:rowOff>
    </xdr:from>
    <xdr:to>
      <xdr:col>41</xdr:col>
      <xdr:colOff>101600</xdr:colOff>
      <xdr:row>35</xdr:row>
      <xdr:rowOff>23690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40217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54412</xdr:rowOff>
    </xdr:from>
    <xdr:to>
      <xdr:col>36</xdr:col>
      <xdr:colOff>165100</xdr:colOff>
      <xdr:row>37</xdr:row>
      <xdr:rowOff>156012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1089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7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124680</xdr:rowOff>
    </xdr:from>
    <xdr:to>
      <xdr:col>55</xdr:col>
      <xdr:colOff>50800</xdr:colOff>
      <xdr:row>37</xdr:row>
      <xdr:rowOff>54830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103107</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75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35747</xdr:rowOff>
    </xdr:from>
    <xdr:to>
      <xdr:col>50</xdr:col>
      <xdr:colOff>165100</xdr:colOff>
      <xdr:row>37</xdr:row>
      <xdr:rowOff>137347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7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128474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7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73191</xdr:rowOff>
    </xdr:from>
    <xdr:to>
      <xdr:col>46</xdr:col>
      <xdr:colOff>38100</xdr:colOff>
      <xdr:row>38</xdr:row>
      <xdr:rowOff>3341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1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165919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0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17051</xdr:rowOff>
    </xdr:from>
    <xdr:to>
      <xdr:col>41</xdr:col>
      <xdr:colOff>101600</xdr:colOff>
      <xdr:row>35</xdr:row>
      <xdr:rowOff>118651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1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109778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1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78579</xdr:rowOff>
    </xdr:from>
    <xdr:to>
      <xdr:col>36</xdr:col>
      <xdr:colOff>165100</xdr:colOff>
      <xdr:row>38</xdr:row>
      <xdr:rowOff>8728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222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171306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1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25508</xdr:rowOff>
    </xdr:from>
    <xdr:to>
      <xdr:col>55</xdr:col>
      <xdr:colOff>0</xdr:colOff>
      <xdr:row>58</xdr:row>
      <xdr:rowOff>39399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69608"/>
          <a:ext cx="838200" cy="1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149921</xdr:rowOff>
    </xdr:from>
    <xdr:to>
      <xdr:col>50</xdr:col>
      <xdr:colOff>114300</xdr:colOff>
      <xdr:row>58</xdr:row>
      <xdr:rowOff>39399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22571"/>
          <a:ext cx="889000" cy="6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95528</xdr:rowOff>
    </xdr:from>
    <xdr:to>
      <xdr:col>45</xdr:col>
      <xdr:colOff>177800</xdr:colOff>
      <xdr:row>57</xdr:row>
      <xdr:rowOff>149921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68178"/>
          <a:ext cx="889000" cy="5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165262</xdr:rowOff>
    </xdr:from>
    <xdr:to>
      <xdr:col>41</xdr:col>
      <xdr:colOff>50800</xdr:colOff>
      <xdr:row>57</xdr:row>
      <xdr:rowOff>95528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66462"/>
          <a:ext cx="889000" cy="10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137996</xdr:rowOff>
    </xdr:from>
    <xdr:to>
      <xdr:col>41</xdr:col>
      <xdr:colOff>101600</xdr:colOff>
      <xdr:row>57</xdr:row>
      <xdr:rowOff>68146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84673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51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127805</xdr:rowOff>
    </xdr:from>
    <xdr:to>
      <xdr:col>36</xdr:col>
      <xdr:colOff>165100</xdr:colOff>
      <xdr:row>57</xdr:row>
      <xdr:rowOff>57955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2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49082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2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146158</xdr:rowOff>
    </xdr:from>
    <xdr:to>
      <xdr:col>55</xdr:col>
      <xdr:colOff>50800</xdr:colOff>
      <xdr:row>58</xdr:row>
      <xdr:rowOff>76308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61085</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3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160049</xdr:rowOff>
    </xdr:from>
    <xdr:to>
      <xdr:col>50</xdr:col>
      <xdr:colOff>165100</xdr:colOff>
      <xdr:row>58</xdr:row>
      <xdr:rowOff>90199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3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81326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2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99121</xdr:rowOff>
    </xdr:from>
    <xdr:to>
      <xdr:col>46</xdr:col>
      <xdr:colOff>38100</xdr:colOff>
      <xdr:row>58</xdr:row>
      <xdr:rowOff>29271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7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20398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6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44728</xdr:rowOff>
    </xdr:from>
    <xdr:to>
      <xdr:col>41</xdr:col>
      <xdr:colOff>101600</xdr:colOff>
      <xdr:row>57</xdr:row>
      <xdr:rowOff>146328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137455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1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114462</xdr:rowOff>
    </xdr:from>
    <xdr:to>
      <xdr:col>36</xdr:col>
      <xdr:colOff>165100</xdr:colOff>
      <xdr:row>57</xdr:row>
      <xdr:rowOff>44612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1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61139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490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152057</xdr:rowOff>
    </xdr:from>
    <xdr:to>
      <xdr:col>55</xdr:col>
      <xdr:colOff>0</xdr:colOff>
      <xdr:row>79</xdr:row>
      <xdr:rowOff>41490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25157"/>
          <a:ext cx="838200" cy="6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21895</xdr:rowOff>
    </xdr:from>
    <xdr:to>
      <xdr:col>50</xdr:col>
      <xdr:colOff>114300</xdr:colOff>
      <xdr:row>79</xdr:row>
      <xdr:rowOff>41490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6644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127888</xdr:rowOff>
    </xdr:from>
    <xdr:to>
      <xdr:col>45</xdr:col>
      <xdr:colOff>177800</xdr:colOff>
      <xdr:row>79</xdr:row>
      <xdr:rowOff>21895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158088"/>
          <a:ext cx="889000" cy="40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3721</xdr:rowOff>
    </xdr:from>
    <xdr:to>
      <xdr:col>41</xdr:col>
      <xdr:colOff>50800</xdr:colOff>
      <xdr:row>76</xdr:row>
      <xdr:rowOff>127888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862471"/>
          <a:ext cx="889000" cy="29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54026</xdr:rowOff>
    </xdr:from>
    <xdr:to>
      <xdr:col>41</xdr:col>
      <xdr:colOff>101600</xdr:colOff>
      <xdr:row>74</xdr:row>
      <xdr:rowOff>155626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7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703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51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62903</xdr:rowOff>
    </xdr:from>
    <xdr:to>
      <xdr:col>36</xdr:col>
      <xdr:colOff>165100</xdr:colOff>
      <xdr:row>74</xdr:row>
      <xdr:rowOff>164503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27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9580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52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101257</xdr:rowOff>
    </xdr:from>
    <xdr:to>
      <xdr:col>55</xdr:col>
      <xdr:colOff>50800</xdr:colOff>
      <xdr:row>79</xdr:row>
      <xdr:rowOff>31407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7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16184</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8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162140</xdr:rowOff>
    </xdr:from>
    <xdr:to>
      <xdr:col>50</xdr:col>
      <xdr:colOff>165100</xdr:colOff>
      <xdr:row>79</xdr:row>
      <xdr:rowOff>92290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83417</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50017" y="1362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142545</xdr:rowOff>
    </xdr:from>
    <xdr:to>
      <xdr:col>46</xdr:col>
      <xdr:colOff>38100</xdr:colOff>
      <xdr:row>79</xdr:row>
      <xdr:rowOff>72695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63822</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0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77088</xdr:rowOff>
    </xdr:from>
    <xdr:to>
      <xdr:col>41</xdr:col>
      <xdr:colOff>101600</xdr:colOff>
      <xdr:row>77</xdr:row>
      <xdr:rowOff>7238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169815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20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124371</xdr:rowOff>
    </xdr:from>
    <xdr:to>
      <xdr:col>36</xdr:col>
      <xdr:colOff>165100</xdr:colOff>
      <xdr:row>75</xdr:row>
      <xdr:rowOff>54521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81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45648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90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47347</xdr:rowOff>
    </xdr:from>
    <xdr:to>
      <xdr:col>55</xdr:col>
      <xdr:colOff>0</xdr:colOff>
      <xdr:row>98</xdr:row>
      <xdr:rowOff>59356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49447"/>
          <a:ext cx="838200" cy="1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28091</xdr:rowOff>
    </xdr:from>
    <xdr:to>
      <xdr:col>50</xdr:col>
      <xdr:colOff>114300</xdr:colOff>
      <xdr:row>98</xdr:row>
      <xdr:rowOff>59356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30191"/>
          <a:ext cx="889000" cy="3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28091</xdr:rowOff>
    </xdr:from>
    <xdr:to>
      <xdr:col>45</xdr:col>
      <xdr:colOff>177800</xdr:colOff>
      <xdr:row>98</xdr:row>
      <xdr:rowOff>42456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30191"/>
          <a:ext cx="889000" cy="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14974</xdr:rowOff>
    </xdr:from>
    <xdr:to>
      <xdr:col>41</xdr:col>
      <xdr:colOff>50800</xdr:colOff>
      <xdr:row>98</xdr:row>
      <xdr:rowOff>42456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17074"/>
          <a:ext cx="889000" cy="2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154414</xdr:rowOff>
    </xdr:from>
    <xdr:to>
      <xdr:col>41</xdr:col>
      <xdr:colOff>101600</xdr:colOff>
      <xdr:row>98</xdr:row>
      <xdr:rowOff>84564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8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101091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6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149493</xdr:rowOff>
    </xdr:from>
    <xdr:to>
      <xdr:col>36</xdr:col>
      <xdr:colOff>165100</xdr:colOff>
      <xdr:row>98</xdr:row>
      <xdr:rowOff>79643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70770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167997</xdr:rowOff>
    </xdr:from>
    <xdr:to>
      <xdr:col>55</xdr:col>
      <xdr:colOff>50800</xdr:colOff>
      <xdr:row>98</xdr:row>
      <xdr:rowOff>98147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9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8556</xdr:rowOff>
    </xdr:from>
    <xdr:to>
      <xdr:col>50</xdr:col>
      <xdr:colOff>165100</xdr:colOff>
      <xdr:row>98</xdr:row>
      <xdr:rowOff>110156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101283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0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148741</xdr:rowOff>
    </xdr:from>
    <xdr:to>
      <xdr:col>46</xdr:col>
      <xdr:colOff>38100</xdr:colOff>
      <xdr:row>98</xdr:row>
      <xdr:rowOff>78891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7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70018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7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163106</xdr:rowOff>
    </xdr:from>
    <xdr:to>
      <xdr:col>41</xdr:col>
      <xdr:colOff>101600</xdr:colOff>
      <xdr:row>98</xdr:row>
      <xdr:rowOff>93256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84383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8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135624</xdr:rowOff>
    </xdr:from>
    <xdr:to>
      <xdr:col>36</xdr:col>
      <xdr:colOff>165100</xdr:colOff>
      <xdr:row>98</xdr:row>
      <xdr:rowOff>65774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6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82301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40348</xdr:rowOff>
    </xdr:from>
    <xdr:to>
      <xdr:col>85</xdr:col>
      <xdr:colOff>127000</xdr:colOff>
      <xdr:row>39</xdr:row>
      <xdr:rowOff>41618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26898"/>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41618</xdr:rowOff>
    </xdr:from>
    <xdr:to>
      <xdr:col>81</xdr:col>
      <xdr:colOff>50800</xdr:colOff>
      <xdr:row>39</xdr:row>
      <xdr:rowOff>43053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28168"/>
          <a:ext cx="889000" cy="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34175</xdr:rowOff>
    </xdr:from>
    <xdr:to>
      <xdr:col>76</xdr:col>
      <xdr:colOff>114300</xdr:colOff>
      <xdr:row>39</xdr:row>
      <xdr:rowOff>43053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20725"/>
          <a:ext cx="889000" cy="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34175</xdr:rowOff>
    </xdr:from>
    <xdr:to>
      <xdr:col>71</xdr:col>
      <xdr:colOff>177800</xdr:colOff>
      <xdr:row>39</xdr:row>
      <xdr:rowOff>37388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20725"/>
          <a:ext cx="889000" cy="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88214</xdr:rowOff>
    </xdr:from>
    <xdr:to>
      <xdr:col>72</xdr:col>
      <xdr:colOff>38100</xdr:colOff>
      <xdr:row>38</xdr:row>
      <xdr:rowOff>18365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34891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2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130149</xdr:rowOff>
    </xdr:from>
    <xdr:to>
      <xdr:col>67</xdr:col>
      <xdr:colOff>101600</xdr:colOff>
      <xdr:row>38</xdr:row>
      <xdr:rowOff>60299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4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76826</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2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160998</xdr:rowOff>
    </xdr:from>
    <xdr:to>
      <xdr:col>85</xdr:col>
      <xdr:colOff>177800</xdr:colOff>
      <xdr:row>39</xdr:row>
      <xdr:rowOff>91148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75925</xdr:rowOff>
    </xdr:from>
    <xdr:ext cx="378565"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1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162268</xdr:rowOff>
    </xdr:from>
    <xdr:to>
      <xdr:col>81</xdr:col>
      <xdr:colOff>101600</xdr:colOff>
      <xdr:row>39</xdr:row>
      <xdr:rowOff>92418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83545</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770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163703</xdr:rowOff>
    </xdr:from>
    <xdr:to>
      <xdr:col>76</xdr:col>
      <xdr:colOff>165100</xdr:colOff>
      <xdr:row>39</xdr:row>
      <xdr:rowOff>93853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84980</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71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154825</xdr:rowOff>
    </xdr:from>
    <xdr:to>
      <xdr:col>72</xdr:col>
      <xdr:colOff>38100</xdr:colOff>
      <xdr:row>39</xdr:row>
      <xdr:rowOff>84975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76102</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762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158038</xdr:rowOff>
    </xdr:from>
    <xdr:to>
      <xdr:col>67</xdr:col>
      <xdr:colOff>101600</xdr:colOff>
      <xdr:row>39</xdr:row>
      <xdr:rowOff>88188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79315</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765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146450</xdr:rowOff>
    </xdr:from>
    <xdr:to>
      <xdr:col>85</xdr:col>
      <xdr:colOff>127000</xdr:colOff>
      <xdr:row>77</xdr:row>
      <xdr:rowOff>149665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348100"/>
          <a:ext cx="838200" cy="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146450</xdr:rowOff>
    </xdr:from>
    <xdr:to>
      <xdr:col>81</xdr:col>
      <xdr:colOff>50800</xdr:colOff>
      <xdr:row>77</xdr:row>
      <xdr:rowOff>155856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48100"/>
          <a:ext cx="889000" cy="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155856</xdr:rowOff>
    </xdr:from>
    <xdr:to>
      <xdr:col>76</xdr:col>
      <xdr:colOff>114300</xdr:colOff>
      <xdr:row>77</xdr:row>
      <xdr:rowOff>161136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57506"/>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148924</xdr:rowOff>
    </xdr:from>
    <xdr:to>
      <xdr:col>71</xdr:col>
      <xdr:colOff>177800</xdr:colOff>
      <xdr:row>77</xdr:row>
      <xdr:rowOff>161136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50574"/>
          <a:ext cx="889000" cy="1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94380</xdr:rowOff>
    </xdr:from>
    <xdr:to>
      <xdr:col>72</xdr:col>
      <xdr:colOff>38100</xdr:colOff>
      <xdr:row>78</xdr:row>
      <xdr:rowOff>24530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41057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104209</xdr:rowOff>
    </xdr:from>
    <xdr:to>
      <xdr:col>67</xdr:col>
      <xdr:colOff>101600</xdr:colOff>
      <xdr:row>78</xdr:row>
      <xdr:rowOff>34359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25486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98865</xdr:rowOff>
    </xdr:from>
    <xdr:to>
      <xdr:col>85</xdr:col>
      <xdr:colOff>177800</xdr:colOff>
      <xdr:row>78</xdr:row>
      <xdr:rowOff>29015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0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62010</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95650</xdr:rowOff>
    </xdr:from>
    <xdr:to>
      <xdr:col>81</xdr:col>
      <xdr:colOff>101600</xdr:colOff>
      <xdr:row>78</xdr:row>
      <xdr:rowOff>25800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9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16927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39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105056</xdr:rowOff>
    </xdr:from>
    <xdr:to>
      <xdr:col>76</xdr:col>
      <xdr:colOff>165100</xdr:colOff>
      <xdr:row>78</xdr:row>
      <xdr:rowOff>35206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26333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39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110336</xdr:rowOff>
    </xdr:from>
    <xdr:to>
      <xdr:col>72</xdr:col>
      <xdr:colOff>38100</xdr:colOff>
      <xdr:row>78</xdr:row>
      <xdr:rowOff>40486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31613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0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98124</xdr:rowOff>
    </xdr:from>
    <xdr:to>
      <xdr:col>67</xdr:col>
      <xdr:colOff>101600</xdr:colOff>
      <xdr:row>78</xdr:row>
      <xdr:rowOff>28274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9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44801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7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77184</xdr:rowOff>
    </xdr:from>
    <xdr:to>
      <xdr:col>85</xdr:col>
      <xdr:colOff>127000</xdr:colOff>
      <xdr:row>98</xdr:row>
      <xdr:rowOff>86764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79284"/>
          <a:ext cx="838200" cy="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77608</xdr:rowOff>
    </xdr:from>
    <xdr:to>
      <xdr:col>81</xdr:col>
      <xdr:colOff>50800</xdr:colOff>
      <xdr:row>98</xdr:row>
      <xdr:rowOff>86764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79708"/>
          <a:ext cx="889000" cy="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77608</xdr:rowOff>
    </xdr:from>
    <xdr:to>
      <xdr:col>76</xdr:col>
      <xdr:colOff>114300</xdr:colOff>
      <xdr:row>98</xdr:row>
      <xdr:rowOff>82806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79708"/>
          <a:ext cx="889000" cy="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42239</xdr:rowOff>
    </xdr:from>
    <xdr:to>
      <xdr:col>71</xdr:col>
      <xdr:colOff>177800</xdr:colOff>
      <xdr:row>98</xdr:row>
      <xdr:rowOff>82806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844339"/>
          <a:ext cx="889000" cy="4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9798</xdr:rowOff>
    </xdr:from>
    <xdr:to>
      <xdr:col>72</xdr:col>
      <xdr:colOff>38100</xdr:colOff>
      <xdr:row>98</xdr:row>
      <xdr:rowOff>111398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127925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8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165857</xdr:rowOff>
    </xdr:from>
    <xdr:to>
      <xdr:col>67</xdr:col>
      <xdr:colOff>101600</xdr:colOff>
      <xdr:row>98</xdr:row>
      <xdr:rowOff>96007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9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87134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8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26384</xdr:rowOff>
    </xdr:from>
    <xdr:to>
      <xdr:col>85</xdr:col>
      <xdr:colOff>177800</xdr:colOff>
      <xdr:row>98</xdr:row>
      <xdr:rowOff>127984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2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135995</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35964</xdr:rowOff>
    </xdr:from>
    <xdr:to>
      <xdr:col>81</xdr:col>
      <xdr:colOff>101600</xdr:colOff>
      <xdr:row>98</xdr:row>
      <xdr:rowOff>137564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3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128691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3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26808</xdr:rowOff>
    </xdr:from>
    <xdr:to>
      <xdr:col>76</xdr:col>
      <xdr:colOff>165100</xdr:colOff>
      <xdr:row>98</xdr:row>
      <xdr:rowOff>128408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2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119535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2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32006</xdr:rowOff>
    </xdr:from>
    <xdr:to>
      <xdr:col>72</xdr:col>
      <xdr:colOff>38100</xdr:colOff>
      <xdr:row>98</xdr:row>
      <xdr:rowOff>133606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3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124733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2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162889</xdr:rowOff>
    </xdr:from>
    <xdr:to>
      <xdr:col>67</xdr:col>
      <xdr:colOff>101600</xdr:colOff>
      <xdr:row>98</xdr:row>
      <xdr:rowOff>93039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79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109566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56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34010</xdr:rowOff>
    </xdr:from>
    <xdr:to>
      <xdr:col>116</xdr:col>
      <xdr:colOff>63500</xdr:colOff>
      <xdr:row>38</xdr:row>
      <xdr:rowOff>131699</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549110"/>
          <a:ext cx="838200" cy="9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131699</xdr:rowOff>
    </xdr:from>
    <xdr:to>
      <xdr:col>111</xdr:col>
      <xdr:colOff>177800</xdr:colOff>
      <xdr:row>38</xdr:row>
      <xdr:rowOff>132061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46799"/>
          <a:ext cx="889000" cy="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132061</xdr:rowOff>
    </xdr:from>
    <xdr:to>
      <xdr:col>107</xdr:col>
      <xdr:colOff>50800</xdr:colOff>
      <xdr:row>38</xdr:row>
      <xdr:rowOff>157073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47161"/>
          <a:ext cx="889000" cy="2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157073</xdr:rowOff>
    </xdr:from>
    <xdr:to>
      <xdr:col>102</xdr:col>
      <xdr:colOff>114300</xdr:colOff>
      <xdr:row>38</xdr:row>
      <xdr:rowOff>164122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672173"/>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62592</xdr:rowOff>
    </xdr:from>
    <xdr:to>
      <xdr:col>102</xdr:col>
      <xdr:colOff>165100</xdr:colOff>
      <xdr:row>38</xdr:row>
      <xdr:rowOff>164192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9269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5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78022</xdr:rowOff>
    </xdr:from>
    <xdr:to>
      <xdr:col>98</xdr:col>
      <xdr:colOff>38100</xdr:colOff>
      <xdr:row>39</xdr:row>
      <xdr:rowOff>8172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24699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154661</xdr:rowOff>
    </xdr:from>
    <xdr:to>
      <xdr:col>116</xdr:col>
      <xdr:colOff>114300</xdr:colOff>
      <xdr:row>38</xdr:row>
      <xdr:rowOff>84810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983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6088</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80899</xdr:rowOff>
    </xdr:from>
    <xdr:to>
      <xdr:col>112</xdr:col>
      <xdr:colOff>38100</xdr:colOff>
      <xdr:row>39</xdr:row>
      <xdr:rowOff>11049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27576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37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81261</xdr:rowOff>
    </xdr:from>
    <xdr:to>
      <xdr:col>107</xdr:col>
      <xdr:colOff>101600</xdr:colOff>
      <xdr:row>39</xdr:row>
      <xdr:rowOff>11411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9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27938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7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106273</xdr:rowOff>
    </xdr:from>
    <xdr:to>
      <xdr:col>102</xdr:col>
      <xdr:colOff>165100</xdr:colOff>
      <xdr:row>39</xdr:row>
      <xdr:rowOff>36423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2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27550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714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113322</xdr:rowOff>
    </xdr:from>
    <xdr:to>
      <xdr:col>98</xdr:col>
      <xdr:colOff>38100</xdr:colOff>
      <xdr:row>39</xdr:row>
      <xdr:rowOff>43472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2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34599</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72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138992</xdr:rowOff>
    </xdr:from>
    <xdr:to>
      <xdr:col>116</xdr:col>
      <xdr:colOff>63500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092"/>
          <a:ext cx="838200" cy="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138992</xdr:rowOff>
    </xdr:from>
    <xdr:to>
      <xdr:col>111</xdr:col>
      <xdr:colOff>177800</xdr:colOff>
      <xdr:row>58</xdr:row>
      <xdr:rowOff>139014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83092"/>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138923</xdr:rowOff>
    </xdr:from>
    <xdr:to>
      <xdr:col>107</xdr:col>
      <xdr:colOff>50800</xdr:colOff>
      <xdr:row>58</xdr:row>
      <xdr:rowOff>139014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08302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138123</xdr:rowOff>
    </xdr:from>
    <xdr:to>
      <xdr:col>102</xdr:col>
      <xdr:colOff>114300</xdr:colOff>
      <xdr:row>58</xdr:row>
      <xdr:rowOff>138923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2223"/>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151833</xdr:rowOff>
    </xdr:from>
    <xdr:to>
      <xdr:col>102</xdr:col>
      <xdr:colOff>165100</xdr:colOff>
      <xdr:row>58</xdr:row>
      <xdr:rowOff>81983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2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98510</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9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158326</xdr:rowOff>
    </xdr:from>
    <xdr:to>
      <xdr:col>98</xdr:col>
      <xdr:colOff>38100</xdr:colOff>
      <xdr:row>58</xdr:row>
      <xdr:rowOff>88476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3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105003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70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88192</xdr:rowOff>
    </xdr:from>
    <xdr:to>
      <xdr:col>112</xdr:col>
      <xdr:colOff>38100</xdr:colOff>
      <xdr:row>59</xdr:row>
      <xdr:rowOff>18342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9469</xdr:rowOff>
    </xdr:from>
    <xdr:ext cx="313932"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66333" y="101250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88214</xdr:rowOff>
    </xdr:from>
    <xdr:to>
      <xdr:col>107</xdr:col>
      <xdr:colOff>101600</xdr:colOff>
      <xdr:row>59</xdr:row>
      <xdr:rowOff>18364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9491</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77333" y="101250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88123</xdr:rowOff>
    </xdr:from>
    <xdr:to>
      <xdr:col>102</xdr:col>
      <xdr:colOff>165100</xdr:colOff>
      <xdr:row>59</xdr:row>
      <xdr:rowOff>18273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9400</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88333" y="10124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87323</xdr:rowOff>
    </xdr:from>
    <xdr:to>
      <xdr:col>98</xdr:col>
      <xdr:colOff>38100</xdr:colOff>
      <xdr:row>59</xdr:row>
      <xdr:rowOff>17473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8600</xdr:rowOff>
    </xdr:from>
    <xdr:ext cx="313932"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99333" y="10124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20459</xdr:rowOff>
    </xdr:from>
    <xdr:to>
      <xdr:col>116</xdr:col>
      <xdr:colOff>63500</xdr:colOff>
      <xdr:row>77</xdr:row>
      <xdr:rowOff>51206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222109"/>
          <a:ext cx="8382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51206</xdr:rowOff>
    </xdr:from>
    <xdr:to>
      <xdr:col>111</xdr:col>
      <xdr:colOff>177800</xdr:colOff>
      <xdr:row>77</xdr:row>
      <xdr:rowOff>54597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252856"/>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54597</xdr:rowOff>
    </xdr:from>
    <xdr:to>
      <xdr:col>107</xdr:col>
      <xdr:colOff>50800</xdr:colOff>
      <xdr:row>77</xdr:row>
      <xdr:rowOff>55956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256247"/>
          <a:ext cx="889000" cy="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55956</xdr:rowOff>
    </xdr:from>
    <xdr:to>
      <xdr:col>102</xdr:col>
      <xdr:colOff>114300</xdr:colOff>
      <xdr:row>77</xdr:row>
      <xdr:rowOff>77648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257606"/>
          <a:ext cx="889000" cy="2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94526</xdr:rowOff>
    </xdr:from>
    <xdr:to>
      <xdr:col>102</xdr:col>
      <xdr:colOff>165100</xdr:colOff>
      <xdr:row>78</xdr:row>
      <xdr:rowOff>24676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9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15803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8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24637</xdr:rowOff>
    </xdr:from>
    <xdr:to>
      <xdr:col>98</xdr:col>
      <xdr:colOff>38100</xdr:colOff>
      <xdr:row>77</xdr:row>
      <xdr:rowOff>126237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22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142764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00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141109</xdr:rowOff>
    </xdr:from>
    <xdr:to>
      <xdr:col>116</xdr:col>
      <xdr:colOff>114300</xdr:colOff>
      <xdr:row>77</xdr:row>
      <xdr:rowOff>71259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7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163986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02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406</xdr:rowOff>
    </xdr:from>
    <xdr:to>
      <xdr:col>112</xdr:col>
      <xdr:colOff>38100</xdr:colOff>
      <xdr:row>77</xdr:row>
      <xdr:rowOff>102006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0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118533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7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3797</xdr:rowOff>
    </xdr:from>
    <xdr:to>
      <xdr:col>107</xdr:col>
      <xdr:colOff>101600</xdr:colOff>
      <xdr:row>77</xdr:row>
      <xdr:rowOff>105397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0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121924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8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5156</xdr:rowOff>
    </xdr:from>
    <xdr:to>
      <xdr:col>102</xdr:col>
      <xdr:colOff>165100</xdr:colOff>
      <xdr:row>77</xdr:row>
      <xdr:rowOff>106756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0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123283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8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26848</xdr:rowOff>
    </xdr:from>
    <xdr:to>
      <xdr:col>98</xdr:col>
      <xdr:colOff>38100</xdr:colOff>
      <xdr:row>77</xdr:row>
      <xdr:rowOff>128448</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22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119575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32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48079</xdr:rowOff>
    </xdr:from>
    <xdr:to>
      <xdr:col>102</xdr:col>
      <xdr:colOff>165100</xdr:colOff>
      <xdr:row>99</xdr:row>
      <xdr:rowOff>149679</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166206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歳出の総額は、住民一人当たり</a:t>
          </a:r>
          <a:r>
            <a:rPr kumimoji="1" lang="en-US" altLang="ja-JP" sz="1300">
              <a:latin typeface="ＭＳ Ｐゴシック" panose="020B0600070205080204" pitchFamily="50" charset="-128"/>
              <a:ea typeface="ＭＳ Ｐゴシック" panose="020B0600070205080204" pitchFamily="50" charset="-128"/>
            </a:rPr>
            <a:t>607,700</a:t>
          </a:r>
          <a:r>
            <a:rPr kumimoji="1" lang="ja-JP" altLang="en-US" sz="1300">
              <a:latin typeface="ＭＳ Ｐゴシック" panose="020B0600070205080204" pitchFamily="50" charset="-128"/>
              <a:ea typeface="ＭＳ Ｐゴシック" panose="020B0600070205080204" pitchFamily="50" charset="-128"/>
            </a:rPr>
            <a:t>円となっており、昨年度より約</a:t>
          </a:r>
          <a:r>
            <a:rPr kumimoji="1" lang="en-US" altLang="ja-JP" sz="1300">
              <a:latin typeface="ＭＳ Ｐゴシック" panose="020B0600070205080204" pitchFamily="50" charset="-128"/>
              <a:ea typeface="ＭＳ Ｐゴシック" panose="020B0600070205080204" pitchFamily="50" charset="-128"/>
            </a:rPr>
            <a:t>35,900</a:t>
          </a:r>
          <a:r>
            <a:rPr kumimoji="1" lang="ja-JP" altLang="en-US" sz="1300">
              <a:latin typeface="ＭＳ Ｐゴシック" panose="020B0600070205080204" pitchFamily="50" charset="-128"/>
              <a:ea typeface="ＭＳ Ｐゴシック" panose="020B0600070205080204" pitchFamily="50" charset="-128"/>
            </a:rPr>
            <a:t>円増加した。類似団体と性質別を比較すると、ほとんどの項目で同水準又は低位で推移している。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物件費は、新型コロナウイルスワクチン接種対策事業の減により減少している。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補助費等は、物価高騰対策給付金事業を実施したことにより大幅に増加している。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扶助費は、前年度に価格高騰緊急支援給付金を実施した影響により減少している。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普通建設事業費は、中学校屋内運動場や公民館の大規模改修事業などを実施したことにより増加している。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徳島県阿波市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34,773
34,250
191.11
21,910,151
21,133,999
660,082
11,985,669
18,052,524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159512</xdr:rowOff>
    </xdr:from>
    <xdr:to>
      <xdr:col>24</xdr:col>
      <xdr:colOff>63500</xdr:colOff>
      <xdr:row>36</xdr:row>
      <xdr:rowOff>23114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0262"/>
          <a:ext cx="8382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23114</xdr:rowOff>
    </xdr:from>
    <xdr:to>
      <xdr:col>19</xdr:col>
      <xdr:colOff>177800</xdr:colOff>
      <xdr:row>36</xdr:row>
      <xdr:rowOff>61976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9531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18161</xdr:rowOff>
    </xdr:from>
    <xdr:to>
      <xdr:col>15</xdr:col>
      <xdr:colOff>50800</xdr:colOff>
      <xdr:row>36</xdr:row>
      <xdr:rowOff>61976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90361"/>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13017</xdr:rowOff>
    </xdr:from>
    <xdr:to>
      <xdr:col>10</xdr:col>
      <xdr:colOff>114300</xdr:colOff>
      <xdr:row>36</xdr:row>
      <xdr:rowOff>18161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85217"/>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64914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45102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108712</xdr:rowOff>
    </xdr:from>
    <xdr:to>
      <xdr:col>24</xdr:col>
      <xdr:colOff>114300</xdr:colOff>
      <xdr:row>36</xdr:row>
      <xdr:rowOff>38862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87139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8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143764</xdr:rowOff>
    </xdr:from>
    <xdr:to>
      <xdr:col>20</xdr:col>
      <xdr:colOff>38100</xdr:colOff>
      <xdr:row>36</xdr:row>
      <xdr:rowOff>73914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65041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11176</xdr:rowOff>
    </xdr:from>
    <xdr:to>
      <xdr:col>15</xdr:col>
      <xdr:colOff>101600</xdr:colOff>
      <xdr:row>36</xdr:row>
      <xdr:rowOff>112776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103903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138811</xdr:rowOff>
    </xdr:from>
    <xdr:to>
      <xdr:col>10</xdr:col>
      <xdr:colOff>165100</xdr:colOff>
      <xdr:row>36</xdr:row>
      <xdr:rowOff>68961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60088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3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133667</xdr:rowOff>
    </xdr:from>
    <xdr:to>
      <xdr:col>6</xdr:col>
      <xdr:colOff>38100</xdr:colOff>
      <xdr:row>36</xdr:row>
      <xdr:rowOff>63817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3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54944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2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100965</xdr:rowOff>
    </xdr:from>
    <xdr:to>
      <xdr:col>24</xdr:col>
      <xdr:colOff>63500</xdr:colOff>
      <xdr:row>58</xdr:row>
      <xdr:rowOff>117790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45065"/>
          <a:ext cx="8382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111513</xdr:rowOff>
    </xdr:from>
    <xdr:to>
      <xdr:col>19</xdr:col>
      <xdr:colOff>177800</xdr:colOff>
      <xdr:row>58</xdr:row>
      <xdr:rowOff>117790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55613"/>
          <a:ext cx="889000" cy="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157851</xdr:rowOff>
    </xdr:from>
    <xdr:to>
      <xdr:col>15</xdr:col>
      <xdr:colOff>50800</xdr:colOff>
      <xdr:row>58</xdr:row>
      <xdr:rowOff>111513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30501"/>
          <a:ext cx="889000" cy="12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157851</xdr:rowOff>
    </xdr:from>
    <xdr:to>
      <xdr:col>10</xdr:col>
      <xdr:colOff>114300</xdr:colOff>
      <xdr:row>58</xdr:row>
      <xdr:rowOff>72038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30501"/>
          <a:ext cx="889000" cy="8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72945</xdr:rowOff>
    </xdr:from>
    <xdr:to>
      <xdr:col>10</xdr:col>
      <xdr:colOff>165100</xdr:colOff>
      <xdr:row>58</xdr:row>
      <xdr:rowOff>3095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19622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2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25133</xdr:rowOff>
    </xdr:from>
    <xdr:to>
      <xdr:col>6</xdr:col>
      <xdr:colOff>38100</xdr:colOff>
      <xdr:row>58</xdr:row>
      <xdr:rowOff>126733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6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117860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6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50165</xdr:rowOff>
    </xdr:from>
    <xdr:to>
      <xdr:col>24</xdr:col>
      <xdr:colOff>114300</xdr:colOff>
      <xdr:row>58</xdr:row>
      <xdr:rowOff>151765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66990</xdr:rowOff>
    </xdr:from>
    <xdr:to>
      <xdr:col>20</xdr:col>
      <xdr:colOff>38100</xdr:colOff>
      <xdr:row>58</xdr:row>
      <xdr:rowOff>168590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1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159717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0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60713</xdr:rowOff>
    </xdr:from>
    <xdr:to>
      <xdr:col>15</xdr:col>
      <xdr:colOff>101600</xdr:colOff>
      <xdr:row>58</xdr:row>
      <xdr:rowOff>162313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0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153440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9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107051</xdr:rowOff>
    </xdr:from>
    <xdr:to>
      <xdr:col>10</xdr:col>
      <xdr:colOff>165100</xdr:colOff>
      <xdr:row>58</xdr:row>
      <xdr:rowOff>37201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28328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7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21238</xdr:rowOff>
    </xdr:from>
    <xdr:to>
      <xdr:col>6</xdr:col>
      <xdr:colOff>38100</xdr:colOff>
      <xdr:row>58</xdr:row>
      <xdr:rowOff>122838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139365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4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84955</xdr:rowOff>
    </xdr:from>
    <xdr:to>
      <xdr:col>24</xdr:col>
      <xdr:colOff>63500</xdr:colOff>
      <xdr:row>75</xdr:row>
      <xdr:rowOff>149315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43705"/>
          <a:ext cx="838200" cy="6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80433</xdr:rowOff>
    </xdr:from>
    <xdr:to>
      <xdr:col>19</xdr:col>
      <xdr:colOff>177800</xdr:colOff>
      <xdr:row>75</xdr:row>
      <xdr:rowOff>149315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39183"/>
          <a:ext cx="889000" cy="6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80433</xdr:rowOff>
    </xdr:from>
    <xdr:to>
      <xdr:col>15</xdr:col>
      <xdr:colOff>50800</xdr:colOff>
      <xdr:row>75</xdr:row>
      <xdr:rowOff>113278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39183"/>
          <a:ext cx="889000" cy="3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84369</xdr:rowOff>
    </xdr:from>
    <xdr:to>
      <xdr:col>10</xdr:col>
      <xdr:colOff>114300</xdr:colOff>
      <xdr:row>75</xdr:row>
      <xdr:rowOff>113278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943119"/>
          <a:ext cx="889000" cy="2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64960</xdr:rowOff>
    </xdr:from>
    <xdr:to>
      <xdr:col>10</xdr:col>
      <xdr:colOff>165100</xdr:colOff>
      <xdr:row>76</xdr:row>
      <xdr:rowOff>166560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157687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8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95328</xdr:rowOff>
    </xdr:from>
    <xdr:to>
      <xdr:col>6</xdr:col>
      <xdr:colOff>38100</xdr:colOff>
      <xdr:row>77</xdr:row>
      <xdr:rowOff>25478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2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16605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1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34155</xdr:rowOff>
    </xdr:from>
    <xdr:to>
      <xdr:col>24</xdr:col>
      <xdr:colOff>114300</xdr:colOff>
      <xdr:row>75</xdr:row>
      <xdr:rowOff>135755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9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57032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44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98515</xdr:rowOff>
    </xdr:from>
    <xdr:to>
      <xdr:col>20</xdr:col>
      <xdr:colOff>38100</xdr:colOff>
      <xdr:row>76</xdr:row>
      <xdr:rowOff>28665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45192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3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29633</xdr:rowOff>
    </xdr:from>
    <xdr:to>
      <xdr:col>15</xdr:col>
      <xdr:colOff>101600</xdr:colOff>
      <xdr:row>75</xdr:row>
      <xdr:rowOff>131233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8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147760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63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62478</xdr:rowOff>
    </xdr:from>
    <xdr:to>
      <xdr:col>10</xdr:col>
      <xdr:colOff>165100</xdr:colOff>
      <xdr:row>75</xdr:row>
      <xdr:rowOff>164078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9155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96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33569</xdr:rowOff>
    </xdr:from>
    <xdr:to>
      <xdr:col>6</xdr:col>
      <xdr:colOff>38100</xdr:colOff>
      <xdr:row>75</xdr:row>
      <xdr:rowOff>135169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9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151696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6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8607</xdr:rowOff>
    </xdr:from>
    <xdr:to>
      <xdr:col>24</xdr:col>
      <xdr:colOff>63500</xdr:colOff>
      <xdr:row>97</xdr:row>
      <xdr:rowOff>56504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39257"/>
          <a:ext cx="838200" cy="4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46431</xdr:rowOff>
    </xdr:from>
    <xdr:to>
      <xdr:col>19</xdr:col>
      <xdr:colOff>177800</xdr:colOff>
      <xdr:row>97</xdr:row>
      <xdr:rowOff>56504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77081"/>
          <a:ext cx="889000" cy="1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46431</xdr:rowOff>
    </xdr:from>
    <xdr:to>
      <xdr:col>15</xdr:col>
      <xdr:colOff>50800</xdr:colOff>
      <xdr:row>97</xdr:row>
      <xdr:rowOff>106352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77081"/>
          <a:ext cx="889000" cy="5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78184</xdr:rowOff>
    </xdr:from>
    <xdr:to>
      <xdr:col>10</xdr:col>
      <xdr:colOff>114300</xdr:colOff>
      <xdr:row>97</xdr:row>
      <xdr:rowOff>106352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708834"/>
          <a:ext cx="889000" cy="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11533</xdr:rowOff>
    </xdr:from>
    <xdr:to>
      <xdr:col>10</xdr:col>
      <xdr:colOff>165100</xdr:colOff>
      <xdr:row>97</xdr:row>
      <xdr:rowOff>113133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129660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1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30181</xdr:rowOff>
    </xdr:from>
    <xdr:to>
      <xdr:col>6</xdr:col>
      <xdr:colOff>38100</xdr:colOff>
      <xdr:row>97</xdr:row>
      <xdr:rowOff>131781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6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122908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5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129257</xdr:rowOff>
    </xdr:from>
    <xdr:to>
      <xdr:col>24</xdr:col>
      <xdr:colOff>114300</xdr:colOff>
      <xdr:row>97</xdr:row>
      <xdr:rowOff>59407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107684</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6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5704</xdr:rowOff>
    </xdr:from>
    <xdr:to>
      <xdr:col>20</xdr:col>
      <xdr:colOff>38100</xdr:colOff>
      <xdr:row>97</xdr:row>
      <xdr:rowOff>107304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3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98431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167081</xdr:rowOff>
    </xdr:from>
    <xdr:to>
      <xdr:col>15</xdr:col>
      <xdr:colOff>101600</xdr:colOff>
      <xdr:row>97</xdr:row>
      <xdr:rowOff>97231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2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88358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1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55552</xdr:rowOff>
    </xdr:from>
    <xdr:to>
      <xdr:col>10</xdr:col>
      <xdr:colOff>165100</xdr:colOff>
      <xdr:row>97</xdr:row>
      <xdr:rowOff>157152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8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148279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7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27384</xdr:rowOff>
    </xdr:from>
    <xdr:to>
      <xdr:col>6</xdr:col>
      <xdr:colOff>38100</xdr:colOff>
      <xdr:row>97</xdr:row>
      <xdr:rowOff>128984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5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145511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43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64915</xdr:rowOff>
    </xdr:from>
    <xdr:to>
      <xdr:col>55</xdr:col>
      <xdr:colOff>0</xdr:colOff>
      <xdr:row>39</xdr:row>
      <xdr:rowOff>70793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51465"/>
          <a:ext cx="8382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64915</xdr:rowOff>
    </xdr:from>
    <xdr:to>
      <xdr:col>50</xdr:col>
      <xdr:colOff>114300</xdr:colOff>
      <xdr:row>39</xdr:row>
      <xdr:rowOff>65242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751465"/>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65242</xdr:rowOff>
    </xdr:from>
    <xdr:to>
      <xdr:col>45</xdr:col>
      <xdr:colOff>177800</xdr:colOff>
      <xdr:row>39</xdr:row>
      <xdr:rowOff>65242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51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52505</xdr:rowOff>
    </xdr:from>
    <xdr:to>
      <xdr:col>41</xdr:col>
      <xdr:colOff>50800</xdr:colOff>
      <xdr:row>39</xdr:row>
      <xdr:rowOff>65242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39055"/>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53957</xdr:rowOff>
    </xdr:from>
    <xdr:to>
      <xdr:col>41</xdr:col>
      <xdr:colOff>101600</xdr:colOff>
      <xdr:row>37</xdr:row>
      <xdr:rowOff>155557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634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97717</xdr:rowOff>
    </xdr:from>
    <xdr:to>
      <xdr:col>36</xdr:col>
      <xdr:colOff>165100</xdr:colOff>
      <xdr:row>38</xdr:row>
      <xdr:rowOff>27867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44394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19993</xdr:rowOff>
    </xdr:from>
    <xdr:to>
      <xdr:col>55</xdr:col>
      <xdr:colOff>50800</xdr:colOff>
      <xdr:row>39</xdr:row>
      <xdr:rowOff>121593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0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106370</xdr:rowOff>
    </xdr:from>
    <xdr:ext cx="313932"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21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14115</xdr:rowOff>
    </xdr:from>
    <xdr:to>
      <xdr:col>50</xdr:col>
      <xdr:colOff>165100</xdr:colOff>
      <xdr:row>39</xdr:row>
      <xdr:rowOff>115715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0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106842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9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14442</xdr:rowOff>
    </xdr:from>
    <xdr:to>
      <xdr:col>46</xdr:col>
      <xdr:colOff>38100</xdr:colOff>
      <xdr:row>39</xdr:row>
      <xdr:rowOff>116042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0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107169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9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14442</xdr:rowOff>
    </xdr:from>
    <xdr:to>
      <xdr:col>41</xdr:col>
      <xdr:colOff>101600</xdr:colOff>
      <xdr:row>39</xdr:row>
      <xdr:rowOff>116042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0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107169</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9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1705</xdr:rowOff>
    </xdr:from>
    <xdr:to>
      <xdr:col>36</xdr:col>
      <xdr:colOff>165100</xdr:colOff>
      <xdr:row>39</xdr:row>
      <xdr:rowOff>103305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94432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80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7096</xdr:rowOff>
    </xdr:from>
    <xdr:to>
      <xdr:col>55</xdr:col>
      <xdr:colOff>0</xdr:colOff>
      <xdr:row>58</xdr:row>
      <xdr:rowOff>8636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51196"/>
          <a:ext cx="838200" cy="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114516</xdr:rowOff>
    </xdr:from>
    <xdr:to>
      <xdr:col>50</xdr:col>
      <xdr:colOff>114300</xdr:colOff>
      <xdr:row>58</xdr:row>
      <xdr:rowOff>8636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87166"/>
          <a:ext cx="889000" cy="6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114516</xdr:rowOff>
    </xdr:from>
    <xdr:to>
      <xdr:col>45</xdr:col>
      <xdr:colOff>177800</xdr:colOff>
      <xdr:row>57</xdr:row>
      <xdr:rowOff>117495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87166"/>
          <a:ext cx="889000" cy="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117495</xdr:rowOff>
    </xdr:from>
    <xdr:to>
      <xdr:col>41</xdr:col>
      <xdr:colOff>50800</xdr:colOff>
      <xdr:row>58</xdr:row>
      <xdr:rowOff>44259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90145"/>
          <a:ext cx="889000" cy="9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21280</xdr:rowOff>
    </xdr:from>
    <xdr:to>
      <xdr:col>41</xdr:col>
      <xdr:colOff>101600</xdr:colOff>
      <xdr:row>57</xdr:row>
      <xdr:rowOff>122880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139407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6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29022</xdr:rowOff>
    </xdr:from>
    <xdr:to>
      <xdr:col>36</xdr:col>
      <xdr:colOff>165100</xdr:colOff>
      <xdr:row>57</xdr:row>
      <xdr:rowOff>130622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0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147149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57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127746</xdr:rowOff>
    </xdr:from>
    <xdr:to>
      <xdr:col>55</xdr:col>
      <xdr:colOff>50800</xdr:colOff>
      <xdr:row>58</xdr:row>
      <xdr:rowOff>57896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0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106173</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129286</xdr:rowOff>
    </xdr:from>
    <xdr:to>
      <xdr:col>50</xdr:col>
      <xdr:colOff>165100</xdr:colOff>
      <xdr:row>58</xdr:row>
      <xdr:rowOff>59436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0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50563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63716</xdr:rowOff>
    </xdr:from>
    <xdr:to>
      <xdr:col>46</xdr:col>
      <xdr:colOff>38100</xdr:colOff>
      <xdr:row>57</xdr:row>
      <xdr:rowOff>165316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3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156443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2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66695</xdr:rowOff>
    </xdr:from>
    <xdr:to>
      <xdr:col>41</xdr:col>
      <xdr:colOff>101600</xdr:colOff>
      <xdr:row>57</xdr:row>
      <xdr:rowOff>168295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3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159422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93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164909</xdr:rowOff>
    </xdr:from>
    <xdr:to>
      <xdr:col>36</xdr:col>
      <xdr:colOff>165100</xdr:colOff>
      <xdr:row>58</xdr:row>
      <xdr:rowOff>95059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3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86186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3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85229</xdr:rowOff>
    </xdr:from>
    <xdr:to>
      <xdr:col>55</xdr:col>
      <xdr:colOff>0</xdr:colOff>
      <xdr:row>78</xdr:row>
      <xdr:rowOff>99361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58329"/>
          <a:ext cx="838200" cy="1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82238</xdr:rowOff>
    </xdr:from>
    <xdr:to>
      <xdr:col>50</xdr:col>
      <xdr:colOff>114300</xdr:colOff>
      <xdr:row>78</xdr:row>
      <xdr:rowOff>85229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55338"/>
          <a:ext cx="8890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52502</xdr:rowOff>
    </xdr:from>
    <xdr:to>
      <xdr:col>45</xdr:col>
      <xdr:colOff>177800</xdr:colOff>
      <xdr:row>78</xdr:row>
      <xdr:rowOff>82238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25602"/>
          <a:ext cx="889000" cy="2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52502</xdr:rowOff>
    </xdr:from>
    <xdr:to>
      <xdr:col>41</xdr:col>
      <xdr:colOff>50800</xdr:colOff>
      <xdr:row>78</xdr:row>
      <xdr:rowOff>84283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25602"/>
          <a:ext cx="889000" cy="3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124439</xdr:rowOff>
    </xdr:from>
    <xdr:to>
      <xdr:col>41</xdr:col>
      <xdr:colOff>101600</xdr:colOff>
      <xdr:row>78</xdr:row>
      <xdr:rowOff>54589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71116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168801</xdr:rowOff>
    </xdr:from>
    <xdr:to>
      <xdr:col>36</xdr:col>
      <xdr:colOff>165100</xdr:colOff>
      <xdr:row>78</xdr:row>
      <xdr:rowOff>98951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115478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48561</xdr:rowOff>
    </xdr:from>
    <xdr:to>
      <xdr:col>55</xdr:col>
      <xdr:colOff>50800</xdr:colOff>
      <xdr:row>78</xdr:row>
      <xdr:rowOff>150161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2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134938</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3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34429</xdr:rowOff>
    </xdr:from>
    <xdr:to>
      <xdr:col>50</xdr:col>
      <xdr:colOff>165100</xdr:colOff>
      <xdr:row>78</xdr:row>
      <xdr:rowOff>136029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0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127156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0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31438</xdr:rowOff>
    </xdr:from>
    <xdr:to>
      <xdr:col>46</xdr:col>
      <xdr:colOff>38100</xdr:colOff>
      <xdr:row>78</xdr:row>
      <xdr:rowOff>133038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0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124165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1702</xdr:rowOff>
    </xdr:from>
    <xdr:to>
      <xdr:col>41</xdr:col>
      <xdr:colOff>101600</xdr:colOff>
      <xdr:row>78</xdr:row>
      <xdr:rowOff>103302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7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94429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6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33483</xdr:rowOff>
    </xdr:from>
    <xdr:to>
      <xdr:col>36</xdr:col>
      <xdr:colOff>165100</xdr:colOff>
      <xdr:row>78</xdr:row>
      <xdr:rowOff>135083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0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126210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9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63356</xdr:rowOff>
    </xdr:from>
    <xdr:to>
      <xdr:col>55</xdr:col>
      <xdr:colOff>0</xdr:colOff>
      <xdr:row>97</xdr:row>
      <xdr:rowOff>95481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694006"/>
          <a:ext cx="838200" cy="3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63356</xdr:rowOff>
    </xdr:from>
    <xdr:to>
      <xdr:col>50</xdr:col>
      <xdr:colOff>114300</xdr:colOff>
      <xdr:row>97</xdr:row>
      <xdr:rowOff>140934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94006"/>
          <a:ext cx="889000" cy="7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109358</xdr:rowOff>
    </xdr:from>
    <xdr:to>
      <xdr:col>45</xdr:col>
      <xdr:colOff>177800</xdr:colOff>
      <xdr:row>97</xdr:row>
      <xdr:rowOff>140934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40008"/>
          <a:ext cx="889000" cy="3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15273</xdr:rowOff>
    </xdr:from>
    <xdr:to>
      <xdr:col>41</xdr:col>
      <xdr:colOff>50800</xdr:colOff>
      <xdr:row>97</xdr:row>
      <xdr:rowOff>109358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45923"/>
          <a:ext cx="889000" cy="9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158341</xdr:rowOff>
    </xdr:from>
    <xdr:to>
      <xdr:col>41</xdr:col>
      <xdr:colOff>101600</xdr:colOff>
      <xdr:row>95</xdr:row>
      <xdr:rowOff>88491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27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105018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0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55776</xdr:rowOff>
    </xdr:from>
    <xdr:to>
      <xdr:col>36</xdr:col>
      <xdr:colOff>165100</xdr:colOff>
      <xdr:row>95</xdr:row>
      <xdr:rowOff>157376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34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2453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11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44681</xdr:rowOff>
    </xdr:from>
    <xdr:to>
      <xdr:col>55</xdr:col>
      <xdr:colOff>50800</xdr:colOff>
      <xdr:row>97</xdr:row>
      <xdr:rowOff>146281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7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23108</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5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12556</xdr:rowOff>
    </xdr:from>
    <xdr:to>
      <xdr:col>50</xdr:col>
      <xdr:colOff>165100</xdr:colOff>
      <xdr:row>97</xdr:row>
      <xdr:rowOff>114156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4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105283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3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90134</xdr:rowOff>
    </xdr:from>
    <xdr:to>
      <xdr:col>46</xdr:col>
      <xdr:colOff>38100</xdr:colOff>
      <xdr:row>98</xdr:row>
      <xdr:rowOff>20284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2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11411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1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58558</xdr:rowOff>
    </xdr:from>
    <xdr:to>
      <xdr:col>41</xdr:col>
      <xdr:colOff>101600</xdr:colOff>
      <xdr:row>97</xdr:row>
      <xdr:rowOff>160158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8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151285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8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135923</xdr:rowOff>
    </xdr:from>
    <xdr:to>
      <xdr:col>36</xdr:col>
      <xdr:colOff>165100</xdr:colOff>
      <xdr:row>97</xdr:row>
      <xdr:rowOff>66073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9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57200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8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121755</xdr:rowOff>
    </xdr:from>
    <xdr:to>
      <xdr:col>85</xdr:col>
      <xdr:colOff>127000</xdr:colOff>
      <xdr:row>36</xdr:row>
      <xdr:rowOff>76286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122505"/>
          <a:ext cx="838200" cy="12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76286</xdr:rowOff>
    </xdr:from>
    <xdr:to>
      <xdr:col>81</xdr:col>
      <xdr:colOff>50800</xdr:colOff>
      <xdr:row>36</xdr:row>
      <xdr:rowOff>77795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248486"/>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10930</xdr:rowOff>
    </xdr:from>
    <xdr:to>
      <xdr:col>76</xdr:col>
      <xdr:colOff>114300</xdr:colOff>
      <xdr:row>36</xdr:row>
      <xdr:rowOff>77795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183130"/>
          <a:ext cx="889000" cy="6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8667</xdr:rowOff>
    </xdr:from>
    <xdr:to>
      <xdr:col>71</xdr:col>
      <xdr:colOff>177800</xdr:colOff>
      <xdr:row>36</xdr:row>
      <xdr:rowOff>10930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180867"/>
          <a:ext cx="8890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127579</xdr:rowOff>
    </xdr:from>
    <xdr:to>
      <xdr:col>72</xdr:col>
      <xdr:colOff>38100</xdr:colOff>
      <xdr:row>35</xdr:row>
      <xdr:rowOff>57729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5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74256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3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170281</xdr:rowOff>
    </xdr:from>
    <xdr:to>
      <xdr:col>67</xdr:col>
      <xdr:colOff>101600</xdr:colOff>
      <xdr:row>35</xdr:row>
      <xdr:rowOff>100431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59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116958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77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70955</xdr:rowOff>
    </xdr:from>
    <xdr:to>
      <xdr:col>85</xdr:col>
      <xdr:colOff>177800</xdr:colOff>
      <xdr:row>36</xdr:row>
      <xdr:rowOff>1105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7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49382</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05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25486</xdr:rowOff>
    </xdr:from>
    <xdr:to>
      <xdr:col>81</xdr:col>
      <xdr:colOff>101600</xdr:colOff>
      <xdr:row>36</xdr:row>
      <xdr:rowOff>127086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1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118213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9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26995</xdr:rowOff>
    </xdr:from>
    <xdr:to>
      <xdr:col>76</xdr:col>
      <xdr:colOff>165100</xdr:colOff>
      <xdr:row>36</xdr:row>
      <xdr:rowOff>128595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19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119722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9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131580</xdr:rowOff>
    </xdr:from>
    <xdr:to>
      <xdr:col>72</xdr:col>
      <xdr:colOff>38100</xdr:colOff>
      <xdr:row>36</xdr:row>
      <xdr:rowOff>61730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13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52857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2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129317</xdr:rowOff>
    </xdr:from>
    <xdr:to>
      <xdr:col>67</xdr:col>
      <xdr:colOff>101600</xdr:colOff>
      <xdr:row>36</xdr:row>
      <xdr:rowOff>59467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13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50594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69908</xdr:rowOff>
    </xdr:from>
    <xdr:to>
      <xdr:col>85</xdr:col>
      <xdr:colOff>127000</xdr:colOff>
      <xdr:row>57</xdr:row>
      <xdr:rowOff>73740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842558"/>
          <a:ext cx="838200" cy="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25460</xdr:rowOff>
    </xdr:from>
    <xdr:to>
      <xdr:col>81</xdr:col>
      <xdr:colOff>50800</xdr:colOff>
      <xdr:row>57</xdr:row>
      <xdr:rowOff>73740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798110"/>
          <a:ext cx="889000" cy="4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162802</xdr:rowOff>
    </xdr:from>
    <xdr:to>
      <xdr:col>76</xdr:col>
      <xdr:colOff>114300</xdr:colOff>
      <xdr:row>57</xdr:row>
      <xdr:rowOff>25460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64002"/>
          <a:ext cx="889000" cy="3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162802</xdr:rowOff>
    </xdr:from>
    <xdr:to>
      <xdr:col>71</xdr:col>
      <xdr:colOff>177800</xdr:colOff>
      <xdr:row>57</xdr:row>
      <xdr:rowOff>23215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64002"/>
          <a:ext cx="889000" cy="3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103915</xdr:rowOff>
    </xdr:from>
    <xdr:to>
      <xdr:col>72</xdr:col>
      <xdr:colOff>38100</xdr:colOff>
      <xdr:row>57</xdr:row>
      <xdr:rowOff>34065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50592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81997</xdr:rowOff>
    </xdr:from>
    <xdr:to>
      <xdr:col>67</xdr:col>
      <xdr:colOff>101600</xdr:colOff>
      <xdr:row>57</xdr:row>
      <xdr:rowOff>12147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68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28674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45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19108</xdr:rowOff>
    </xdr:from>
    <xdr:to>
      <xdr:col>85</xdr:col>
      <xdr:colOff>177800</xdr:colOff>
      <xdr:row>57</xdr:row>
      <xdr:rowOff>120708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9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105485</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22940</xdr:rowOff>
    </xdr:from>
    <xdr:to>
      <xdr:col>81</xdr:col>
      <xdr:colOff>101600</xdr:colOff>
      <xdr:row>57</xdr:row>
      <xdr:rowOff>124540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9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115667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8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146110</xdr:rowOff>
    </xdr:from>
    <xdr:to>
      <xdr:col>76</xdr:col>
      <xdr:colOff>165100</xdr:colOff>
      <xdr:row>57</xdr:row>
      <xdr:rowOff>76260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4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67387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112002</xdr:rowOff>
    </xdr:from>
    <xdr:to>
      <xdr:col>72</xdr:col>
      <xdr:colOff>38100</xdr:colOff>
      <xdr:row>57</xdr:row>
      <xdr:rowOff>42152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1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33279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0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143865</xdr:rowOff>
    </xdr:from>
    <xdr:to>
      <xdr:col>67</xdr:col>
      <xdr:colOff>101600</xdr:colOff>
      <xdr:row>57</xdr:row>
      <xdr:rowOff>74015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4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65142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3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40348</xdr:rowOff>
    </xdr:from>
    <xdr:to>
      <xdr:col>85</xdr:col>
      <xdr:colOff>127000</xdr:colOff>
      <xdr:row>79</xdr:row>
      <xdr:rowOff>41618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84898"/>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41618</xdr:rowOff>
    </xdr:from>
    <xdr:to>
      <xdr:col>81</xdr:col>
      <xdr:colOff>50800</xdr:colOff>
      <xdr:row>79</xdr:row>
      <xdr:rowOff>43053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86168"/>
          <a:ext cx="889000" cy="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34176</xdr:rowOff>
    </xdr:from>
    <xdr:to>
      <xdr:col>76</xdr:col>
      <xdr:colOff>114300</xdr:colOff>
      <xdr:row>79</xdr:row>
      <xdr:rowOff>43053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78726"/>
          <a:ext cx="8890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34176</xdr:rowOff>
    </xdr:from>
    <xdr:to>
      <xdr:col>71</xdr:col>
      <xdr:colOff>177800</xdr:colOff>
      <xdr:row>79</xdr:row>
      <xdr:rowOff>37388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78726"/>
          <a:ext cx="889000" cy="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88215</xdr:rowOff>
    </xdr:from>
    <xdr:to>
      <xdr:col>72</xdr:col>
      <xdr:colOff>38100</xdr:colOff>
      <xdr:row>78</xdr:row>
      <xdr:rowOff>18365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2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34892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0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130150</xdr:rowOff>
    </xdr:from>
    <xdr:to>
      <xdr:col>67</xdr:col>
      <xdr:colOff>101600</xdr:colOff>
      <xdr:row>78</xdr:row>
      <xdr:rowOff>60300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3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0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160998</xdr:rowOff>
    </xdr:from>
    <xdr:to>
      <xdr:col>85</xdr:col>
      <xdr:colOff>177800</xdr:colOff>
      <xdr:row>79</xdr:row>
      <xdr:rowOff>91148</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75925</xdr:rowOff>
    </xdr:from>
    <xdr:ext cx="378565"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49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162268</xdr:rowOff>
    </xdr:from>
    <xdr:to>
      <xdr:col>81</xdr:col>
      <xdr:colOff>101600</xdr:colOff>
      <xdr:row>79</xdr:row>
      <xdr:rowOff>92418</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83545</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2017" y="13628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163703</xdr:rowOff>
    </xdr:from>
    <xdr:to>
      <xdr:col>76</xdr:col>
      <xdr:colOff>165100</xdr:colOff>
      <xdr:row>79</xdr:row>
      <xdr:rowOff>93853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84980</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3017" y="13629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154826</xdr:rowOff>
    </xdr:from>
    <xdr:to>
      <xdr:col>72</xdr:col>
      <xdr:colOff>38100</xdr:colOff>
      <xdr:row>79</xdr:row>
      <xdr:rowOff>84976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2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76103</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620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158038</xdr:rowOff>
    </xdr:from>
    <xdr:to>
      <xdr:col>67</xdr:col>
      <xdr:colOff>101600</xdr:colOff>
      <xdr:row>79</xdr:row>
      <xdr:rowOff>88188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79315</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623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146450</xdr:rowOff>
    </xdr:from>
    <xdr:to>
      <xdr:col>85</xdr:col>
      <xdr:colOff>127000</xdr:colOff>
      <xdr:row>97</xdr:row>
      <xdr:rowOff>149665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77100"/>
          <a:ext cx="838200" cy="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146450</xdr:rowOff>
    </xdr:from>
    <xdr:to>
      <xdr:col>81</xdr:col>
      <xdr:colOff>50800</xdr:colOff>
      <xdr:row>97</xdr:row>
      <xdr:rowOff>155856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77100"/>
          <a:ext cx="889000" cy="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155856</xdr:rowOff>
    </xdr:from>
    <xdr:to>
      <xdr:col>76</xdr:col>
      <xdr:colOff>114300</xdr:colOff>
      <xdr:row>97</xdr:row>
      <xdr:rowOff>161136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86506"/>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148924</xdr:rowOff>
    </xdr:from>
    <xdr:to>
      <xdr:col>71</xdr:col>
      <xdr:colOff>177800</xdr:colOff>
      <xdr:row>97</xdr:row>
      <xdr:rowOff>161136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779574"/>
          <a:ext cx="889000" cy="12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94371</xdr:rowOff>
    </xdr:from>
    <xdr:to>
      <xdr:col>72</xdr:col>
      <xdr:colOff>38100</xdr:colOff>
      <xdr:row>98</xdr:row>
      <xdr:rowOff>24521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41048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104208</xdr:rowOff>
    </xdr:from>
    <xdr:to>
      <xdr:col>67</xdr:col>
      <xdr:colOff>101600</xdr:colOff>
      <xdr:row>98</xdr:row>
      <xdr:rowOff>34358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25485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98865</xdr:rowOff>
    </xdr:from>
    <xdr:to>
      <xdr:col>85</xdr:col>
      <xdr:colOff>177800</xdr:colOff>
      <xdr:row>98</xdr:row>
      <xdr:rowOff>29015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2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62006</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95650</xdr:rowOff>
    </xdr:from>
    <xdr:to>
      <xdr:col>81</xdr:col>
      <xdr:colOff>101600</xdr:colOff>
      <xdr:row>98</xdr:row>
      <xdr:rowOff>25800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16927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1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105056</xdr:rowOff>
    </xdr:from>
    <xdr:to>
      <xdr:col>76</xdr:col>
      <xdr:colOff>165100</xdr:colOff>
      <xdr:row>98</xdr:row>
      <xdr:rowOff>35206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3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26333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2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110336</xdr:rowOff>
    </xdr:from>
    <xdr:to>
      <xdr:col>72</xdr:col>
      <xdr:colOff>38100</xdr:colOff>
      <xdr:row>98</xdr:row>
      <xdr:rowOff>40486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31613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3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98124</xdr:rowOff>
    </xdr:from>
    <xdr:to>
      <xdr:col>67</xdr:col>
      <xdr:colOff>101600</xdr:colOff>
      <xdr:row>98</xdr:row>
      <xdr:rowOff>28274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2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44801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0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160528</xdr:rowOff>
    </xdr:from>
    <xdr:to>
      <xdr:col>102</xdr:col>
      <xdr:colOff>165100</xdr:colOff>
      <xdr:row>39</xdr:row>
      <xdr:rowOff>90678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107205</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88333" y="645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93853</xdr:rowOff>
    </xdr:from>
    <xdr:to>
      <xdr:col>98</xdr:col>
      <xdr:colOff>38100</xdr:colOff>
      <xdr:row>39</xdr:row>
      <xdr:rowOff>24003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0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40530</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384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48078</xdr:rowOff>
    </xdr:from>
    <xdr:to>
      <xdr:col>102</xdr:col>
      <xdr:colOff>165100</xdr:colOff>
      <xdr:row>59</xdr:row>
      <xdr:rowOff>149678</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166205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224,474</a:t>
          </a:r>
          <a:r>
            <a:rPr kumimoji="1" lang="ja-JP" altLang="en-US" sz="1300">
              <a:latin typeface="ＭＳ Ｐゴシック" panose="020B0600070205080204" pitchFamily="50" charset="-128"/>
              <a:ea typeface="ＭＳ Ｐゴシック" panose="020B0600070205080204" pitchFamily="50" charset="-128"/>
            </a:rPr>
            <a:t>円となっており、物価高騰対策給付費事業費が増加したことにより、前年度より増加した。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66,173</a:t>
          </a:r>
          <a:r>
            <a:rPr kumimoji="1" lang="ja-JP" altLang="en-US" sz="1300">
              <a:latin typeface="ＭＳ Ｐゴシック" panose="020B0600070205080204" pitchFamily="50" charset="-128"/>
              <a:ea typeface="ＭＳ Ｐゴシック" panose="020B0600070205080204" pitchFamily="50" charset="-128"/>
            </a:rPr>
            <a:t>円となっており、一部事務組合負担金が増加したことにより、前年度より増加した。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8,823</a:t>
          </a:r>
          <a:r>
            <a:rPr kumimoji="1" lang="ja-JP" altLang="en-US" sz="1300">
              <a:latin typeface="ＭＳ Ｐゴシック" panose="020B0600070205080204" pitchFamily="50" charset="-128"/>
              <a:ea typeface="ＭＳ Ｐゴシック" panose="020B0600070205080204" pitchFamily="50" charset="-128"/>
            </a:rPr>
            <a:t>円となっており、前年度に地方創生臨時交付金事業を実施した影響により、前年度より減少した。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38,303</a:t>
          </a:r>
          <a:r>
            <a:rPr kumimoji="1" lang="ja-JP" altLang="en-US" sz="1300">
              <a:latin typeface="ＭＳ Ｐゴシック" panose="020B0600070205080204" pitchFamily="50" charset="-128"/>
              <a:ea typeface="ＭＳ Ｐゴシック" panose="020B0600070205080204" pitchFamily="50" charset="-128"/>
            </a:rPr>
            <a:t>円となっており、前年度に市営住宅の長寿命化事業や解体事業を実施した影響により、前年度より減少した。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23,285</a:t>
          </a:r>
          <a:r>
            <a:rPr kumimoji="1" lang="ja-JP" altLang="en-US" sz="1300">
              <a:latin typeface="ＭＳ Ｐゴシック" panose="020B0600070205080204" pitchFamily="50" charset="-128"/>
              <a:ea typeface="ＭＳ Ｐゴシック" panose="020B0600070205080204" pitchFamily="50" charset="-128"/>
            </a:rPr>
            <a:t>円となっており、一部事務組合負担金が増加したことにより、前年度より増加した。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徳島県阿波市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標準財政規模は、前年度より</a:t>
          </a:r>
          <a:r>
            <a:rPr kumimoji="1" lang="en-US" altLang="ja-JP" sz="1200">
              <a:latin typeface="ＭＳ ゴシック" pitchFamily="49" charset="-128"/>
              <a:ea typeface="ＭＳ ゴシック" pitchFamily="49" charset="-128"/>
            </a:rPr>
            <a:t>23,044</a:t>
          </a:r>
          <a:r>
            <a:rPr kumimoji="1" lang="ja-JP" altLang="en-US" sz="1200">
              <a:latin typeface="ＭＳ ゴシック" pitchFamily="49" charset="-128"/>
              <a:ea typeface="ＭＳ ゴシック" pitchFamily="49" charset="-128"/>
            </a:rPr>
            <a:t>千円増となっている。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財政調整基金は、</a:t>
          </a:r>
          <a:r>
            <a:rPr kumimoji="1" lang="en-US" altLang="ja-JP" sz="1200">
              <a:latin typeface="ＭＳ ゴシック" pitchFamily="49" charset="-128"/>
              <a:ea typeface="ＭＳ ゴシック" pitchFamily="49" charset="-128"/>
            </a:rPr>
            <a:t>304,094</a:t>
          </a:r>
          <a:r>
            <a:rPr kumimoji="1" lang="ja-JP" altLang="en-US" sz="1200">
              <a:latin typeface="ＭＳ ゴシック" pitchFamily="49" charset="-128"/>
              <a:ea typeface="ＭＳ ゴシック" pitchFamily="49" charset="-128"/>
            </a:rPr>
            <a:t>千円の積み立てに対して</a:t>
          </a:r>
          <a:r>
            <a:rPr kumimoji="1" lang="en-US" altLang="ja-JP" sz="1200">
              <a:latin typeface="ＭＳ ゴシック" pitchFamily="49" charset="-128"/>
              <a:ea typeface="ＭＳ ゴシック" pitchFamily="49" charset="-128"/>
            </a:rPr>
            <a:t>304,034</a:t>
          </a:r>
          <a:r>
            <a:rPr kumimoji="1" lang="ja-JP" altLang="en-US" sz="1200">
              <a:latin typeface="ＭＳ ゴシック" pitchFamily="49" charset="-128"/>
              <a:ea typeface="ＭＳ ゴシック" pitchFamily="49" charset="-128"/>
            </a:rPr>
            <a:t>千円を取り崩したため、残高が増加した。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実質収支額については、前年度</a:t>
          </a:r>
          <a:r>
            <a:rPr kumimoji="1" lang="en-US" altLang="ja-JP" sz="1200">
              <a:latin typeface="ＭＳ ゴシック" pitchFamily="49" charset="-128"/>
              <a:ea typeface="ＭＳ ゴシック" pitchFamily="49" charset="-128"/>
            </a:rPr>
            <a:t>809</a:t>
          </a:r>
          <a:r>
            <a:rPr kumimoji="1" lang="ja-JP" altLang="en-US" sz="1200">
              <a:latin typeface="ＭＳ ゴシック" pitchFamily="49" charset="-128"/>
              <a:ea typeface="ＭＳ ゴシック" pitchFamily="49" charset="-128"/>
            </a:rPr>
            <a:t>百万円から</a:t>
          </a:r>
          <a:r>
            <a:rPr kumimoji="1" lang="en-US" altLang="ja-JP" sz="1200">
              <a:latin typeface="ＭＳ ゴシック" pitchFamily="49" charset="-128"/>
              <a:ea typeface="ＭＳ ゴシック" pitchFamily="49" charset="-128"/>
            </a:rPr>
            <a:t>660</a:t>
          </a:r>
          <a:r>
            <a:rPr kumimoji="1" lang="ja-JP" altLang="en-US" sz="1200">
              <a:latin typeface="ＭＳ ゴシック" pitchFamily="49" charset="-128"/>
              <a:ea typeface="ＭＳ ゴシック" pitchFamily="49" charset="-128"/>
            </a:rPr>
            <a:t>百万円に減少したため、実質収支比率も減少した。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人口減少・高齢化などによる市税収入の減少、社会保障費の増加など、今後一層厳しい財政状況におかれると推測されるが、行財政改革の推進、投資事業の精査などを行い、財政基盤の強化に努める。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徳島県阿波市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年度決算のすべての会計において、連結実質赤字比率はない。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農業集落排水事業会計においては、一般会計からの規準外繰出を行っていることから、経営戦略をもとに、使用料の見直しや徴収率の向上に取り組み、財源の確保を図るなど、一般会計からの繰出金抑制に計画的に取り組んで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また、水道事業会計についても、インフラ資産の老朽化等による改修費用が増加していく見込みであり、施設の集約化や広域化、料金収入等の見直しを検討していく必要がある。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23554;&#29992;\&#9633;&#36001;&#25919;&#35506;&#20849;&#26377;&#12288;&#25913;&#12288;&#23554;&#29992;&#12539;&#36001;&#25919;&#35506;&#20849;&#26377;&#12398;&#12487;&#12540;&#12479;&#12434;&#12371;&#12385;&#12425;&#12395;&#31227;&#34892;&#12375;&#12390;&#25972;&#29702;\86&#12381;&#12398;&#20182;&#20844;&#34920;&#12539;&#35519;&#26619;&#38306;&#20418;\15&#36001;&#25919;&#29366;&#27841;&#36039;&#26009;&#38598;(3&#12539;6&#12539;10&#26376;&#65289;\R5&#24180;&#24230;&#36001;&#25919;&#29366;&#27841;&#36039;&#26009;&#38598;\02.&#32080;&#21512;&#65288;10&#26376;&#65289;\&#12304;&#36001;&#25919;&#29366;&#27841;&#36039;&#26009;&#38598;&#12305;_362069_&#38463;&#27874;&#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62.4</v>
          </cell>
          <cell r="BX53">
            <v>63</v>
          </cell>
          <cell r="CF53">
            <v>64.099999999999994</v>
          </cell>
          <cell r="CN53">
            <v>65.599999999999994</v>
          </cell>
          <cell r="CV53">
            <v>67</v>
          </cell>
        </row>
        <row r="55">
          <cell r="AN55" t="str">
            <v>類似団体内平均値</v>
          </cell>
          <cell r="BP55">
            <v>14.9</v>
          </cell>
          <cell r="BX55">
            <v>14.5</v>
          </cell>
          <cell r="CF55">
            <v>25.2</v>
          </cell>
          <cell r="CN55">
            <v>15.7</v>
          </cell>
          <cell r="CV55">
            <v>10.199999999999999</v>
          </cell>
        </row>
        <row r="57">
          <cell r="BP57">
            <v>58.5</v>
          </cell>
          <cell r="BX57">
            <v>58.9</v>
          </cell>
          <cell r="CF57">
            <v>62.5</v>
          </cell>
          <cell r="CN57">
            <v>64.3</v>
          </cell>
          <cell r="CV57">
            <v>64.7</v>
          </cell>
        </row>
        <row r="72">
          <cell r="BP72" t="str">
            <v>R01</v>
          </cell>
          <cell r="BX72" t="str">
            <v>R02</v>
          </cell>
          <cell r="CF72" t="str">
            <v>R03</v>
          </cell>
          <cell r="CN72" t="str">
            <v>R04</v>
          </cell>
          <cell r="CV72" t="str">
            <v>R05</v>
          </cell>
        </row>
        <row r="73">
          <cell r="AN73" t="str">
            <v>当該団体値</v>
          </cell>
        </row>
        <row r="75">
          <cell r="BP75">
            <v>8.3000000000000007</v>
          </cell>
          <cell r="BX75">
            <v>8</v>
          </cell>
          <cell r="CF75">
            <v>7.8</v>
          </cell>
          <cell r="CN75">
            <v>7.7</v>
          </cell>
          <cell r="CV75">
            <v>7.9</v>
          </cell>
        </row>
        <row r="77">
          <cell r="AN77" t="str">
            <v>類似団体内平均値</v>
          </cell>
          <cell r="BP77">
            <v>14.9</v>
          </cell>
          <cell r="BX77">
            <v>14.5</v>
          </cell>
          <cell r="CF77">
            <v>25.2</v>
          </cell>
          <cell r="CN77">
            <v>15.7</v>
          </cell>
          <cell r="CV77">
            <v>10.199999999999999</v>
          </cell>
        </row>
        <row r="79">
          <cell r="BP79">
            <v>8.5</v>
          </cell>
          <cell r="BX79">
            <v>8.4</v>
          </cell>
          <cell r="CF79">
            <v>8.9</v>
          </cell>
          <cell r="CN79">
            <v>8.9</v>
          </cell>
          <cell r="CV79">
            <v>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21910151</v>
      </c>
      <c r="BO4" s="371"/>
      <c r="BP4" s="371"/>
      <c r="BQ4" s="371"/>
      <c r="BR4" s="371"/>
      <c r="BS4" s="371"/>
      <c r="BT4" s="371"/>
      <c r="BU4" s="372"/>
      <c r="BV4" s="370">
        <v>21147835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5.5</v>
      </c>
      <c r="CU4" s="377"/>
      <c r="CV4" s="377"/>
      <c r="CW4" s="377"/>
      <c r="CX4" s="377"/>
      <c r="CY4" s="377"/>
      <c r="CZ4" s="377"/>
      <c r="DA4" s="378"/>
      <c r="DB4" s="376">
        <v>6.8</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21133999</v>
      </c>
      <c r="BO5" s="408"/>
      <c r="BP5" s="408"/>
      <c r="BQ5" s="408"/>
      <c r="BR5" s="408"/>
      <c r="BS5" s="408"/>
      <c r="BT5" s="408"/>
      <c r="BU5" s="409"/>
      <c r="BV5" s="407">
        <v>20195422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97.5</v>
      </c>
      <c r="CU5" s="405"/>
      <c r="CV5" s="405"/>
      <c r="CW5" s="405"/>
      <c r="CX5" s="405"/>
      <c r="CY5" s="405"/>
      <c r="CZ5" s="405"/>
      <c r="DA5" s="406"/>
      <c r="DB5" s="404">
        <v>96.5</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776152</v>
      </c>
      <c r="BO6" s="408"/>
      <c r="BP6" s="408"/>
      <c r="BQ6" s="408"/>
      <c r="BR6" s="408"/>
      <c r="BS6" s="408"/>
      <c r="BT6" s="408"/>
      <c r="BU6" s="409"/>
      <c r="BV6" s="407">
        <v>952413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98</v>
      </c>
      <c r="CU6" s="445"/>
      <c r="CV6" s="445"/>
      <c r="CW6" s="445"/>
      <c r="CX6" s="445"/>
      <c r="CY6" s="445"/>
      <c r="CZ6" s="445"/>
      <c r="DA6" s="446"/>
      <c r="DB6" s="444">
        <v>97.6</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116070</v>
      </c>
      <c r="BO7" s="408"/>
      <c r="BP7" s="408"/>
      <c r="BQ7" s="408"/>
      <c r="BR7" s="408"/>
      <c r="BS7" s="408"/>
      <c r="BT7" s="408"/>
      <c r="BU7" s="409"/>
      <c r="BV7" s="407">
        <v>142849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11985669</v>
      </c>
      <c r="CU7" s="408"/>
      <c r="CV7" s="408"/>
      <c r="CW7" s="408"/>
      <c r="CX7" s="408"/>
      <c r="CY7" s="408"/>
      <c r="CZ7" s="408"/>
      <c r="DA7" s="409"/>
      <c r="DB7" s="407">
        <v>11962625</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660082</v>
      </c>
      <c r="BO8" s="408"/>
      <c r="BP8" s="408"/>
      <c r="BQ8" s="408"/>
      <c r="BR8" s="408"/>
      <c r="BS8" s="408"/>
      <c r="BT8" s="408"/>
      <c r="BU8" s="409"/>
      <c r="BV8" s="407">
        <v>809564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0.35</v>
      </c>
      <c r="CU8" s="448"/>
      <c r="CV8" s="448"/>
      <c r="CW8" s="448"/>
      <c r="CX8" s="448"/>
      <c r="CY8" s="448"/>
      <c r="CZ8" s="448"/>
      <c r="DA8" s="449"/>
      <c r="DB8" s="447">
        <v>0.35</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34713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-149482</v>
      </c>
      <c r="BO9" s="408"/>
      <c r="BP9" s="408"/>
      <c r="BQ9" s="408"/>
      <c r="BR9" s="408"/>
      <c r="BS9" s="408"/>
      <c r="BT9" s="408"/>
      <c r="BU9" s="409"/>
      <c r="BV9" s="407">
        <v>-83048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15.8</v>
      </c>
      <c r="CU9" s="405"/>
      <c r="CV9" s="405"/>
      <c r="CW9" s="405"/>
      <c r="CX9" s="405"/>
      <c r="CY9" s="405"/>
      <c r="CZ9" s="405"/>
      <c r="DA9" s="406"/>
      <c r="DB9" s="404">
        <v>17.100000000000001</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37202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304094</v>
      </c>
      <c r="BO10" s="408"/>
      <c r="BP10" s="408"/>
      <c r="BQ10" s="408"/>
      <c r="BR10" s="408"/>
      <c r="BS10" s="408"/>
      <c r="BT10" s="408"/>
      <c r="BU10" s="409"/>
      <c r="BV10" s="407">
        <v>2561</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34773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301034</v>
      </c>
      <c r="BO12" s="408"/>
      <c r="BP12" s="408"/>
      <c r="BQ12" s="408"/>
      <c r="BR12" s="408"/>
      <c r="BS12" s="408"/>
      <c r="BT12" s="408"/>
      <c r="BU12" s="409"/>
      <c r="BV12" s="407">
        <v>499</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34250</v>
      </c>
      <c r="S13" s="492"/>
      <c r="T13" s="492"/>
      <c r="U13" s="492"/>
      <c r="V13" s="493"/>
      <c r="W13" s="423" t="s">
        <v>131</v>
      </c>
      <c r="X13" s="424"/>
      <c r="Y13" s="424"/>
      <c r="Z13" s="424"/>
      <c r="AA13" s="424"/>
      <c r="AB13" s="414"/>
      <c r="AC13" s="458">
        <v>2956</v>
      </c>
      <c r="AD13" s="459"/>
      <c r="AE13" s="459"/>
      <c r="AF13" s="459"/>
      <c r="AG13" s="501"/>
      <c r="AH13" s="458">
        <v>3416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-146422</v>
      </c>
      <c r="BO13" s="408"/>
      <c r="BP13" s="408"/>
      <c r="BQ13" s="408"/>
      <c r="BR13" s="408"/>
      <c r="BS13" s="408"/>
      <c r="BT13" s="408"/>
      <c r="BU13" s="409"/>
      <c r="BV13" s="407">
        <v>-80986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7.9</v>
      </c>
      <c r="CU13" s="405"/>
      <c r="CV13" s="405"/>
      <c r="CW13" s="405"/>
      <c r="CX13" s="405"/>
      <c r="CY13" s="405"/>
      <c r="CZ13" s="405"/>
      <c r="DA13" s="406"/>
      <c r="DB13" s="404">
        <v>7.7</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35315</v>
      </c>
      <c r="S14" s="492"/>
      <c r="T14" s="492"/>
      <c r="U14" s="492"/>
      <c r="V14" s="493"/>
      <c r="W14" s="397"/>
      <c r="X14" s="398"/>
      <c r="Y14" s="398"/>
      <c r="Z14" s="398"/>
      <c r="AA14" s="398"/>
      <c r="AB14" s="387"/>
      <c r="AC14" s="494">
        <v>18.3</v>
      </c>
      <c r="AD14" s="495"/>
      <c r="AE14" s="495"/>
      <c r="AF14" s="495"/>
      <c r="AG14" s="496"/>
      <c r="AH14" s="494">
        <v>19.600000000000001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34867</v>
      </c>
      <c r="S15" s="492"/>
      <c r="T15" s="492"/>
      <c r="U15" s="492"/>
      <c r="V15" s="493"/>
      <c r="W15" s="423" t="s">
        <v>137</v>
      </c>
      <c r="X15" s="424"/>
      <c r="Y15" s="424"/>
      <c r="Z15" s="424"/>
      <c r="AA15" s="424"/>
      <c r="AB15" s="414"/>
      <c r="AC15" s="458">
        <v>4056</v>
      </c>
      <c r="AD15" s="459"/>
      <c r="AE15" s="459"/>
      <c r="AF15" s="459"/>
      <c r="AG15" s="501"/>
      <c r="AH15" s="458">
        <v>4458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3929680</v>
      </c>
      <c r="BO15" s="371"/>
      <c r="BP15" s="371"/>
      <c r="BQ15" s="371"/>
      <c r="BR15" s="371"/>
      <c r="BS15" s="371"/>
      <c r="BT15" s="371"/>
      <c r="BU15" s="372"/>
      <c r="BV15" s="370">
        <v>3856322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25.1</v>
      </c>
      <c r="AD16" s="495"/>
      <c r="AE16" s="495"/>
      <c r="AF16" s="495"/>
      <c r="AG16" s="496"/>
      <c r="AH16" s="494">
        <v>25.6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10947210</v>
      </c>
      <c r="BO16" s="408"/>
      <c r="BP16" s="408"/>
      <c r="BQ16" s="408"/>
      <c r="BR16" s="408"/>
      <c r="BS16" s="408"/>
      <c r="BT16" s="408"/>
      <c r="BU16" s="409"/>
      <c r="BV16" s="407">
        <v>10863002</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9116</v>
      </c>
      <c r="AD17" s="459"/>
      <c r="AE17" s="459"/>
      <c r="AF17" s="459"/>
      <c r="AG17" s="501"/>
      <c r="AH17" s="458">
        <v>9573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4904878</v>
      </c>
      <c r="BO17" s="408"/>
      <c r="BP17" s="408"/>
      <c r="BQ17" s="408"/>
      <c r="BR17" s="408"/>
      <c r="BS17" s="408"/>
      <c r="BT17" s="408"/>
      <c r="BU17" s="409"/>
      <c r="BV17" s="407">
        <v>4825771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191.11</v>
      </c>
      <c r="M18" s="531"/>
      <c r="N18" s="531"/>
      <c r="O18" s="531"/>
      <c r="P18" s="531"/>
      <c r="Q18" s="531"/>
      <c r="R18" s="532"/>
      <c r="S18" s="532"/>
      <c r="T18" s="532"/>
      <c r="U18" s="532"/>
      <c r="V18" s="533"/>
      <c r="W18" s="425"/>
      <c r="X18" s="426"/>
      <c r="Y18" s="426"/>
      <c r="Z18" s="426"/>
      <c r="AA18" s="426"/>
      <c r="AB18" s="417"/>
      <c r="AC18" s="534">
        <v>56.5</v>
      </c>
      <c r="AD18" s="535"/>
      <c r="AE18" s="535"/>
      <c r="AF18" s="535"/>
      <c r="AG18" s="536"/>
      <c r="AH18" s="534">
        <v>54.9</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11735569</v>
      </c>
      <c r="BO18" s="408"/>
      <c r="BP18" s="408"/>
      <c r="BQ18" s="408"/>
      <c r="BR18" s="408"/>
      <c r="BS18" s="408"/>
      <c r="BT18" s="408"/>
      <c r="BU18" s="409"/>
      <c r="BV18" s="407">
        <v>11567556</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182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15355860</v>
      </c>
      <c r="BO19" s="408"/>
      <c r="BP19" s="408"/>
      <c r="BQ19" s="408"/>
      <c r="BR19" s="408"/>
      <c r="BS19" s="408"/>
      <c r="BT19" s="408"/>
      <c r="BU19" s="409"/>
      <c r="BV19" s="407">
        <v>14623384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13029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18052524</v>
      </c>
      <c r="BO22" s="371"/>
      <c r="BP22" s="371"/>
      <c r="BQ22" s="371"/>
      <c r="BR22" s="371"/>
      <c r="BS22" s="371"/>
      <c r="BT22" s="371"/>
      <c r="BU22" s="372"/>
      <c r="BV22" s="370">
        <v>18920911</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7731178</v>
      </c>
      <c r="BO23" s="408"/>
      <c r="BP23" s="408"/>
      <c r="BQ23" s="408"/>
      <c r="BR23" s="408"/>
      <c r="BS23" s="408"/>
      <c r="BT23" s="408"/>
      <c r="BU23" s="409"/>
      <c r="BV23" s="407">
        <v>8483119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8800</v>
      </c>
      <c r="R24" s="459"/>
      <c r="S24" s="459"/>
      <c r="T24" s="459"/>
      <c r="U24" s="459"/>
      <c r="V24" s="501"/>
      <c r="W24" s="553"/>
      <c r="X24" s="554"/>
      <c r="Y24" s="555"/>
      <c r="Z24" s="457" t="s">
        <v>162</v>
      </c>
      <c r="AA24" s="437"/>
      <c r="AB24" s="437"/>
      <c r="AC24" s="437"/>
      <c r="AD24" s="437"/>
      <c r="AE24" s="437"/>
      <c r="AF24" s="437"/>
      <c r="AG24" s="438"/>
      <c r="AH24" s="458">
        <v>321</v>
      </c>
      <c r="AI24" s="459"/>
      <c r="AJ24" s="459"/>
      <c r="AK24" s="459"/>
      <c r="AL24" s="501"/>
      <c r="AM24" s="458">
        <v>1013397</v>
      </c>
      <c r="AN24" s="459"/>
      <c r="AO24" s="459"/>
      <c r="AP24" s="459"/>
      <c r="AQ24" s="459"/>
      <c r="AR24" s="501"/>
      <c r="AS24" s="458">
        <v>3157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11889287</v>
      </c>
      <c r="BO24" s="408"/>
      <c r="BP24" s="408"/>
      <c r="BQ24" s="408"/>
      <c r="BR24" s="408"/>
      <c r="BS24" s="408"/>
      <c r="BT24" s="408"/>
      <c r="BU24" s="409"/>
      <c r="BV24" s="407">
        <v>12025770</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2</v>
      </c>
      <c r="M25" s="459"/>
      <c r="N25" s="459"/>
      <c r="O25" s="459"/>
      <c r="P25" s="501"/>
      <c r="Q25" s="458">
        <v>7040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3190094</v>
      </c>
      <c r="BO25" s="371"/>
      <c r="BP25" s="371"/>
      <c r="BQ25" s="371"/>
      <c r="BR25" s="371"/>
      <c r="BS25" s="371"/>
      <c r="BT25" s="371"/>
      <c r="BU25" s="372"/>
      <c r="BV25" s="370">
        <v>3576369</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6330</v>
      </c>
      <c r="R26" s="459"/>
      <c r="S26" s="459"/>
      <c r="T26" s="459"/>
      <c r="U26" s="459"/>
      <c r="V26" s="501"/>
      <c r="W26" s="553"/>
      <c r="X26" s="554"/>
      <c r="Y26" s="555"/>
      <c r="Z26" s="457" t="s">
        <v>168</v>
      </c>
      <c r="AA26" s="559"/>
      <c r="AB26" s="559"/>
      <c r="AC26" s="559"/>
      <c r="AD26" s="559"/>
      <c r="AE26" s="559"/>
      <c r="AF26" s="559"/>
      <c r="AG26" s="560"/>
      <c r="AH26" s="458">
        <v>14</v>
      </c>
      <c r="AI26" s="459"/>
      <c r="AJ26" s="459"/>
      <c r="AK26" s="459"/>
      <c r="AL26" s="501"/>
      <c r="AM26" s="458">
        <v>48342</v>
      </c>
      <c r="AN26" s="459"/>
      <c r="AO26" s="459"/>
      <c r="AP26" s="459"/>
      <c r="AQ26" s="459"/>
      <c r="AR26" s="501"/>
      <c r="AS26" s="458">
        <v>3453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4200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3700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3122709</v>
      </c>
      <c r="BO28" s="371"/>
      <c r="BP28" s="371"/>
      <c r="BQ28" s="371"/>
      <c r="BR28" s="371"/>
      <c r="BS28" s="371"/>
      <c r="BT28" s="371"/>
      <c r="BU28" s="372"/>
      <c r="BV28" s="370">
        <v>3119649</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18</v>
      </c>
      <c r="M29" s="459"/>
      <c r="N29" s="459"/>
      <c r="O29" s="459"/>
      <c r="P29" s="501"/>
      <c r="Q29" s="458">
        <v>3400</v>
      </c>
      <c r="R29" s="459"/>
      <c r="S29" s="459"/>
      <c r="T29" s="459"/>
      <c r="U29" s="459"/>
      <c r="V29" s="501"/>
      <c r="W29" s="556"/>
      <c r="X29" s="557"/>
      <c r="Y29" s="558"/>
      <c r="Z29" s="457" t="s">
        <v>177</v>
      </c>
      <c r="AA29" s="437"/>
      <c r="AB29" s="437"/>
      <c r="AC29" s="437"/>
      <c r="AD29" s="437"/>
      <c r="AE29" s="437"/>
      <c r="AF29" s="437"/>
      <c r="AG29" s="438"/>
      <c r="AH29" s="458">
        <v>321</v>
      </c>
      <c r="AI29" s="459"/>
      <c r="AJ29" s="459"/>
      <c r="AK29" s="459"/>
      <c r="AL29" s="501"/>
      <c r="AM29" s="458">
        <v>1013397</v>
      </c>
      <c r="AN29" s="459"/>
      <c r="AO29" s="459"/>
      <c r="AP29" s="459"/>
      <c r="AQ29" s="459"/>
      <c r="AR29" s="501"/>
      <c r="AS29" s="458">
        <v>3157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2803369</v>
      </c>
      <c r="BO29" s="408"/>
      <c r="BP29" s="408"/>
      <c r="BQ29" s="408"/>
      <c r="BR29" s="408"/>
      <c r="BS29" s="408"/>
      <c r="BT29" s="408"/>
      <c r="BU29" s="409"/>
      <c r="BV29" s="407">
        <v>2752223</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8905121</v>
      </c>
      <c r="BO30" s="527"/>
      <c r="BP30" s="527"/>
      <c r="BQ30" s="527"/>
      <c r="BR30" s="527"/>
      <c r="BS30" s="527"/>
      <c r="BT30" s="527"/>
      <c r="BU30" s="528"/>
      <c r="BV30" s="526">
        <v>8785283</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7</v>
      </c>
      <c r="BF34" s="597"/>
      <c r="BG34" s="598" t="str">
        <f>IF('各会計、関係団体の財政状況及び健全化判断比率'!B32="","",'各会計、関係団体の財政状況及び健全化判断比率'!B32)</f>
        <v>農業集落排水事業特別会計</v>
      </c>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徳島県後期高齢者医療広域連合（一般会計）</v>
      </c>
      <c r="BZ34" s="598"/>
      <c r="CA34" s="598"/>
      <c r="CB34" s="598"/>
      <c r="CC34" s="598"/>
      <c r="CD34" s="598"/>
      <c r="CE34" s="598"/>
      <c r="CF34" s="598"/>
      <c r="CG34" s="598"/>
      <c r="CH34" s="598"/>
      <c r="CI34" s="598"/>
      <c r="CJ34" s="598"/>
      <c r="CK34" s="598"/>
      <c r="CL34" s="598"/>
      <c r="CM34" s="598"/>
      <c r="CN34" s="181"/>
      <c r="CO34" s="597">
        <f>IF(CQ34="","",MAX(C34:D43,U34:V43,AM34:AN43,BE34:BF43,BW34:BX43)+1)</f>
        <v>18</v>
      </c>
      <c r="CP34" s="597"/>
      <c r="CQ34" s="598" t="str">
        <f>IF('各会計、関係団体の財政状況及び健全化判断比率'!BS7="","",'各会計、関係団体の財政状況及び健全化判断比率'!BS7)</f>
        <v>御所リゾート</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住宅新築資金等貸付事業特別会計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徳島県後期高齢者医療広域連合（後期高齢者医療事業会計）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阿北特別養護老人ホーム組合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中央広域環境施設組合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阿北環境整備組合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徳島県市町村総合事務組合（一般会計）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14</v>
      </c>
      <c r="BX40" s="597"/>
      <c r="BY40" s="598" t="str">
        <f>IF('各会計、関係団体の財政状況及び健全化判断比率'!B74="","",'各会計、関係団体の財政状況及び健全化判断比率'!B74)</f>
        <v>徳島県市町村総合事務組合（滞納整理機構特別会計）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15</v>
      </c>
      <c r="BX41" s="597"/>
      <c r="BY41" s="598" t="str">
        <f>IF('各会計、関係団体の財政状況及び健全化判断比率'!B75="","",'各会計、関係団体の財政状況及び健全化判断比率'!B75)</f>
        <v>徳島県市町村議会議員公務災害補償等組合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16</v>
      </c>
      <c r="BX42" s="597"/>
      <c r="BY42" s="598" t="str">
        <f>IF('各会計、関係団体の財政状況及び健全化判断比率'!B76="","",'各会計、関係団体の財政状況及び健全化判断比率'!B76)</f>
        <v>徳島中央広域連合（一般会計）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17</v>
      </c>
      <c r="BX43" s="597"/>
      <c r="BY43" s="598" t="str">
        <f>IF('各会計、関係団体の財政状況及び健全化判断比率'!B77="","",'各会計、関係団体の財政状況及び健全化判断比率'!B77)</f>
        <v>徳島中央広域連合（中央地区広域振興事業特別会計）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67efN8UbhwTJLt/R5SdSzEhhN/7vT7i4XA2qbII1zt/Y5WNlEOH2R7qx4lVgNmGJOuMWXw0MJOLmdA/9thAMmQ==" saltValue="hKBMt8ChTfh5NYx4LV6ox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535</v>
      </c>
      <c r="D34" s="1151"/>
      <c r="E34" s="1152"/>
      <c r="F34" s="32">
        <v>12.88</v>
      </c>
      <c r="G34" s="33">
        <v>15.19</v>
      </c>
      <c r="H34" s="33">
        <v>15.4</v>
      </c>
      <c r="I34" s="33">
        <v>16.47</v>
      </c>
      <c r="J34" s="34">
        <v>16.32</v>
      </c>
      <c r="K34" s="22"/>
      <c r="L34" s="22"/>
      <c r="M34" s="22"/>
      <c r="N34" s="22"/>
      <c r="O34" s="22"/>
      <c r="P34" s="22"/>
    </row>
    <row r="35" spans="1:16" ht="39" customHeight="1" x14ac:dyDescent="0.15">
      <c r="A35" s="22"/>
      <c r="B35" s="35"/>
      <c r="C35" s="1145" t="s">
        <v>536</v>
      </c>
      <c r="D35" s="1146"/>
      <c r="E35" s="1147"/>
      <c r="F35" s="36">
        <v>3.64</v>
      </c>
      <c r="G35" s="37">
        <v>4.34</v>
      </c>
      <c r="H35" s="37">
        <v>7.29</v>
      </c>
      <c r="I35" s="37">
        <v>6.76</v>
      </c>
      <c r="J35" s="38">
        <v>5.5</v>
      </c>
      <c r="K35" s="22"/>
      <c r="L35" s="22"/>
      <c r="M35" s="22"/>
      <c r="N35" s="22"/>
      <c r="O35" s="22"/>
      <c r="P35" s="22"/>
    </row>
    <row r="36" spans="1:16" ht="39" customHeight="1" x14ac:dyDescent="0.15">
      <c r="A36" s="22"/>
      <c r="B36" s="35"/>
      <c r="C36" s="1145" t="s">
        <v>537</v>
      </c>
      <c r="D36" s="1146"/>
      <c r="E36" s="1147"/>
      <c r="F36" s="36">
        <v>0.35</v>
      </c>
      <c r="G36" s="37">
        <v>0.56000000000000005</v>
      </c>
      <c r="H36" s="37">
        <v>1.1599999999999999</v>
      </c>
      <c r="I36" s="37">
        <v>1.58</v>
      </c>
      <c r="J36" s="38">
        <v>0.8</v>
      </c>
      <c r="K36" s="22"/>
      <c r="L36" s="22"/>
      <c r="M36" s="22"/>
      <c r="N36" s="22"/>
      <c r="O36" s="22"/>
      <c r="P36" s="22"/>
    </row>
    <row r="37" spans="1:16" ht="39" customHeight="1" x14ac:dyDescent="0.15">
      <c r="A37" s="22"/>
      <c r="B37" s="35"/>
      <c r="C37" s="1145" t="s">
        <v>538</v>
      </c>
      <c r="D37" s="1146"/>
      <c r="E37" s="1147"/>
      <c r="F37" s="36">
        <v>1.27</v>
      </c>
      <c r="G37" s="37">
        <v>1.44</v>
      </c>
      <c r="H37" s="37">
        <v>1.7</v>
      </c>
      <c r="I37" s="37">
        <v>1.1000000000000001</v>
      </c>
      <c r="J37" s="38">
        <v>0.18</v>
      </c>
      <c r="K37" s="22"/>
      <c r="L37" s="22"/>
      <c r="M37" s="22"/>
      <c r="N37" s="22"/>
      <c r="O37" s="22"/>
      <c r="P37" s="22"/>
    </row>
    <row r="38" spans="1:16" ht="39" customHeight="1" x14ac:dyDescent="0.15">
      <c r="A38" s="22"/>
      <c r="B38" s="35"/>
      <c r="C38" s="1145" t="s">
        <v>539</v>
      </c>
      <c r="D38" s="1146"/>
      <c r="E38" s="1147"/>
      <c r="F38" s="36">
        <v>0.05</v>
      </c>
      <c r="G38" s="37">
        <v>0.06</v>
      </c>
      <c r="H38" s="37">
        <v>0.09</v>
      </c>
      <c r="I38" s="37">
        <v>0.09</v>
      </c>
      <c r="J38" s="38">
        <v>0.12</v>
      </c>
      <c r="K38" s="22"/>
      <c r="L38" s="22"/>
      <c r="M38" s="22"/>
      <c r="N38" s="22"/>
      <c r="O38" s="22"/>
      <c r="P38" s="22"/>
    </row>
    <row r="39" spans="1:16" ht="39" customHeight="1" x14ac:dyDescent="0.15">
      <c r="A39" s="22"/>
      <c r="B39" s="35"/>
      <c r="C39" s="1145" t="s">
        <v>540</v>
      </c>
      <c r="D39" s="1146"/>
      <c r="E39" s="1147"/>
      <c r="F39" s="36">
        <v>0.01</v>
      </c>
      <c r="G39" s="37">
        <v>0.01</v>
      </c>
      <c r="H39" s="37">
        <v>0.01</v>
      </c>
      <c r="I39" s="37">
        <v>0.01</v>
      </c>
      <c r="J39" s="38">
        <v>0.12</v>
      </c>
      <c r="K39" s="22"/>
      <c r="L39" s="22"/>
      <c r="M39" s="22"/>
      <c r="N39" s="22"/>
      <c r="O39" s="22"/>
      <c r="P39" s="22"/>
    </row>
    <row r="40" spans="1:16" ht="39" customHeight="1" x14ac:dyDescent="0.15">
      <c r="A40" s="22"/>
      <c r="B40" s="35"/>
      <c r="C40" s="1145" t="s">
        <v>541</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542</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543</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JFwIFQ5OviJUJ74zWb5pgDYYUwThHj1dVjC9lfJa6U3Xws/ltbE5YxEyEaUXbm3lcpaHkS8Pjx/131Ue1yE7Q==" saltValue="w4W3XiCV9KdV4IFlkcxT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2634</v>
      </c>
      <c r="L45" s="60">
        <v>2401</v>
      </c>
      <c r="M45" s="60">
        <v>2437</v>
      </c>
      <c r="N45" s="60">
        <v>2544</v>
      </c>
      <c r="O45" s="61">
        <v>2456</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82</v>
      </c>
      <c r="L48" s="64">
        <v>82</v>
      </c>
      <c r="M48" s="64">
        <v>79</v>
      </c>
      <c r="N48" s="64">
        <v>93</v>
      </c>
      <c r="O48" s="65">
        <v>76</v>
      </c>
      <c r="P48" s="48"/>
      <c r="Q48" s="48"/>
      <c r="R48" s="48"/>
      <c r="S48" s="48"/>
      <c r="T48" s="48"/>
      <c r="U48" s="48"/>
    </row>
    <row r="49" spans="1:21" ht="30.75" customHeight="1" x14ac:dyDescent="0.15">
      <c r="A49" s="48"/>
      <c r="B49" s="1155"/>
      <c r="C49" s="1156"/>
      <c r="D49" s="62"/>
      <c r="E49" s="1161" t="s">
        <v>14</v>
      </c>
      <c r="F49" s="1161"/>
      <c r="G49" s="1161"/>
      <c r="H49" s="1161"/>
      <c r="I49" s="1161"/>
      <c r="J49" s="1162"/>
      <c r="K49" s="63">
        <v>173</v>
      </c>
      <c r="L49" s="64">
        <v>9</v>
      </c>
      <c r="M49" s="64">
        <v>14</v>
      </c>
      <c r="N49" s="64">
        <v>26</v>
      </c>
      <c r="O49" s="65">
        <v>28</v>
      </c>
      <c r="P49" s="48"/>
      <c r="Q49" s="48"/>
      <c r="R49" s="48"/>
      <c r="S49" s="48"/>
      <c r="T49" s="48"/>
      <c r="U49" s="48"/>
    </row>
    <row r="50" spans="1:21" ht="30.75" customHeight="1" x14ac:dyDescent="0.15">
      <c r="A50" s="48"/>
      <c r="B50" s="1155"/>
      <c r="C50" s="1156"/>
      <c r="D50" s="62"/>
      <c r="E50" s="1161" t="s">
        <v>15</v>
      </c>
      <c r="F50" s="1161"/>
      <c r="G50" s="1161"/>
      <c r="H50" s="1161"/>
      <c r="I50" s="1161"/>
      <c r="J50" s="1162"/>
      <c r="K50" s="63">
        <v>42</v>
      </c>
      <c r="L50" s="64">
        <v>35</v>
      </c>
      <c r="M50" s="64">
        <v>24</v>
      </c>
      <c r="N50" s="64">
        <v>17</v>
      </c>
      <c r="O50" s="65">
        <v>14</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2033</v>
      </c>
      <c r="L52" s="64">
        <v>1802</v>
      </c>
      <c r="M52" s="64">
        <v>1780</v>
      </c>
      <c r="N52" s="64">
        <v>1805</v>
      </c>
      <c r="O52" s="65">
        <v>1753</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898</v>
      </c>
      <c r="L53" s="69">
        <v>725</v>
      </c>
      <c r="M53" s="69">
        <v>774</v>
      </c>
      <c r="N53" s="69">
        <v>875</v>
      </c>
      <c r="O53" s="70">
        <v>821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4v8ZEMbdGY8zAC35cyRUW+aWz35JrYBAkv5dnGPZxyNh6QctzNA0qE7kCd8Mf6gAAYru28Vat+8fETLWy7Npw==" saltValue="51JDmCiyRkD/848HIATm9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55">
        <v>21188</v>
      </c>
      <c r="J41" s="356">
        <v>21010</v>
      </c>
      <c r="K41" s="356">
        <v>20259</v>
      </c>
      <c r="L41" s="356">
        <v>18921</v>
      </c>
      <c r="M41" s="357">
        <v>18053</v>
      </c>
    </row>
    <row r="42" spans="2:13" ht="27.75" customHeight="1" x14ac:dyDescent="0.15">
      <c r="B42" s="1186"/>
      <c r="C42" s="1187"/>
      <c r="D42" s="106"/>
      <c r="E42" s="1192" t="s">
        <v>32</v>
      </c>
      <c r="F42" s="1192"/>
      <c r="G42" s="1192"/>
      <c r="H42" s="1193"/>
      <c r="I42" s="358">
        <v>104</v>
      </c>
      <c r="J42" s="359">
        <v>71</v>
      </c>
      <c r="K42" s="359">
        <v>48</v>
      </c>
      <c r="L42" s="359">
        <v>32</v>
      </c>
      <c r="M42" s="360">
        <v>19</v>
      </c>
    </row>
    <row r="43" spans="2:13" ht="27.75" customHeight="1" x14ac:dyDescent="0.15">
      <c r="B43" s="1186"/>
      <c r="C43" s="1187"/>
      <c r="D43" s="106"/>
      <c r="E43" s="1192" t="s">
        <v>33</v>
      </c>
      <c r="F43" s="1192"/>
      <c r="G43" s="1192"/>
      <c r="H43" s="1193"/>
      <c r="I43" s="358">
        <v>537</v>
      </c>
      <c r="J43" s="359">
        <v>449</v>
      </c>
      <c r="K43" s="359">
        <v>399</v>
      </c>
      <c r="L43" s="359">
        <v>430</v>
      </c>
      <c r="M43" s="360">
        <v>370</v>
      </c>
    </row>
    <row r="44" spans="2:13" ht="27.75" customHeight="1" x14ac:dyDescent="0.15">
      <c r="B44" s="1186"/>
      <c r="C44" s="1187"/>
      <c r="D44" s="106"/>
      <c r="E44" s="1192" t="s">
        <v>34</v>
      </c>
      <c r="F44" s="1192"/>
      <c r="G44" s="1192"/>
      <c r="H44" s="1193"/>
      <c r="I44" s="358">
        <v>133</v>
      </c>
      <c r="J44" s="359">
        <v>267</v>
      </c>
      <c r="K44" s="359">
        <v>292</v>
      </c>
      <c r="L44" s="359">
        <v>270</v>
      </c>
      <c r="M44" s="360">
        <v>244</v>
      </c>
    </row>
    <row r="45" spans="2:13" ht="27.75" customHeight="1" x14ac:dyDescent="0.15">
      <c r="B45" s="1186"/>
      <c r="C45" s="1187"/>
      <c r="D45" s="106"/>
      <c r="E45" s="1192" t="s">
        <v>35</v>
      </c>
      <c r="F45" s="1192"/>
      <c r="G45" s="1192"/>
      <c r="H45" s="1193"/>
      <c r="I45" s="358">
        <v>2811</v>
      </c>
      <c r="J45" s="359">
        <v>2692</v>
      </c>
      <c r="K45" s="359">
        <v>2799</v>
      </c>
      <c r="L45" s="359">
        <v>2582</v>
      </c>
      <c r="M45" s="360">
        <v>2575</v>
      </c>
    </row>
    <row r="46" spans="2:13" ht="27.75" customHeight="1" x14ac:dyDescent="0.15">
      <c r="B46" s="1186"/>
      <c r="C46" s="1187"/>
      <c r="D46" s="107"/>
      <c r="E46" s="1192" t="s">
        <v>36</v>
      </c>
      <c r="F46" s="1192"/>
      <c r="G46" s="1192"/>
      <c r="H46" s="1193"/>
      <c r="I46" s="358" t="s">
        <v>487</v>
      </c>
      <c r="J46" s="359" t="s">
        <v>487</v>
      </c>
      <c r="K46" s="359" t="s">
        <v>487</v>
      </c>
      <c r="L46" s="359" t="s">
        <v>487</v>
      </c>
      <c r="M46" s="360" t="s">
        <v>487</v>
      </c>
    </row>
    <row r="47" spans="2:13" ht="27.75" customHeight="1" x14ac:dyDescent="0.15">
      <c r="B47" s="1186"/>
      <c r="C47" s="1187"/>
      <c r="D47" s="108"/>
      <c r="E47" s="1194" t="s">
        <v>37</v>
      </c>
      <c r="F47" s="1195"/>
      <c r="G47" s="1195"/>
      <c r="H47" s="1196"/>
      <c r="I47" s="358" t="s">
        <v>487</v>
      </c>
      <c r="J47" s="359" t="s">
        <v>487</v>
      </c>
      <c r="K47" s="359" t="s">
        <v>487</v>
      </c>
      <c r="L47" s="359" t="s">
        <v>487</v>
      </c>
      <c r="M47" s="360" t="s">
        <v>487</v>
      </c>
    </row>
    <row r="48" spans="2:13" ht="27.75" customHeight="1" x14ac:dyDescent="0.15">
      <c r="B48" s="1186"/>
      <c r="C48" s="1187"/>
      <c r="D48" s="106"/>
      <c r="E48" s="1192" t="s">
        <v>38</v>
      </c>
      <c r="F48" s="1192"/>
      <c r="G48" s="1192"/>
      <c r="H48" s="1193"/>
      <c r="I48" s="358" t="s">
        <v>487</v>
      </c>
      <c r="J48" s="359" t="s">
        <v>487</v>
      </c>
      <c r="K48" s="359" t="s">
        <v>487</v>
      </c>
      <c r="L48" s="359" t="s">
        <v>487</v>
      </c>
      <c r="M48" s="360" t="s">
        <v>487</v>
      </c>
    </row>
    <row r="49" spans="2:13" ht="27.75" customHeight="1" x14ac:dyDescent="0.15">
      <c r="B49" s="1188"/>
      <c r="C49" s="1189"/>
      <c r="D49" s="106"/>
      <c r="E49" s="1192" t="s">
        <v>39</v>
      </c>
      <c r="F49" s="1192"/>
      <c r="G49" s="1192"/>
      <c r="H49" s="1193"/>
      <c r="I49" s="358" t="s">
        <v>487</v>
      </c>
      <c r="J49" s="359" t="s">
        <v>487</v>
      </c>
      <c r="K49" s="359" t="s">
        <v>487</v>
      </c>
      <c r="L49" s="359" t="s">
        <v>487</v>
      </c>
      <c r="M49" s="360" t="s">
        <v>487</v>
      </c>
    </row>
    <row r="50" spans="2:13" ht="27.75" customHeight="1" x14ac:dyDescent="0.15">
      <c r="B50" s="1197" t="s">
        <v>40</v>
      </c>
      <c r="C50" s="1198"/>
      <c r="D50" s="109"/>
      <c r="E50" s="1192" t="s">
        <v>41</v>
      </c>
      <c r="F50" s="1192"/>
      <c r="G50" s="1192"/>
      <c r="H50" s="1193"/>
      <c r="I50" s="358">
        <v>11918</v>
      </c>
      <c r="J50" s="359">
        <v>11953</v>
      </c>
      <c r="K50" s="359">
        <v>12447</v>
      </c>
      <c r="L50" s="359">
        <v>12849</v>
      </c>
      <c r="M50" s="360">
        <v>13074</v>
      </c>
    </row>
    <row r="51" spans="2:13" ht="27.75" customHeight="1" x14ac:dyDescent="0.15">
      <c r="B51" s="1186"/>
      <c r="C51" s="1187"/>
      <c r="D51" s="106"/>
      <c r="E51" s="1192" t="s">
        <v>42</v>
      </c>
      <c r="F51" s="1192"/>
      <c r="G51" s="1192"/>
      <c r="H51" s="1193"/>
      <c r="I51" s="358">
        <v>173</v>
      </c>
      <c r="J51" s="359">
        <v>139</v>
      </c>
      <c r="K51" s="359">
        <v>126</v>
      </c>
      <c r="L51" s="359">
        <v>94</v>
      </c>
      <c r="M51" s="360">
        <v>78</v>
      </c>
    </row>
    <row r="52" spans="2:13" ht="27.75" customHeight="1" x14ac:dyDescent="0.15">
      <c r="B52" s="1188"/>
      <c r="C52" s="1189"/>
      <c r="D52" s="106"/>
      <c r="E52" s="1192" t="s">
        <v>43</v>
      </c>
      <c r="F52" s="1192"/>
      <c r="G52" s="1192"/>
      <c r="H52" s="1193"/>
      <c r="I52" s="358">
        <v>16889</v>
      </c>
      <c r="J52" s="359">
        <v>16789</v>
      </c>
      <c r="K52" s="359">
        <v>16184</v>
      </c>
      <c r="L52" s="359">
        <v>15150</v>
      </c>
      <c r="M52" s="360">
        <v>14545</v>
      </c>
    </row>
    <row r="53" spans="2:13" ht="27.75" customHeight="1" thickBot="1" x14ac:dyDescent="0.2">
      <c r="B53" s="1199" t="s">
        <v>19</v>
      </c>
      <c r="C53" s="1200"/>
      <c r="D53" s="110"/>
      <c r="E53" s="1201" t="s">
        <v>44</v>
      </c>
      <c r="F53" s="1201"/>
      <c r="G53" s="1201"/>
      <c r="H53" s="1202"/>
      <c r="I53" s="361">
        <v>-4208</v>
      </c>
      <c r="J53" s="362">
        <v>-4392</v>
      </c>
      <c r="K53" s="362">
        <v>-4959</v>
      </c>
      <c r="L53" s="362">
        <v>-5858</v>
      </c>
      <c r="M53" s="363">
        <v>-6437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CxROZnV5/mZw0FFtf6eAhrjup/PdDyzfYkqSYfOQcMqPrnzASTpBeGqbvd8eg7QfR40sY+OzoR6el4EsaEqbUw==" saltValue="X5vD00S14NAtioLH2RXy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122">
        <v>3118</v>
      </c>
      <c r="G55" s="122">
        <v>3120</v>
      </c>
      <c r="H55" s="123">
        <v>3123</v>
      </c>
    </row>
    <row r="56" spans="2:8" ht="52.5" customHeight="1" x14ac:dyDescent="0.15">
      <c r="B56" s="124"/>
      <c r="C56" s="1213" t="s">
        <v>47</v>
      </c>
      <c r="D56" s="1213"/>
      <c r="E56" s="1214"/>
      <c r="F56" s="125">
        <v>2750</v>
      </c>
      <c r="G56" s="125">
        <v>2752</v>
      </c>
      <c r="H56" s="126">
        <v>2803</v>
      </c>
    </row>
    <row r="57" spans="2:8" ht="53.25" customHeight="1" x14ac:dyDescent="0.15">
      <c r="B57" s="124"/>
      <c r="C57" s="1215" t="s">
        <v>48</v>
      </c>
      <c r="D57" s="1215"/>
      <c r="E57" s="1216"/>
      <c r="F57" s="127">
        <v>8209</v>
      </c>
      <c r="G57" s="127">
        <v>8785</v>
      </c>
      <c r="H57" s="128">
        <v>8905</v>
      </c>
    </row>
    <row r="58" spans="2:8" ht="45.75" customHeight="1" x14ac:dyDescent="0.15">
      <c r="B58" s="129"/>
      <c r="C58" s="1203" t="s">
        <v>549</v>
      </c>
      <c r="D58" s="1204"/>
      <c r="E58" s="1205"/>
      <c r="F58" s="130">
        <v>2367</v>
      </c>
      <c r="G58" s="130">
        <v>2625</v>
      </c>
      <c r="H58" s="131">
        <v>2634</v>
      </c>
    </row>
    <row r="59" spans="2:8" ht="45.75" customHeight="1" x14ac:dyDescent="0.15">
      <c r="B59" s="129"/>
      <c r="C59" s="1203" t="s">
        <v>550</v>
      </c>
      <c r="D59" s="1204"/>
      <c r="E59" s="1205"/>
      <c r="F59" s="130">
        <v>2003</v>
      </c>
      <c r="G59" s="130">
        <v>2086</v>
      </c>
      <c r="H59" s="131">
        <v>2140</v>
      </c>
    </row>
    <row r="60" spans="2:8" ht="45.75" customHeight="1" x14ac:dyDescent="0.15">
      <c r="B60" s="129"/>
      <c r="C60" s="1203" t="s">
        <v>551</v>
      </c>
      <c r="D60" s="1204"/>
      <c r="E60" s="1205"/>
      <c r="F60" s="130">
        <v>1404</v>
      </c>
      <c r="G60" s="130">
        <v>1665</v>
      </c>
      <c r="H60" s="131">
        <v>1709</v>
      </c>
    </row>
    <row r="61" spans="2:8" ht="45.75" customHeight="1" x14ac:dyDescent="0.15">
      <c r="B61" s="129"/>
      <c r="C61" s="1203" t="s">
        <v>552</v>
      </c>
      <c r="D61" s="1204"/>
      <c r="E61" s="1205"/>
      <c r="F61" s="130">
        <v>835</v>
      </c>
      <c r="G61" s="130">
        <v>882</v>
      </c>
      <c r="H61" s="131">
        <v>912</v>
      </c>
    </row>
    <row r="62" spans="2:8" ht="45.75" customHeight="1" thickBot="1" x14ac:dyDescent="0.2">
      <c r="B62" s="132"/>
      <c r="C62" s="1206" t="s">
        <v>553</v>
      </c>
      <c r="D62" s="1207"/>
      <c r="E62" s="1208"/>
      <c r="F62" s="133">
        <v>593</v>
      </c>
      <c r="G62" s="133">
        <v>593</v>
      </c>
      <c r="H62" s="134">
        <v>594</v>
      </c>
    </row>
    <row r="63" spans="2:8" ht="52.5" customHeight="1" thickBot="1" x14ac:dyDescent="0.2">
      <c r="B63" s="135"/>
      <c r="C63" s="1209" t="s">
        <v>49</v>
      </c>
      <c r="D63" s="1209"/>
      <c r="E63" s="1210"/>
      <c r="F63" s="136">
        <v>14077</v>
      </c>
      <c r="G63" s="136">
        <v>14657</v>
      </c>
      <c r="H63" s="137">
        <v>14831</v>
      </c>
    </row>
    <row r="64" spans="2:8" x14ac:dyDescent="0.15"/>
  </sheetData>
  <sheetProtection algorithmName="SHA-512" hashValue="mG+u3W5vz6ikEW1QOxT1URO/iB9tTU7x4uId+7nnwrjC8eCUsBk2JGa+VamM4aK6ajk0JBA6xF/aFRvbjZ+fTg==" saltValue="8Spo0Xe6hPI8gPTKQHpv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6E2CC-7A31-4AF6-8CFC-ACD4A8687FF9}">
  <sheetPr>
    <pageSetUpPr fitToPage="1"/>
  </sheetPr>
  <dimension ref="A1:DE85"/>
  <sheetViews>
    <sheetView showGridLines="0" tabSelected="1"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567</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568</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569</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570</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526</v>
      </c>
      <c r="BQ50" s="1250"/>
      <c r="BR50" s="1250"/>
      <c r="BS50" s="1250"/>
      <c r="BT50" s="1250"/>
      <c r="BU50" s="1250"/>
      <c r="BV50" s="1250"/>
      <c r="BW50" s="1250"/>
      <c r="BX50" s="1250" t="s">
        <v>527</v>
      </c>
      <c r="BY50" s="1250"/>
      <c r="BZ50" s="1250"/>
      <c r="CA50" s="1250"/>
      <c r="CB50" s="1250"/>
      <c r="CC50" s="1250"/>
      <c r="CD50" s="1250"/>
      <c r="CE50" s="1250"/>
      <c r="CF50" s="1250" t="s">
        <v>528</v>
      </c>
      <c r="CG50" s="1250"/>
      <c r="CH50" s="1250"/>
      <c r="CI50" s="1250"/>
      <c r="CJ50" s="1250"/>
      <c r="CK50" s="1250"/>
      <c r="CL50" s="1250"/>
      <c r="CM50" s="1250"/>
      <c r="CN50" s="1250" t="s">
        <v>529</v>
      </c>
      <c r="CO50" s="1250"/>
      <c r="CP50" s="1250"/>
      <c r="CQ50" s="1250"/>
      <c r="CR50" s="1250"/>
      <c r="CS50" s="1250"/>
      <c r="CT50" s="1250"/>
      <c r="CU50" s="1250"/>
      <c r="CV50" s="1250" t="s">
        <v>530</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571</v>
      </c>
      <c r="AO51" s="1254"/>
      <c r="AP51" s="1254"/>
      <c r="AQ51" s="1254"/>
      <c r="AR51" s="1254"/>
      <c r="AS51" s="1254"/>
      <c r="AT51" s="1254"/>
      <c r="AU51" s="1254"/>
      <c r="AV51" s="1254"/>
      <c r="AW51" s="1254"/>
      <c r="AX51" s="1254"/>
      <c r="AY51" s="1254"/>
      <c r="AZ51" s="1254"/>
      <c r="BA51" s="1254"/>
      <c r="BB51" s="1254" t="s">
        <v>572</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573</v>
      </c>
      <c r="BC53" s="1254"/>
      <c r="BD53" s="1254"/>
      <c r="BE53" s="1254"/>
      <c r="BF53" s="1254"/>
      <c r="BG53" s="1254"/>
      <c r="BH53" s="1254"/>
      <c r="BI53" s="1254"/>
      <c r="BJ53" s="1254"/>
      <c r="BK53" s="1254"/>
      <c r="BL53" s="1254"/>
      <c r="BM53" s="1254"/>
      <c r="BN53" s="1254"/>
      <c r="BO53" s="1254"/>
      <c r="BP53" s="1255">
        <v>62.4</v>
      </c>
      <c r="BQ53" s="1255"/>
      <c r="BR53" s="1255"/>
      <c r="BS53" s="1255"/>
      <c r="BT53" s="1255"/>
      <c r="BU53" s="1255"/>
      <c r="BV53" s="1255"/>
      <c r="BW53" s="1255"/>
      <c r="BX53" s="1255">
        <v>63</v>
      </c>
      <c r="BY53" s="1255"/>
      <c r="BZ53" s="1255"/>
      <c r="CA53" s="1255"/>
      <c r="CB53" s="1255"/>
      <c r="CC53" s="1255"/>
      <c r="CD53" s="1255"/>
      <c r="CE53" s="1255"/>
      <c r="CF53" s="1255">
        <v>64.099999999999994</v>
      </c>
      <c r="CG53" s="1255"/>
      <c r="CH53" s="1255"/>
      <c r="CI53" s="1255"/>
      <c r="CJ53" s="1255"/>
      <c r="CK53" s="1255"/>
      <c r="CL53" s="1255"/>
      <c r="CM53" s="1255"/>
      <c r="CN53" s="1255">
        <v>65.599999999999994</v>
      </c>
      <c r="CO53" s="1255"/>
      <c r="CP53" s="1255"/>
      <c r="CQ53" s="1255"/>
      <c r="CR53" s="1255"/>
      <c r="CS53" s="1255"/>
      <c r="CT53" s="1255"/>
      <c r="CU53" s="1255"/>
      <c r="CV53" s="1255">
        <v>67</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574</v>
      </c>
      <c r="AO55" s="1250"/>
      <c r="AP55" s="1250"/>
      <c r="AQ55" s="1250"/>
      <c r="AR55" s="1250"/>
      <c r="AS55" s="1250"/>
      <c r="AT55" s="1250"/>
      <c r="AU55" s="1250"/>
      <c r="AV55" s="1250"/>
      <c r="AW55" s="1250"/>
      <c r="AX55" s="1250"/>
      <c r="AY55" s="1250"/>
      <c r="AZ55" s="1250"/>
      <c r="BA55" s="1250"/>
      <c r="BB55" s="1254" t="s">
        <v>572</v>
      </c>
      <c r="BC55" s="1254"/>
      <c r="BD55" s="1254"/>
      <c r="BE55" s="1254"/>
      <c r="BF55" s="1254"/>
      <c r="BG55" s="1254"/>
      <c r="BH55" s="1254"/>
      <c r="BI55" s="1254"/>
      <c r="BJ55" s="1254"/>
      <c r="BK55" s="1254"/>
      <c r="BL55" s="1254"/>
      <c r="BM55" s="1254"/>
      <c r="BN55" s="1254"/>
      <c r="BO55" s="1254"/>
      <c r="BP55" s="1255">
        <v>14.9</v>
      </c>
      <c r="BQ55" s="1255"/>
      <c r="BR55" s="1255"/>
      <c r="BS55" s="1255"/>
      <c r="BT55" s="1255"/>
      <c r="BU55" s="1255"/>
      <c r="BV55" s="1255"/>
      <c r="BW55" s="1255"/>
      <c r="BX55" s="1255">
        <v>14.5</v>
      </c>
      <c r="BY55" s="1255"/>
      <c r="BZ55" s="1255"/>
      <c r="CA55" s="1255"/>
      <c r="CB55" s="1255"/>
      <c r="CC55" s="1255"/>
      <c r="CD55" s="1255"/>
      <c r="CE55" s="1255"/>
      <c r="CF55" s="1255">
        <v>25.2</v>
      </c>
      <c r="CG55" s="1255"/>
      <c r="CH55" s="1255"/>
      <c r="CI55" s="1255"/>
      <c r="CJ55" s="1255"/>
      <c r="CK55" s="1255"/>
      <c r="CL55" s="1255"/>
      <c r="CM55" s="1255"/>
      <c r="CN55" s="1255">
        <v>15.7</v>
      </c>
      <c r="CO55" s="1255"/>
      <c r="CP55" s="1255"/>
      <c r="CQ55" s="1255"/>
      <c r="CR55" s="1255"/>
      <c r="CS55" s="1255"/>
      <c r="CT55" s="1255"/>
      <c r="CU55" s="1255"/>
      <c r="CV55" s="1255">
        <v>10.199999999999999</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573</v>
      </c>
      <c r="BC57" s="1254"/>
      <c r="BD57" s="1254"/>
      <c r="BE57" s="1254"/>
      <c r="BF57" s="1254"/>
      <c r="BG57" s="1254"/>
      <c r="BH57" s="1254"/>
      <c r="BI57" s="1254"/>
      <c r="BJ57" s="1254"/>
      <c r="BK57" s="1254"/>
      <c r="BL57" s="1254"/>
      <c r="BM57" s="1254"/>
      <c r="BN57" s="1254"/>
      <c r="BO57" s="1254"/>
      <c r="BP57" s="1255">
        <v>58.5</v>
      </c>
      <c r="BQ57" s="1255"/>
      <c r="BR57" s="1255"/>
      <c r="BS57" s="1255"/>
      <c r="BT57" s="1255"/>
      <c r="BU57" s="1255"/>
      <c r="BV57" s="1255"/>
      <c r="BW57" s="1255"/>
      <c r="BX57" s="1255">
        <v>58.9</v>
      </c>
      <c r="BY57" s="1255"/>
      <c r="BZ57" s="1255"/>
      <c r="CA57" s="1255"/>
      <c r="CB57" s="1255"/>
      <c r="CC57" s="1255"/>
      <c r="CD57" s="1255"/>
      <c r="CE57" s="1255"/>
      <c r="CF57" s="1255">
        <v>62.5</v>
      </c>
      <c r="CG57" s="1255"/>
      <c r="CH57" s="1255"/>
      <c r="CI57" s="1255"/>
      <c r="CJ57" s="1255"/>
      <c r="CK57" s="1255"/>
      <c r="CL57" s="1255"/>
      <c r="CM57" s="1255"/>
      <c r="CN57" s="1255">
        <v>64.3</v>
      </c>
      <c r="CO57" s="1255"/>
      <c r="CP57" s="1255"/>
      <c r="CQ57" s="1255"/>
      <c r="CR57" s="1255"/>
      <c r="CS57" s="1255"/>
      <c r="CT57" s="1255"/>
      <c r="CU57" s="1255"/>
      <c r="CV57" s="1255">
        <v>64.7</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575</v>
      </c>
    </row>
    <row r="64" spans="1:109" x14ac:dyDescent="0.15">
      <c r="B64" s="1225"/>
      <c r="G64" s="1232"/>
      <c r="I64" s="1265"/>
      <c r="J64" s="1265"/>
      <c r="K64" s="1265"/>
      <c r="L64" s="1265"/>
      <c r="M64" s="1265"/>
      <c r="N64" s="1266"/>
      <c r="AM64" s="1232"/>
      <c r="AN64" s="1232" t="s">
        <v>568</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576</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570</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526</v>
      </c>
      <c r="BQ72" s="1250"/>
      <c r="BR72" s="1250"/>
      <c r="BS72" s="1250"/>
      <c r="BT72" s="1250"/>
      <c r="BU72" s="1250"/>
      <c r="BV72" s="1250"/>
      <c r="BW72" s="1250"/>
      <c r="BX72" s="1250" t="s">
        <v>527</v>
      </c>
      <c r="BY72" s="1250"/>
      <c r="BZ72" s="1250"/>
      <c r="CA72" s="1250"/>
      <c r="CB72" s="1250"/>
      <c r="CC72" s="1250"/>
      <c r="CD72" s="1250"/>
      <c r="CE72" s="1250"/>
      <c r="CF72" s="1250" t="s">
        <v>528</v>
      </c>
      <c r="CG72" s="1250"/>
      <c r="CH72" s="1250"/>
      <c r="CI72" s="1250"/>
      <c r="CJ72" s="1250"/>
      <c r="CK72" s="1250"/>
      <c r="CL72" s="1250"/>
      <c r="CM72" s="1250"/>
      <c r="CN72" s="1250" t="s">
        <v>529</v>
      </c>
      <c r="CO72" s="1250"/>
      <c r="CP72" s="1250"/>
      <c r="CQ72" s="1250"/>
      <c r="CR72" s="1250"/>
      <c r="CS72" s="1250"/>
      <c r="CT72" s="1250"/>
      <c r="CU72" s="1250"/>
      <c r="CV72" s="1250" t="s">
        <v>530</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571</v>
      </c>
      <c r="AO73" s="1254"/>
      <c r="AP73" s="1254"/>
      <c r="AQ73" s="1254"/>
      <c r="AR73" s="1254"/>
      <c r="AS73" s="1254"/>
      <c r="AT73" s="1254"/>
      <c r="AU73" s="1254"/>
      <c r="AV73" s="1254"/>
      <c r="AW73" s="1254"/>
      <c r="AX73" s="1254"/>
      <c r="AY73" s="1254"/>
      <c r="AZ73" s="1254"/>
      <c r="BA73" s="1254"/>
      <c r="BB73" s="1254" t="s">
        <v>572</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577</v>
      </c>
      <c r="BC75" s="1254"/>
      <c r="BD75" s="1254"/>
      <c r="BE75" s="1254"/>
      <c r="BF75" s="1254"/>
      <c r="BG75" s="1254"/>
      <c r="BH75" s="1254"/>
      <c r="BI75" s="1254"/>
      <c r="BJ75" s="1254"/>
      <c r="BK75" s="1254"/>
      <c r="BL75" s="1254"/>
      <c r="BM75" s="1254"/>
      <c r="BN75" s="1254"/>
      <c r="BO75" s="1254"/>
      <c r="BP75" s="1255">
        <v>8.3000000000000007</v>
      </c>
      <c r="BQ75" s="1255"/>
      <c r="BR75" s="1255"/>
      <c r="BS75" s="1255"/>
      <c r="BT75" s="1255"/>
      <c r="BU75" s="1255"/>
      <c r="BV75" s="1255"/>
      <c r="BW75" s="1255"/>
      <c r="BX75" s="1255">
        <v>8</v>
      </c>
      <c r="BY75" s="1255"/>
      <c r="BZ75" s="1255"/>
      <c r="CA75" s="1255"/>
      <c r="CB75" s="1255"/>
      <c r="CC75" s="1255"/>
      <c r="CD75" s="1255"/>
      <c r="CE75" s="1255"/>
      <c r="CF75" s="1255">
        <v>7.8</v>
      </c>
      <c r="CG75" s="1255"/>
      <c r="CH75" s="1255"/>
      <c r="CI75" s="1255"/>
      <c r="CJ75" s="1255"/>
      <c r="CK75" s="1255"/>
      <c r="CL75" s="1255"/>
      <c r="CM75" s="1255"/>
      <c r="CN75" s="1255">
        <v>7.7</v>
      </c>
      <c r="CO75" s="1255"/>
      <c r="CP75" s="1255"/>
      <c r="CQ75" s="1255"/>
      <c r="CR75" s="1255"/>
      <c r="CS75" s="1255"/>
      <c r="CT75" s="1255"/>
      <c r="CU75" s="1255"/>
      <c r="CV75" s="1255">
        <v>7.9</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574</v>
      </c>
      <c r="AO77" s="1250"/>
      <c r="AP77" s="1250"/>
      <c r="AQ77" s="1250"/>
      <c r="AR77" s="1250"/>
      <c r="AS77" s="1250"/>
      <c r="AT77" s="1250"/>
      <c r="AU77" s="1250"/>
      <c r="AV77" s="1250"/>
      <c r="AW77" s="1250"/>
      <c r="AX77" s="1250"/>
      <c r="AY77" s="1250"/>
      <c r="AZ77" s="1250"/>
      <c r="BA77" s="1250"/>
      <c r="BB77" s="1254" t="s">
        <v>572</v>
      </c>
      <c r="BC77" s="1254"/>
      <c r="BD77" s="1254"/>
      <c r="BE77" s="1254"/>
      <c r="BF77" s="1254"/>
      <c r="BG77" s="1254"/>
      <c r="BH77" s="1254"/>
      <c r="BI77" s="1254"/>
      <c r="BJ77" s="1254"/>
      <c r="BK77" s="1254"/>
      <c r="BL77" s="1254"/>
      <c r="BM77" s="1254"/>
      <c r="BN77" s="1254"/>
      <c r="BO77" s="1254"/>
      <c r="BP77" s="1255">
        <v>14.9</v>
      </c>
      <c r="BQ77" s="1255"/>
      <c r="BR77" s="1255"/>
      <c r="BS77" s="1255"/>
      <c r="BT77" s="1255"/>
      <c r="BU77" s="1255"/>
      <c r="BV77" s="1255"/>
      <c r="BW77" s="1255"/>
      <c r="BX77" s="1255">
        <v>14.5</v>
      </c>
      <c r="BY77" s="1255"/>
      <c r="BZ77" s="1255"/>
      <c r="CA77" s="1255"/>
      <c r="CB77" s="1255"/>
      <c r="CC77" s="1255"/>
      <c r="CD77" s="1255"/>
      <c r="CE77" s="1255"/>
      <c r="CF77" s="1255">
        <v>25.2</v>
      </c>
      <c r="CG77" s="1255"/>
      <c r="CH77" s="1255"/>
      <c r="CI77" s="1255"/>
      <c r="CJ77" s="1255"/>
      <c r="CK77" s="1255"/>
      <c r="CL77" s="1255"/>
      <c r="CM77" s="1255"/>
      <c r="CN77" s="1255">
        <v>15.7</v>
      </c>
      <c r="CO77" s="1255"/>
      <c r="CP77" s="1255"/>
      <c r="CQ77" s="1255"/>
      <c r="CR77" s="1255"/>
      <c r="CS77" s="1255"/>
      <c r="CT77" s="1255"/>
      <c r="CU77" s="1255"/>
      <c r="CV77" s="1255">
        <v>10.199999999999999</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577</v>
      </c>
      <c r="BC79" s="1254"/>
      <c r="BD79" s="1254"/>
      <c r="BE79" s="1254"/>
      <c r="BF79" s="1254"/>
      <c r="BG79" s="1254"/>
      <c r="BH79" s="1254"/>
      <c r="BI79" s="1254"/>
      <c r="BJ79" s="1254"/>
      <c r="BK79" s="1254"/>
      <c r="BL79" s="1254"/>
      <c r="BM79" s="1254"/>
      <c r="BN79" s="1254"/>
      <c r="BO79" s="1254"/>
      <c r="BP79" s="1255">
        <v>8.5</v>
      </c>
      <c r="BQ79" s="1255"/>
      <c r="BR79" s="1255"/>
      <c r="BS79" s="1255"/>
      <c r="BT79" s="1255"/>
      <c r="BU79" s="1255"/>
      <c r="BV79" s="1255"/>
      <c r="BW79" s="1255"/>
      <c r="BX79" s="1255">
        <v>8.4</v>
      </c>
      <c r="BY79" s="1255"/>
      <c r="BZ79" s="1255"/>
      <c r="CA79" s="1255"/>
      <c r="CB79" s="1255"/>
      <c r="CC79" s="1255"/>
      <c r="CD79" s="1255"/>
      <c r="CE79" s="1255"/>
      <c r="CF79" s="1255">
        <v>8.9</v>
      </c>
      <c r="CG79" s="1255"/>
      <c r="CH79" s="1255"/>
      <c r="CI79" s="1255"/>
      <c r="CJ79" s="1255"/>
      <c r="CK79" s="1255"/>
      <c r="CL79" s="1255"/>
      <c r="CM79" s="1255"/>
      <c r="CN79" s="1255">
        <v>8.9</v>
      </c>
      <c r="CO79" s="1255"/>
      <c r="CP79" s="1255"/>
      <c r="CQ79" s="1255"/>
      <c r="CR79" s="1255"/>
      <c r="CS79" s="1255"/>
      <c r="CT79" s="1255"/>
      <c r="CU79" s="1255"/>
      <c r="CV79" s="1255">
        <v>9</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ayOvhm6wPONxzOY60uh6Iy5sat/eDq8iSUOmE6oJYutqQHCIgpf8xIvS7ICJBY+BJ4iaFqh4QgaKRWiYBg5cLw==" saltValue="s8q49el5kJmhF3ETyOo1A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574B8B-3DEF-44B3-9CA8-60F468906C88}">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IRuf1bFWrflcZInRHSTxtKG4JZo75/OiGDKuvAntNhrvxL4qs+ynio+WrJo+S9qBWcqJZaag5hn2AykalO11tA==" saltValue="ebr4+lSxx+X+eyemHHvtR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212690-9BDB-4563-9E41-2486391339B1}">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7GgDK5cJs2Vbh0KshwF7s2uXmlDeRTaVqIgyH6/Ajjg359gV+Xsw/hwHSn8rRBe7fvKTwXUrVeITOE6zKcuoWg==" saltValue="GVctPCx4a+3z3d92ZycZL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138818</v>
      </c>
      <c r="E3" s="156"/>
      <c r="F3" s="157">
        <v>132981</v>
      </c>
      <c r="G3" s="158"/>
      <c r="H3" s="159"/>
    </row>
    <row r="4" spans="1:8" x14ac:dyDescent="0.15">
      <c r="A4" s="160"/>
      <c r="B4" s="161"/>
      <c r="C4" s="162"/>
      <c r="D4" s="163">
        <v>80429</v>
      </c>
      <c r="E4" s="164"/>
      <c r="F4" s="165">
        <v>56973</v>
      </c>
      <c r="G4" s="166"/>
      <c r="H4" s="167"/>
    </row>
    <row r="5" spans="1:8" x14ac:dyDescent="0.15">
      <c r="A5" s="148" t="s">
        <v>520</v>
      </c>
      <c r="B5" s="153"/>
      <c r="C5" s="154"/>
      <c r="D5" s="155">
        <v>94323</v>
      </c>
      <c r="E5" s="156"/>
      <c r="F5" s="157">
        <v>128523</v>
      </c>
      <c r="G5" s="158"/>
      <c r="H5" s="159"/>
    </row>
    <row r="6" spans="1:8" x14ac:dyDescent="0.15">
      <c r="A6" s="160"/>
      <c r="B6" s="161"/>
      <c r="C6" s="162"/>
      <c r="D6" s="163">
        <v>66592</v>
      </c>
      <c r="E6" s="164"/>
      <c r="F6" s="165">
        <v>56792</v>
      </c>
      <c r="G6" s="166"/>
      <c r="H6" s="167"/>
    </row>
    <row r="7" spans="1:8" x14ac:dyDescent="0.15">
      <c r="A7" s="148" t="s">
        <v>521</v>
      </c>
      <c r="B7" s="153"/>
      <c r="C7" s="154"/>
      <c r="D7" s="155">
        <v>70529</v>
      </c>
      <c r="E7" s="156"/>
      <c r="F7" s="157">
        <v>96469</v>
      </c>
      <c r="G7" s="158"/>
      <c r="H7" s="159"/>
    </row>
    <row r="8" spans="1:8" x14ac:dyDescent="0.15">
      <c r="A8" s="160"/>
      <c r="B8" s="161"/>
      <c r="C8" s="162"/>
      <c r="D8" s="163">
        <v>46914</v>
      </c>
      <c r="E8" s="164"/>
      <c r="F8" s="165">
        <v>49775</v>
      </c>
      <c r="G8" s="166"/>
      <c r="H8" s="167"/>
    </row>
    <row r="9" spans="1:8" x14ac:dyDescent="0.15">
      <c r="A9" s="148" t="s">
        <v>522</v>
      </c>
      <c r="B9" s="153"/>
      <c r="C9" s="154"/>
      <c r="D9" s="155">
        <v>43876</v>
      </c>
      <c r="E9" s="156"/>
      <c r="F9" s="157">
        <v>85743</v>
      </c>
      <c r="G9" s="158"/>
      <c r="H9" s="159"/>
    </row>
    <row r="10" spans="1:8" x14ac:dyDescent="0.15">
      <c r="A10" s="160"/>
      <c r="B10" s="161"/>
      <c r="C10" s="162"/>
      <c r="D10" s="163">
        <v>30570</v>
      </c>
      <c r="E10" s="164"/>
      <c r="F10" s="165">
        <v>45231</v>
      </c>
      <c r="G10" s="166"/>
      <c r="H10" s="167"/>
    </row>
    <row r="11" spans="1:8" x14ac:dyDescent="0.15">
      <c r="A11" s="148" t="s">
        <v>523</v>
      </c>
      <c r="B11" s="153"/>
      <c r="C11" s="154"/>
      <c r="D11" s="155">
        <v>49953</v>
      </c>
      <c r="E11" s="156"/>
      <c r="F11" s="157">
        <v>92509</v>
      </c>
      <c r="G11" s="158"/>
      <c r="H11" s="159"/>
    </row>
    <row r="12" spans="1:8" x14ac:dyDescent="0.15">
      <c r="A12" s="160"/>
      <c r="B12" s="161"/>
      <c r="C12" s="168"/>
      <c r="D12" s="163">
        <v>38004</v>
      </c>
      <c r="E12" s="164"/>
      <c r="F12" s="165">
        <v>52274</v>
      </c>
      <c r="G12" s="166"/>
      <c r="H12" s="167"/>
    </row>
    <row r="13" spans="1:8" x14ac:dyDescent="0.15">
      <c r="A13" s="148"/>
      <c r="B13" s="153"/>
      <c r="C13" s="169"/>
      <c r="D13" s="170">
        <v>79500</v>
      </c>
      <c r="E13" s="171"/>
      <c r="F13" s="172">
        <v>107245</v>
      </c>
      <c r="G13" s="173"/>
      <c r="H13" s="159"/>
    </row>
    <row r="14" spans="1:8" x14ac:dyDescent="0.15">
      <c r="A14" s="160"/>
      <c r="B14" s="161"/>
      <c r="C14" s="162"/>
      <c r="D14" s="163">
        <v>52502</v>
      </c>
      <c r="E14" s="164"/>
      <c r="F14" s="165">
        <v>52209</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3.65</v>
      </c>
      <c r="C19" s="174">
        <f>ROUND(VALUE(SUBSTITUTE(実質収支比率等に係る経年分析!G$48,"▲","-")),2)</f>
        <v>4.3499999999999996</v>
      </c>
      <c r="D19" s="174">
        <f>ROUND(VALUE(SUBSTITUTE(実質収支比率等に係る経年分析!H$48,"▲","-")),2)</f>
        <v>7.3</v>
      </c>
      <c r="E19" s="174">
        <f>ROUND(VALUE(SUBSTITUTE(実質収支比率等に係る経年分析!I$48,"▲","-")),2)</f>
        <v>6.77</v>
      </c>
      <c r="F19" s="174">
        <f>ROUND(VALUE(SUBSTITUTE(実質収支比率等に係る経年分析!J$48,"▲","-")),2)</f>
        <v>5.51</v>
      </c>
    </row>
    <row r="20" spans="1:11" x14ac:dyDescent="0.15">
      <c r="A20" s="174" t="s">
        <v>53</v>
      </c>
      <c r="B20" s="174">
        <f>ROUND(VALUE(SUBSTITUTE(実質収支比率等に係る経年分析!F$47,"▲","-")),2)</f>
        <v>26.44</v>
      </c>
      <c r="C20" s="174">
        <f>ROUND(VALUE(SUBSTITUTE(実質収支比率等に係る経年分析!G$47,"▲","-")),2)</f>
        <v>25.36</v>
      </c>
      <c r="D20" s="174">
        <f>ROUND(VALUE(SUBSTITUTE(実質収支比率等に係る経年分析!H$47,"▲","-")),2)</f>
        <v>25.49</v>
      </c>
      <c r="E20" s="174">
        <f>ROUND(VALUE(SUBSTITUTE(実質収支比率等に係る経年分析!I$47,"▲","-")),2)</f>
        <v>26.08</v>
      </c>
      <c r="F20" s="174">
        <f>ROUND(VALUE(SUBSTITUTE(実質収支比率等に係る経年分析!J$47,"▲","-")),2)</f>
        <v>26.05</v>
      </c>
    </row>
    <row r="21" spans="1:11" x14ac:dyDescent="0.15">
      <c r="A21" s="174" t="s">
        <v>54</v>
      </c>
      <c r="B21" s="174">
        <f>IF(ISNUMBER(VALUE(SUBSTITUTE(実質収支比率等に係る経年分析!F$49,"▲","-"))),ROUND(VALUE(SUBSTITUTE(実質収支比率等に係る経年分析!F$49,"▲","-")),2),NA())</f>
        <v>-3.87</v>
      </c>
      <c r="C21" s="174">
        <f>IF(ISNUMBER(VALUE(SUBSTITUTE(実質収支比率等に係る経年分析!G$49,"▲","-"))),ROUND(VALUE(SUBSTITUTE(実質収支比率等に係る経年分析!G$49,"▲","-")),2),NA())</f>
        <v>-1.04</v>
      </c>
      <c r="D21" s="174">
        <f>IF(ISNUMBER(VALUE(SUBSTITUTE(実質収支比率等に係る経年分析!H$49,"▲","-"))),ROUND(VALUE(SUBSTITUTE(実質収支比率等に係る経年分析!H$49,"▲","-")),2),NA())</f>
        <v>4</v>
      </c>
      <c r="E21" s="174">
        <f>IF(ISNUMBER(VALUE(SUBSTITUTE(実質収支比率等に係る経年分析!I$49,"▲","-"))),ROUND(VALUE(SUBSTITUTE(実質収支比率等に係る経年分析!I$49,"▲","-")),2),NA())</f>
        <v>-0.68</v>
      </c>
      <c r="F21" s="174">
        <f>IF(ISNUMBER(VALUE(SUBSTITUTE(実質収支比率等に係る経年分析!J$49,"▲","-"))),ROUND(VALUE(SUBSTITUTE(実質収支比率等に係る経年分析!J$49,"▲","-")),2),NA())</f>
        <v>-1.22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住宅新築資金等貸付事業特別会計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0.12</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0.12</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1.27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1.44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1.1000000000000001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0.18</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0.56000000000000005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1.1599999999999999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1.58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3.64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4.34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7.29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6.76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5.5</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12.88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15.19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16.47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16.32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2033</v>
      </c>
      <c r="E42" s="176"/>
      <c r="F42" s="176"/>
      <c r="G42" s="176">
        <f>'実質公債費比率（分子）の構造'!L$52</f>
        <v>1802</v>
      </c>
      <c r="H42" s="176"/>
      <c r="I42" s="176"/>
      <c r="J42" s="176">
        <f>'実質公債費比率（分子）の構造'!M$52</f>
        <v>1780</v>
      </c>
      <c r="K42" s="176"/>
      <c r="L42" s="176"/>
      <c r="M42" s="176">
        <f>'実質公債費比率（分子）の構造'!N$52</f>
        <v>1805</v>
      </c>
      <c r="N42" s="176"/>
      <c r="O42" s="176"/>
      <c r="P42" s="176">
        <f>'実質公債費比率（分子）の構造'!O$52</f>
        <v>1753</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42</v>
      </c>
      <c r="C44" s="176"/>
      <c r="D44" s="176"/>
      <c r="E44" s="176">
        <f>'実質公債費比率（分子）の構造'!L$50</f>
        <v>35</v>
      </c>
      <c r="F44" s="176"/>
      <c r="G44" s="176"/>
      <c r="H44" s="176">
        <f>'実質公債費比率（分子）の構造'!M$50</f>
        <v>24</v>
      </c>
      <c r="I44" s="176"/>
      <c r="J44" s="176"/>
      <c r="K44" s="176">
        <f>'実質公債費比率（分子）の構造'!N$50</f>
        <v>17</v>
      </c>
      <c r="L44" s="176"/>
      <c r="M44" s="176"/>
      <c r="N44" s="176">
        <f>'実質公債費比率（分子）の構造'!O$50</f>
        <v>14</v>
      </c>
      <c r="O44" s="176"/>
      <c r="P44" s="176"/>
    </row>
    <row r="45" spans="1:16" x14ac:dyDescent="0.15">
      <c r="A45" s="176" t="s">
        <v>63</v>
      </c>
      <c r="B45" s="176">
        <f>'実質公債費比率（分子）の構造'!K$49</f>
        <v>173</v>
      </c>
      <c r="C45" s="176"/>
      <c r="D45" s="176"/>
      <c r="E45" s="176">
        <f>'実質公債費比率（分子）の構造'!L$49</f>
        <v>9</v>
      </c>
      <c r="F45" s="176"/>
      <c r="G45" s="176"/>
      <c r="H45" s="176">
        <f>'実質公債費比率（分子）の構造'!M$49</f>
        <v>14</v>
      </c>
      <c r="I45" s="176"/>
      <c r="J45" s="176"/>
      <c r="K45" s="176">
        <f>'実質公債費比率（分子）の構造'!N$49</f>
        <v>26</v>
      </c>
      <c r="L45" s="176"/>
      <c r="M45" s="176"/>
      <c r="N45" s="176">
        <f>'実質公債費比率（分子）の構造'!O$49</f>
        <v>28</v>
      </c>
      <c r="O45" s="176"/>
      <c r="P45" s="176"/>
    </row>
    <row r="46" spans="1:16" x14ac:dyDescent="0.15">
      <c r="A46" s="176" t="s">
        <v>64</v>
      </c>
      <c r="B46" s="176">
        <f>'実質公債費比率（分子）の構造'!K$48</f>
        <v>82</v>
      </c>
      <c r="C46" s="176"/>
      <c r="D46" s="176"/>
      <c r="E46" s="176">
        <f>'実質公債費比率（分子）の構造'!L$48</f>
        <v>82</v>
      </c>
      <c r="F46" s="176"/>
      <c r="G46" s="176"/>
      <c r="H46" s="176">
        <f>'実質公債費比率（分子）の構造'!M$48</f>
        <v>79</v>
      </c>
      <c r="I46" s="176"/>
      <c r="J46" s="176"/>
      <c r="K46" s="176">
        <f>'実質公債費比率（分子）の構造'!N$48</f>
        <v>93</v>
      </c>
      <c r="L46" s="176"/>
      <c r="M46" s="176"/>
      <c r="N46" s="176">
        <f>'実質公債費比率（分子）の構造'!O$48</f>
        <v>76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2634</v>
      </c>
      <c r="C49" s="176"/>
      <c r="D49" s="176"/>
      <c r="E49" s="176">
        <f>'実質公債費比率（分子）の構造'!L$45</f>
        <v>2401</v>
      </c>
      <c r="F49" s="176"/>
      <c r="G49" s="176"/>
      <c r="H49" s="176">
        <f>'実質公債費比率（分子）の構造'!M$45</f>
        <v>2437</v>
      </c>
      <c r="I49" s="176"/>
      <c r="J49" s="176"/>
      <c r="K49" s="176">
        <f>'実質公債費比率（分子）の構造'!N$45</f>
        <v>2544</v>
      </c>
      <c r="L49" s="176"/>
      <c r="M49" s="176"/>
      <c r="N49" s="176">
        <f>'実質公債費比率（分子）の構造'!O$45</f>
        <v>2456</v>
      </c>
      <c r="O49" s="176"/>
      <c r="P49" s="176"/>
    </row>
    <row r="50" spans="1:16" x14ac:dyDescent="0.15">
      <c r="A50" s="176" t="s">
        <v>67</v>
      </c>
      <c r="B50" s="176" t="e">
        <f>NA()</f>
        <v>#N/A</v>
      </c>
      <c r="C50" s="176">
        <f>IF(ISNUMBER('実質公債費比率（分子）の構造'!K$53),'実質公債費比率（分子）の構造'!K$53,NA())</f>
        <v>898</v>
      </c>
      <c r="D50" s="176" t="e">
        <f>NA()</f>
        <v>#N/A</v>
      </c>
      <c r="E50" s="176" t="e">
        <f>NA()</f>
        <v>#N/A</v>
      </c>
      <c r="F50" s="176">
        <f>IF(ISNUMBER('実質公債費比率（分子）の構造'!L$53),'実質公債費比率（分子）の構造'!L$53,NA())</f>
        <v>725</v>
      </c>
      <c r="G50" s="176" t="e">
        <f>NA()</f>
        <v>#N/A</v>
      </c>
      <c r="H50" s="176" t="e">
        <f>NA()</f>
        <v>#N/A</v>
      </c>
      <c r="I50" s="176">
        <f>IF(ISNUMBER('実質公債費比率（分子）の構造'!M$53),'実質公債費比率（分子）の構造'!M$53,NA())</f>
        <v>774</v>
      </c>
      <c r="J50" s="176" t="e">
        <f>NA()</f>
        <v>#N/A</v>
      </c>
      <c r="K50" s="176" t="e">
        <f>NA()</f>
        <v>#N/A</v>
      </c>
      <c r="L50" s="176">
        <f>IF(ISNUMBER('実質公債費比率（分子）の構造'!N$53),'実質公債費比率（分子）の構造'!N$53,NA())</f>
        <v>875</v>
      </c>
      <c r="M50" s="176" t="e">
        <f>NA()</f>
        <v>#N/A</v>
      </c>
      <c r="N50" s="176" t="e">
        <f>NA()</f>
        <v>#N/A</v>
      </c>
      <c r="O50" s="176">
        <f>IF(ISNUMBER('実質公債費比率（分子）の構造'!O$53),'実質公債費比率（分子）の構造'!O$53,NA())</f>
        <v>821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16889</v>
      </c>
      <c r="E56" s="175"/>
      <c r="F56" s="175"/>
      <c r="G56" s="175">
        <f>'将来負担比率（分子）の構造'!J$52</f>
        <v>16789</v>
      </c>
      <c r="H56" s="175"/>
      <c r="I56" s="175"/>
      <c r="J56" s="175">
        <f>'将来負担比率（分子）の構造'!K$52</f>
        <v>16184</v>
      </c>
      <c r="K56" s="175"/>
      <c r="L56" s="175"/>
      <c r="M56" s="175">
        <f>'将来負担比率（分子）の構造'!L$52</f>
        <v>15150</v>
      </c>
      <c r="N56" s="175"/>
      <c r="O56" s="175"/>
      <c r="P56" s="175">
        <f>'将来負担比率（分子）の構造'!M$52</f>
        <v>14545</v>
      </c>
    </row>
    <row r="57" spans="1:16" x14ac:dyDescent="0.15">
      <c r="A57" s="175" t="s">
        <v>42</v>
      </c>
      <c r="B57" s="175"/>
      <c r="C57" s="175"/>
      <c r="D57" s="175">
        <f>'将来負担比率（分子）の構造'!I$51</f>
        <v>173</v>
      </c>
      <c r="E57" s="175"/>
      <c r="F57" s="175"/>
      <c r="G57" s="175">
        <f>'将来負担比率（分子）の構造'!J$51</f>
        <v>139</v>
      </c>
      <c r="H57" s="175"/>
      <c r="I57" s="175"/>
      <c r="J57" s="175">
        <f>'将来負担比率（分子）の構造'!K$51</f>
        <v>126</v>
      </c>
      <c r="K57" s="175"/>
      <c r="L57" s="175"/>
      <c r="M57" s="175">
        <f>'将来負担比率（分子）の構造'!L$51</f>
        <v>94</v>
      </c>
      <c r="N57" s="175"/>
      <c r="O57" s="175"/>
      <c r="P57" s="175">
        <f>'将来負担比率（分子）の構造'!M$51</f>
        <v>78</v>
      </c>
    </row>
    <row r="58" spans="1:16" x14ac:dyDescent="0.15">
      <c r="A58" s="175" t="s">
        <v>41</v>
      </c>
      <c r="B58" s="175"/>
      <c r="C58" s="175"/>
      <c r="D58" s="175">
        <f>'将来負担比率（分子）の構造'!I$50</f>
        <v>11918</v>
      </c>
      <c r="E58" s="175"/>
      <c r="F58" s="175"/>
      <c r="G58" s="175">
        <f>'将来負担比率（分子）の構造'!J$50</f>
        <v>11953</v>
      </c>
      <c r="H58" s="175"/>
      <c r="I58" s="175"/>
      <c r="J58" s="175">
        <f>'将来負担比率（分子）の構造'!K$50</f>
        <v>12447</v>
      </c>
      <c r="K58" s="175"/>
      <c r="L58" s="175"/>
      <c r="M58" s="175">
        <f>'将来負担比率（分子）の構造'!L$50</f>
        <v>12849</v>
      </c>
      <c r="N58" s="175"/>
      <c r="O58" s="175"/>
      <c r="P58" s="175">
        <f>'将来負担比率（分子）の構造'!M$50</f>
        <v>13074</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2811</v>
      </c>
      <c r="C62" s="175"/>
      <c r="D62" s="175"/>
      <c r="E62" s="175">
        <f>'将来負担比率（分子）の構造'!J$45</f>
        <v>2692</v>
      </c>
      <c r="F62" s="175"/>
      <c r="G62" s="175"/>
      <c r="H62" s="175">
        <f>'将来負担比率（分子）の構造'!K$45</f>
        <v>2799</v>
      </c>
      <c r="I62" s="175"/>
      <c r="J62" s="175"/>
      <c r="K62" s="175">
        <f>'将来負担比率（分子）の構造'!L$45</f>
        <v>2582</v>
      </c>
      <c r="L62" s="175"/>
      <c r="M62" s="175"/>
      <c r="N62" s="175">
        <f>'将来負担比率（分子）の構造'!M$45</f>
        <v>2575</v>
      </c>
      <c r="O62" s="175"/>
      <c r="P62" s="175"/>
    </row>
    <row r="63" spans="1:16" x14ac:dyDescent="0.15">
      <c r="A63" s="175" t="s">
        <v>34</v>
      </c>
      <c r="B63" s="175">
        <f>'将来負担比率（分子）の構造'!I$44</f>
        <v>133</v>
      </c>
      <c r="C63" s="175"/>
      <c r="D63" s="175"/>
      <c r="E63" s="175">
        <f>'将来負担比率（分子）の構造'!J$44</f>
        <v>267</v>
      </c>
      <c r="F63" s="175"/>
      <c r="G63" s="175"/>
      <c r="H63" s="175">
        <f>'将来負担比率（分子）の構造'!K$44</f>
        <v>292</v>
      </c>
      <c r="I63" s="175"/>
      <c r="J63" s="175"/>
      <c r="K63" s="175">
        <f>'将来負担比率（分子）の構造'!L$44</f>
        <v>270</v>
      </c>
      <c r="L63" s="175"/>
      <c r="M63" s="175"/>
      <c r="N63" s="175">
        <f>'将来負担比率（分子）の構造'!M$44</f>
        <v>244</v>
      </c>
      <c r="O63" s="175"/>
      <c r="P63" s="175"/>
    </row>
    <row r="64" spans="1:16" x14ac:dyDescent="0.15">
      <c r="A64" s="175" t="s">
        <v>33</v>
      </c>
      <c r="B64" s="175">
        <f>'将来負担比率（分子）の構造'!I$43</f>
        <v>537</v>
      </c>
      <c r="C64" s="175"/>
      <c r="D64" s="175"/>
      <c r="E64" s="175">
        <f>'将来負担比率（分子）の構造'!J$43</f>
        <v>449</v>
      </c>
      <c r="F64" s="175"/>
      <c r="G64" s="175"/>
      <c r="H64" s="175">
        <f>'将来負担比率（分子）の構造'!K$43</f>
        <v>399</v>
      </c>
      <c r="I64" s="175"/>
      <c r="J64" s="175"/>
      <c r="K64" s="175">
        <f>'将来負担比率（分子）の構造'!L$43</f>
        <v>430</v>
      </c>
      <c r="L64" s="175"/>
      <c r="M64" s="175"/>
      <c r="N64" s="175">
        <f>'将来負担比率（分子）の構造'!M$43</f>
        <v>370</v>
      </c>
      <c r="O64" s="175"/>
      <c r="P64" s="175"/>
    </row>
    <row r="65" spans="1:16" x14ac:dyDescent="0.15">
      <c r="A65" s="175" t="s">
        <v>32</v>
      </c>
      <c r="B65" s="175">
        <f>'将来負担比率（分子）の構造'!I$42</f>
        <v>104</v>
      </c>
      <c r="C65" s="175"/>
      <c r="D65" s="175"/>
      <c r="E65" s="175">
        <f>'将来負担比率（分子）の構造'!J$42</f>
        <v>71</v>
      </c>
      <c r="F65" s="175"/>
      <c r="G65" s="175"/>
      <c r="H65" s="175">
        <f>'将来負担比率（分子）の構造'!K$42</f>
        <v>48</v>
      </c>
      <c r="I65" s="175"/>
      <c r="J65" s="175"/>
      <c r="K65" s="175">
        <f>'将来負担比率（分子）の構造'!L$42</f>
        <v>32</v>
      </c>
      <c r="L65" s="175"/>
      <c r="M65" s="175"/>
      <c r="N65" s="175">
        <f>'将来負担比率（分子）の構造'!M$42</f>
        <v>19</v>
      </c>
      <c r="O65" s="175"/>
      <c r="P65" s="175"/>
    </row>
    <row r="66" spans="1:16" x14ac:dyDescent="0.15">
      <c r="A66" s="175" t="s">
        <v>31</v>
      </c>
      <c r="B66" s="175">
        <f>'将来負担比率（分子）の構造'!I$41</f>
        <v>21188</v>
      </c>
      <c r="C66" s="175"/>
      <c r="D66" s="175"/>
      <c r="E66" s="175">
        <f>'将来負担比率（分子）の構造'!J$41</f>
        <v>21010</v>
      </c>
      <c r="F66" s="175"/>
      <c r="G66" s="175"/>
      <c r="H66" s="175">
        <f>'将来負担比率（分子）の構造'!K$41</f>
        <v>20259</v>
      </c>
      <c r="I66" s="175"/>
      <c r="J66" s="175"/>
      <c r="K66" s="175">
        <f>'将来負担比率（分子）の構造'!L$41</f>
        <v>18921</v>
      </c>
      <c r="L66" s="175"/>
      <c r="M66" s="175"/>
      <c r="N66" s="175">
        <f>'将来負担比率（分子）の構造'!M$41</f>
        <v>18053</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3118</v>
      </c>
      <c r="C72" s="179">
        <f>基金残高に係る経年分析!G55</f>
        <v>3120</v>
      </c>
      <c r="D72" s="179">
        <f>基金残高に係る経年分析!H55</f>
        <v>3123</v>
      </c>
    </row>
    <row r="73" spans="1:16" x14ac:dyDescent="0.15">
      <c r="A73" s="178" t="s">
        <v>74</v>
      </c>
      <c r="B73" s="179">
        <f>基金残高に係る経年分析!F56</f>
        <v>2750</v>
      </c>
      <c r="C73" s="179">
        <f>基金残高に係る経年分析!G56</f>
        <v>2752</v>
      </c>
      <c r="D73" s="179">
        <f>基金残高に係る経年分析!H56</f>
        <v>2803</v>
      </c>
    </row>
    <row r="74" spans="1:16" x14ac:dyDescent="0.15">
      <c r="A74" s="178" t="s">
        <v>75</v>
      </c>
      <c r="B74" s="179">
        <f>基金残高に係る経年分析!F57</f>
        <v>8209</v>
      </c>
      <c r="C74" s="179">
        <f>基金残高に係る経年分析!G57</f>
        <v>8785</v>
      </c>
      <c r="D74" s="179">
        <f>基金残高に係る経年分析!H57</f>
        <v>8905</v>
      </c>
    </row>
  </sheetData>
  <sheetProtection algorithmName="SHA-512" hashValue="Pp+I4Ia0ibIBo/LoVgAbQyo2ZVPSo13GY0loHzAJS07RUnGF07fg5SUjQNS4Opt6hA7yp5PFRSfunZK9Ez/jug==" saltValue="vmUccoHLe0xmVcQtUAcW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3693426</v>
      </c>
      <c r="S5" s="613"/>
      <c r="T5" s="613"/>
      <c r="U5" s="613"/>
      <c r="V5" s="613"/>
      <c r="W5" s="613"/>
      <c r="X5" s="613"/>
      <c r="Y5" s="614"/>
      <c r="Z5" s="615">
        <v>16.899999999999999</v>
      </c>
      <c r="AA5" s="615"/>
      <c r="AB5" s="615"/>
      <c r="AC5" s="615"/>
      <c r="AD5" s="616">
        <v>3693426</v>
      </c>
      <c r="AE5" s="616"/>
      <c r="AF5" s="616"/>
      <c r="AG5" s="616"/>
      <c r="AH5" s="616"/>
      <c r="AI5" s="616"/>
      <c r="AJ5" s="616"/>
      <c r="AK5" s="616"/>
      <c r="AL5" s="617">
        <v>30.9</v>
      </c>
      <c r="AM5" s="618"/>
      <c r="AN5" s="618"/>
      <c r="AO5" s="619"/>
      <c r="AP5" s="609" t="s">
        <v>216</v>
      </c>
      <c r="AQ5" s="610"/>
      <c r="AR5" s="610"/>
      <c r="AS5" s="610"/>
      <c r="AT5" s="610"/>
      <c r="AU5" s="610"/>
      <c r="AV5" s="610"/>
      <c r="AW5" s="610"/>
      <c r="AX5" s="610"/>
      <c r="AY5" s="610"/>
      <c r="AZ5" s="610"/>
      <c r="BA5" s="610"/>
      <c r="BB5" s="610"/>
      <c r="BC5" s="610"/>
      <c r="BD5" s="610"/>
      <c r="BE5" s="610"/>
      <c r="BF5" s="611"/>
      <c r="BG5" s="623">
        <v>3693426</v>
      </c>
      <c r="BH5" s="624"/>
      <c r="BI5" s="624"/>
      <c r="BJ5" s="624"/>
      <c r="BK5" s="624"/>
      <c r="BL5" s="624"/>
      <c r="BM5" s="624"/>
      <c r="BN5" s="625"/>
      <c r="BO5" s="626">
        <v>100</v>
      </c>
      <c r="BP5" s="626"/>
      <c r="BQ5" s="626"/>
      <c r="BR5" s="626"/>
      <c r="BS5" s="627">
        <v>26731</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247606</v>
      </c>
      <c r="S6" s="624"/>
      <c r="T6" s="624"/>
      <c r="U6" s="624"/>
      <c r="V6" s="624"/>
      <c r="W6" s="624"/>
      <c r="X6" s="624"/>
      <c r="Y6" s="625"/>
      <c r="Z6" s="626">
        <v>1.1000000000000001</v>
      </c>
      <c r="AA6" s="626"/>
      <c r="AB6" s="626"/>
      <c r="AC6" s="626"/>
      <c r="AD6" s="627">
        <v>247606</v>
      </c>
      <c r="AE6" s="627"/>
      <c r="AF6" s="627"/>
      <c r="AG6" s="627"/>
      <c r="AH6" s="627"/>
      <c r="AI6" s="627"/>
      <c r="AJ6" s="627"/>
      <c r="AK6" s="627"/>
      <c r="AL6" s="628">
        <v>2.1</v>
      </c>
      <c r="AM6" s="629"/>
      <c r="AN6" s="629"/>
      <c r="AO6" s="630"/>
      <c r="AP6" s="620" t="s">
        <v>221</v>
      </c>
      <c r="AQ6" s="621"/>
      <c r="AR6" s="621"/>
      <c r="AS6" s="621"/>
      <c r="AT6" s="621"/>
      <c r="AU6" s="621"/>
      <c r="AV6" s="621"/>
      <c r="AW6" s="621"/>
      <c r="AX6" s="621"/>
      <c r="AY6" s="621"/>
      <c r="AZ6" s="621"/>
      <c r="BA6" s="621"/>
      <c r="BB6" s="621"/>
      <c r="BC6" s="621"/>
      <c r="BD6" s="621"/>
      <c r="BE6" s="621"/>
      <c r="BF6" s="622"/>
      <c r="BG6" s="623">
        <v>3693426</v>
      </c>
      <c r="BH6" s="624"/>
      <c r="BI6" s="624"/>
      <c r="BJ6" s="624"/>
      <c r="BK6" s="624"/>
      <c r="BL6" s="624"/>
      <c r="BM6" s="624"/>
      <c r="BN6" s="625"/>
      <c r="BO6" s="626">
        <v>100</v>
      </c>
      <c r="BP6" s="626"/>
      <c r="BQ6" s="626"/>
      <c r="BR6" s="626"/>
      <c r="BS6" s="627">
        <v>26731</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173713</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173713</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1820</v>
      </c>
      <c r="S7" s="624"/>
      <c r="T7" s="624"/>
      <c r="U7" s="624"/>
      <c r="V7" s="624"/>
      <c r="W7" s="624"/>
      <c r="X7" s="624"/>
      <c r="Y7" s="625"/>
      <c r="Z7" s="626">
        <v>0</v>
      </c>
      <c r="AA7" s="626"/>
      <c r="AB7" s="626"/>
      <c r="AC7" s="626"/>
      <c r="AD7" s="627">
        <v>1820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1441667</v>
      </c>
      <c r="BH7" s="624"/>
      <c r="BI7" s="624"/>
      <c r="BJ7" s="624"/>
      <c r="BK7" s="624"/>
      <c r="BL7" s="624"/>
      <c r="BM7" s="624"/>
      <c r="BN7" s="625"/>
      <c r="BO7" s="626">
        <v>39</v>
      </c>
      <c r="BP7" s="626"/>
      <c r="BQ7" s="626"/>
      <c r="BR7" s="626"/>
      <c r="BS7" s="627">
        <v>26731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3146947</v>
      </c>
      <c r="CS7" s="624"/>
      <c r="CT7" s="624"/>
      <c r="CU7" s="624"/>
      <c r="CV7" s="624"/>
      <c r="CW7" s="624"/>
      <c r="CX7" s="624"/>
      <c r="CY7" s="625"/>
      <c r="CZ7" s="626">
        <v>14.9</v>
      </c>
      <c r="DA7" s="626"/>
      <c r="DB7" s="626"/>
      <c r="DC7" s="626"/>
      <c r="DD7" s="632">
        <v>130559</v>
      </c>
      <c r="DE7" s="624"/>
      <c r="DF7" s="624"/>
      <c r="DG7" s="624"/>
      <c r="DH7" s="624"/>
      <c r="DI7" s="624"/>
      <c r="DJ7" s="624"/>
      <c r="DK7" s="624"/>
      <c r="DL7" s="624"/>
      <c r="DM7" s="624"/>
      <c r="DN7" s="624"/>
      <c r="DO7" s="624"/>
      <c r="DP7" s="625"/>
      <c r="DQ7" s="632">
        <v>2603254</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35205</v>
      </c>
      <c r="S8" s="624"/>
      <c r="T8" s="624"/>
      <c r="U8" s="624"/>
      <c r="V8" s="624"/>
      <c r="W8" s="624"/>
      <c r="X8" s="624"/>
      <c r="Y8" s="625"/>
      <c r="Z8" s="626">
        <v>0.2</v>
      </c>
      <c r="AA8" s="626"/>
      <c r="AB8" s="626"/>
      <c r="AC8" s="626"/>
      <c r="AD8" s="627">
        <v>35205</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49677</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7805634</v>
      </c>
      <c r="CS8" s="624"/>
      <c r="CT8" s="624"/>
      <c r="CU8" s="624"/>
      <c r="CV8" s="624"/>
      <c r="CW8" s="624"/>
      <c r="CX8" s="624"/>
      <c r="CY8" s="625"/>
      <c r="CZ8" s="626">
        <v>36.9</v>
      </c>
      <c r="DA8" s="626"/>
      <c r="DB8" s="626"/>
      <c r="DC8" s="626"/>
      <c r="DD8" s="632">
        <v>123519</v>
      </c>
      <c r="DE8" s="624"/>
      <c r="DF8" s="624"/>
      <c r="DG8" s="624"/>
      <c r="DH8" s="624"/>
      <c r="DI8" s="624"/>
      <c r="DJ8" s="624"/>
      <c r="DK8" s="624"/>
      <c r="DL8" s="624"/>
      <c r="DM8" s="624"/>
      <c r="DN8" s="624"/>
      <c r="DO8" s="624"/>
      <c r="DP8" s="625"/>
      <c r="DQ8" s="632">
        <v>4474499</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37417</v>
      </c>
      <c r="S9" s="624"/>
      <c r="T9" s="624"/>
      <c r="U9" s="624"/>
      <c r="V9" s="624"/>
      <c r="W9" s="624"/>
      <c r="X9" s="624"/>
      <c r="Y9" s="625"/>
      <c r="Z9" s="626">
        <v>0.2</v>
      </c>
      <c r="AA9" s="626"/>
      <c r="AB9" s="626"/>
      <c r="AC9" s="626"/>
      <c r="AD9" s="627">
        <v>37417</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1225946</v>
      </c>
      <c r="BH9" s="624"/>
      <c r="BI9" s="624"/>
      <c r="BJ9" s="624"/>
      <c r="BK9" s="624"/>
      <c r="BL9" s="624"/>
      <c r="BM9" s="624"/>
      <c r="BN9" s="625"/>
      <c r="BO9" s="626">
        <v>33.200000000000003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2301024</v>
      </c>
      <c r="CS9" s="624"/>
      <c r="CT9" s="624"/>
      <c r="CU9" s="624"/>
      <c r="CV9" s="624"/>
      <c r="CW9" s="624"/>
      <c r="CX9" s="624"/>
      <c r="CY9" s="625"/>
      <c r="CZ9" s="626">
        <v>10.9</v>
      </c>
      <c r="DA9" s="626"/>
      <c r="DB9" s="626"/>
      <c r="DC9" s="626"/>
      <c r="DD9" s="632">
        <v>29061</v>
      </c>
      <c r="DE9" s="624"/>
      <c r="DF9" s="624"/>
      <c r="DG9" s="624"/>
      <c r="DH9" s="624"/>
      <c r="DI9" s="624"/>
      <c r="DJ9" s="624"/>
      <c r="DK9" s="624"/>
      <c r="DL9" s="624"/>
      <c r="DM9" s="624"/>
      <c r="DN9" s="624"/>
      <c r="DO9" s="624"/>
      <c r="DP9" s="625"/>
      <c r="DQ9" s="632">
        <v>1607741</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72296</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2992</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2992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754587</v>
      </c>
      <c r="S11" s="624"/>
      <c r="T11" s="624"/>
      <c r="U11" s="624"/>
      <c r="V11" s="624"/>
      <c r="W11" s="624"/>
      <c r="X11" s="624"/>
      <c r="Y11" s="625"/>
      <c r="Z11" s="628">
        <v>3.4</v>
      </c>
      <c r="AA11" s="629"/>
      <c r="AB11" s="629"/>
      <c r="AC11" s="635"/>
      <c r="AD11" s="632">
        <v>754587</v>
      </c>
      <c r="AE11" s="624"/>
      <c r="AF11" s="624"/>
      <c r="AG11" s="624"/>
      <c r="AH11" s="624"/>
      <c r="AI11" s="624"/>
      <c r="AJ11" s="624"/>
      <c r="AK11" s="625"/>
      <c r="AL11" s="628">
        <v>6.3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93748</v>
      </c>
      <c r="BH11" s="624"/>
      <c r="BI11" s="624"/>
      <c r="BJ11" s="624"/>
      <c r="BK11" s="624"/>
      <c r="BL11" s="624"/>
      <c r="BM11" s="624"/>
      <c r="BN11" s="625"/>
      <c r="BO11" s="626">
        <v>2.5</v>
      </c>
      <c r="BP11" s="626"/>
      <c r="BQ11" s="626"/>
      <c r="BR11" s="626"/>
      <c r="BS11" s="627">
        <v>26731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952835</v>
      </c>
      <c r="CS11" s="624"/>
      <c r="CT11" s="624"/>
      <c r="CU11" s="624"/>
      <c r="CV11" s="624"/>
      <c r="CW11" s="624"/>
      <c r="CX11" s="624"/>
      <c r="CY11" s="625"/>
      <c r="CZ11" s="626">
        <v>4.5</v>
      </c>
      <c r="DA11" s="626"/>
      <c r="DB11" s="626"/>
      <c r="DC11" s="626"/>
      <c r="DD11" s="632">
        <v>113433</v>
      </c>
      <c r="DE11" s="624"/>
      <c r="DF11" s="624"/>
      <c r="DG11" s="624"/>
      <c r="DH11" s="624"/>
      <c r="DI11" s="624"/>
      <c r="DJ11" s="624"/>
      <c r="DK11" s="624"/>
      <c r="DL11" s="624"/>
      <c r="DM11" s="624"/>
      <c r="DN11" s="624"/>
      <c r="DO11" s="624"/>
      <c r="DP11" s="625"/>
      <c r="DQ11" s="632">
        <v>588399</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31689</v>
      </c>
      <c r="S12" s="624"/>
      <c r="T12" s="624"/>
      <c r="U12" s="624"/>
      <c r="V12" s="624"/>
      <c r="W12" s="624"/>
      <c r="X12" s="624"/>
      <c r="Y12" s="625"/>
      <c r="Z12" s="626">
        <v>0.1</v>
      </c>
      <c r="AA12" s="626"/>
      <c r="AB12" s="626"/>
      <c r="AC12" s="626"/>
      <c r="AD12" s="627">
        <v>31689</v>
      </c>
      <c r="AE12" s="627"/>
      <c r="AF12" s="627"/>
      <c r="AG12" s="627"/>
      <c r="AH12" s="627"/>
      <c r="AI12" s="627"/>
      <c r="AJ12" s="627"/>
      <c r="AK12" s="627"/>
      <c r="AL12" s="628">
        <v>0.3</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1845433</v>
      </c>
      <c r="BH12" s="624"/>
      <c r="BI12" s="624"/>
      <c r="BJ12" s="624"/>
      <c r="BK12" s="624"/>
      <c r="BL12" s="624"/>
      <c r="BM12" s="624"/>
      <c r="BN12" s="625"/>
      <c r="BO12" s="626">
        <v>50</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306795</v>
      </c>
      <c r="CS12" s="624"/>
      <c r="CT12" s="624"/>
      <c r="CU12" s="624"/>
      <c r="CV12" s="624"/>
      <c r="CW12" s="624"/>
      <c r="CX12" s="624"/>
      <c r="CY12" s="625"/>
      <c r="CZ12" s="626">
        <v>1.5</v>
      </c>
      <c r="DA12" s="626"/>
      <c r="DB12" s="626"/>
      <c r="DC12" s="626"/>
      <c r="DD12" s="632">
        <v>295</v>
      </c>
      <c r="DE12" s="624"/>
      <c r="DF12" s="624"/>
      <c r="DG12" s="624"/>
      <c r="DH12" s="624"/>
      <c r="DI12" s="624"/>
      <c r="DJ12" s="624"/>
      <c r="DK12" s="624"/>
      <c r="DL12" s="624"/>
      <c r="DM12" s="624"/>
      <c r="DN12" s="624"/>
      <c r="DO12" s="624"/>
      <c r="DP12" s="625"/>
      <c r="DQ12" s="632">
        <v>287196</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1843839</v>
      </c>
      <c r="BH13" s="624"/>
      <c r="BI13" s="624"/>
      <c r="BJ13" s="624"/>
      <c r="BK13" s="624"/>
      <c r="BL13" s="624"/>
      <c r="BM13" s="624"/>
      <c r="BN13" s="625"/>
      <c r="BO13" s="626">
        <v>49.9</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1331910</v>
      </c>
      <c r="CS13" s="624"/>
      <c r="CT13" s="624"/>
      <c r="CU13" s="624"/>
      <c r="CV13" s="624"/>
      <c r="CW13" s="624"/>
      <c r="CX13" s="624"/>
      <c r="CY13" s="625"/>
      <c r="CZ13" s="626">
        <v>6.3</v>
      </c>
      <c r="DA13" s="626"/>
      <c r="DB13" s="626"/>
      <c r="DC13" s="626"/>
      <c r="DD13" s="632">
        <v>841275</v>
      </c>
      <c r="DE13" s="624"/>
      <c r="DF13" s="624"/>
      <c r="DG13" s="624"/>
      <c r="DH13" s="624"/>
      <c r="DI13" s="624"/>
      <c r="DJ13" s="624"/>
      <c r="DK13" s="624"/>
      <c r="DL13" s="624"/>
      <c r="DM13" s="624"/>
      <c r="DN13" s="624"/>
      <c r="DO13" s="624"/>
      <c r="DP13" s="625"/>
      <c r="DQ13" s="632">
        <v>555002</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2057</v>
      </c>
      <c r="S14" s="624"/>
      <c r="T14" s="624"/>
      <c r="U14" s="624"/>
      <c r="V14" s="624"/>
      <c r="W14" s="624"/>
      <c r="X14" s="624"/>
      <c r="Y14" s="625"/>
      <c r="Z14" s="626">
        <v>0</v>
      </c>
      <c r="AA14" s="626"/>
      <c r="AB14" s="626"/>
      <c r="AC14" s="626"/>
      <c r="AD14" s="627">
        <v>2057</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165808</v>
      </c>
      <c r="BH14" s="624"/>
      <c r="BI14" s="624"/>
      <c r="BJ14" s="624"/>
      <c r="BK14" s="624"/>
      <c r="BL14" s="624"/>
      <c r="BM14" s="624"/>
      <c r="BN14" s="625"/>
      <c r="BO14" s="626">
        <v>4.5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809703</v>
      </c>
      <c r="CS14" s="624"/>
      <c r="CT14" s="624"/>
      <c r="CU14" s="624"/>
      <c r="CV14" s="624"/>
      <c r="CW14" s="624"/>
      <c r="CX14" s="624"/>
      <c r="CY14" s="625"/>
      <c r="CZ14" s="626">
        <v>3.8</v>
      </c>
      <c r="DA14" s="626"/>
      <c r="DB14" s="626"/>
      <c r="DC14" s="626"/>
      <c r="DD14" s="632">
        <v>31405</v>
      </c>
      <c r="DE14" s="624"/>
      <c r="DF14" s="624"/>
      <c r="DG14" s="624"/>
      <c r="DH14" s="624"/>
      <c r="DI14" s="624"/>
      <c r="DJ14" s="624"/>
      <c r="DK14" s="624"/>
      <c r="DL14" s="624"/>
      <c r="DM14" s="624"/>
      <c r="DN14" s="624"/>
      <c r="DO14" s="624"/>
      <c r="DP14" s="625"/>
      <c r="DQ14" s="632">
        <v>650576</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240518</v>
      </c>
      <c r="BH15" s="624"/>
      <c r="BI15" s="624"/>
      <c r="BJ15" s="624"/>
      <c r="BK15" s="624"/>
      <c r="BL15" s="624"/>
      <c r="BM15" s="624"/>
      <c r="BN15" s="625"/>
      <c r="BO15" s="626">
        <v>6.5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1834800</v>
      </c>
      <c r="CS15" s="624"/>
      <c r="CT15" s="624"/>
      <c r="CU15" s="624"/>
      <c r="CV15" s="624"/>
      <c r="CW15" s="624"/>
      <c r="CX15" s="624"/>
      <c r="CY15" s="625"/>
      <c r="CZ15" s="626">
        <v>8.6999999999999993</v>
      </c>
      <c r="DA15" s="626"/>
      <c r="DB15" s="626"/>
      <c r="DC15" s="626"/>
      <c r="DD15" s="632">
        <v>467459</v>
      </c>
      <c r="DE15" s="624"/>
      <c r="DF15" s="624"/>
      <c r="DG15" s="624"/>
      <c r="DH15" s="624"/>
      <c r="DI15" s="624"/>
      <c r="DJ15" s="624"/>
      <c r="DK15" s="624"/>
      <c r="DL15" s="624"/>
      <c r="DM15" s="624"/>
      <c r="DN15" s="624"/>
      <c r="DO15" s="624"/>
      <c r="DP15" s="625"/>
      <c r="DQ15" s="632">
        <v>1202797</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23984</v>
      </c>
      <c r="S16" s="624"/>
      <c r="T16" s="624"/>
      <c r="U16" s="624"/>
      <c r="V16" s="624"/>
      <c r="W16" s="624"/>
      <c r="X16" s="624"/>
      <c r="Y16" s="625"/>
      <c r="Z16" s="626">
        <v>0.1</v>
      </c>
      <c r="AA16" s="626"/>
      <c r="AB16" s="626"/>
      <c r="AC16" s="626"/>
      <c r="AD16" s="627">
        <v>23984</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11234</v>
      </c>
      <c r="CS16" s="624"/>
      <c r="CT16" s="624"/>
      <c r="CU16" s="624"/>
      <c r="CV16" s="624"/>
      <c r="CW16" s="624"/>
      <c r="CX16" s="624"/>
      <c r="CY16" s="625"/>
      <c r="CZ16" s="626">
        <v>0.1</v>
      </c>
      <c r="DA16" s="626"/>
      <c r="DB16" s="626"/>
      <c r="DC16" s="626"/>
      <c r="DD16" s="632" t="s">
        <v>122</v>
      </c>
      <c r="DE16" s="624"/>
      <c r="DF16" s="624"/>
      <c r="DG16" s="624"/>
      <c r="DH16" s="624"/>
      <c r="DI16" s="624"/>
      <c r="DJ16" s="624"/>
      <c r="DK16" s="624"/>
      <c r="DL16" s="624"/>
      <c r="DM16" s="624"/>
      <c r="DN16" s="624"/>
      <c r="DO16" s="624"/>
      <c r="DP16" s="625"/>
      <c r="DQ16" s="632">
        <v>3246</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59104</v>
      </c>
      <c r="S17" s="624"/>
      <c r="T17" s="624"/>
      <c r="U17" s="624"/>
      <c r="V17" s="624"/>
      <c r="W17" s="624"/>
      <c r="X17" s="624"/>
      <c r="Y17" s="625"/>
      <c r="Z17" s="626">
        <v>0.3</v>
      </c>
      <c r="AA17" s="626"/>
      <c r="AB17" s="626"/>
      <c r="AC17" s="626"/>
      <c r="AD17" s="627">
        <v>59104</v>
      </c>
      <c r="AE17" s="627"/>
      <c r="AF17" s="627"/>
      <c r="AG17" s="627"/>
      <c r="AH17" s="627"/>
      <c r="AI17" s="627"/>
      <c r="AJ17" s="627"/>
      <c r="AK17" s="627"/>
      <c r="AL17" s="628">
        <v>0.5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2456412</v>
      </c>
      <c r="CS17" s="624"/>
      <c r="CT17" s="624"/>
      <c r="CU17" s="624"/>
      <c r="CV17" s="624"/>
      <c r="CW17" s="624"/>
      <c r="CX17" s="624"/>
      <c r="CY17" s="625"/>
      <c r="CZ17" s="626">
        <v>11.6</v>
      </c>
      <c r="DA17" s="626"/>
      <c r="DB17" s="626"/>
      <c r="DC17" s="626"/>
      <c r="DD17" s="632" t="s">
        <v>122</v>
      </c>
      <c r="DE17" s="624"/>
      <c r="DF17" s="624"/>
      <c r="DG17" s="624"/>
      <c r="DH17" s="624"/>
      <c r="DI17" s="624"/>
      <c r="DJ17" s="624"/>
      <c r="DK17" s="624"/>
      <c r="DL17" s="624"/>
      <c r="DM17" s="624"/>
      <c r="DN17" s="624"/>
      <c r="DO17" s="624"/>
      <c r="DP17" s="625"/>
      <c r="DQ17" s="632">
        <v>2430293</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34406</v>
      </c>
      <c r="S18" s="624"/>
      <c r="T18" s="624"/>
      <c r="U18" s="624"/>
      <c r="V18" s="624"/>
      <c r="W18" s="624"/>
      <c r="X18" s="624"/>
      <c r="Y18" s="625"/>
      <c r="Z18" s="626">
        <v>0.2</v>
      </c>
      <c r="AA18" s="626"/>
      <c r="AB18" s="626"/>
      <c r="AC18" s="626"/>
      <c r="AD18" s="627">
        <v>34406</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18689</v>
      </c>
      <c r="S19" s="624"/>
      <c r="T19" s="624"/>
      <c r="U19" s="624"/>
      <c r="V19" s="624"/>
      <c r="W19" s="624"/>
      <c r="X19" s="624"/>
      <c r="Y19" s="625"/>
      <c r="Z19" s="626">
        <v>0.1</v>
      </c>
      <c r="AA19" s="626"/>
      <c r="AB19" s="626"/>
      <c r="AC19" s="626"/>
      <c r="AD19" s="627">
        <v>18689</v>
      </c>
      <c r="AE19" s="627"/>
      <c r="AF19" s="627"/>
      <c r="AG19" s="627"/>
      <c r="AH19" s="627"/>
      <c r="AI19" s="627"/>
      <c r="AJ19" s="627"/>
      <c r="AK19" s="627"/>
      <c r="AL19" s="628">
        <v>0.2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15717</v>
      </c>
      <c r="S20" s="624"/>
      <c r="T20" s="624"/>
      <c r="U20" s="624"/>
      <c r="V20" s="624"/>
      <c r="W20" s="624"/>
      <c r="X20" s="624"/>
      <c r="Y20" s="625"/>
      <c r="Z20" s="626">
        <v>0.1</v>
      </c>
      <c r="AA20" s="626"/>
      <c r="AB20" s="626"/>
      <c r="AC20" s="626"/>
      <c r="AD20" s="627">
        <v>15717</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21133999</v>
      </c>
      <c r="CS20" s="624"/>
      <c r="CT20" s="624"/>
      <c r="CU20" s="624"/>
      <c r="CV20" s="624"/>
      <c r="CW20" s="624"/>
      <c r="CX20" s="624"/>
      <c r="CY20" s="625"/>
      <c r="CZ20" s="626">
        <v>100</v>
      </c>
      <c r="DA20" s="626"/>
      <c r="DB20" s="626"/>
      <c r="DC20" s="626"/>
      <c r="DD20" s="632">
        <v>1737006</v>
      </c>
      <c r="DE20" s="624"/>
      <c r="DF20" s="624"/>
      <c r="DG20" s="624"/>
      <c r="DH20" s="624"/>
      <c r="DI20" s="624"/>
      <c r="DJ20" s="624"/>
      <c r="DK20" s="624"/>
      <c r="DL20" s="624"/>
      <c r="DM20" s="624"/>
      <c r="DN20" s="624"/>
      <c r="DO20" s="624"/>
      <c r="DP20" s="625"/>
      <c r="DQ20" s="632">
        <v>14579708</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7942517</v>
      </c>
      <c r="S21" s="624"/>
      <c r="T21" s="624"/>
      <c r="U21" s="624"/>
      <c r="V21" s="624"/>
      <c r="W21" s="624"/>
      <c r="X21" s="624"/>
      <c r="Y21" s="625"/>
      <c r="Z21" s="626">
        <v>36.299999999999997</v>
      </c>
      <c r="AA21" s="626"/>
      <c r="AB21" s="626"/>
      <c r="AC21" s="626"/>
      <c r="AD21" s="627">
        <v>7017530</v>
      </c>
      <c r="AE21" s="627"/>
      <c r="AF21" s="627"/>
      <c r="AG21" s="627"/>
      <c r="AH21" s="627"/>
      <c r="AI21" s="627"/>
      <c r="AJ21" s="627"/>
      <c r="AK21" s="627"/>
      <c r="AL21" s="628">
        <v>58.6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7017530</v>
      </c>
      <c r="S22" s="624"/>
      <c r="T22" s="624"/>
      <c r="U22" s="624"/>
      <c r="V22" s="624"/>
      <c r="W22" s="624"/>
      <c r="X22" s="624"/>
      <c r="Y22" s="625"/>
      <c r="Z22" s="626">
        <v>32</v>
      </c>
      <c r="AA22" s="626"/>
      <c r="AB22" s="626"/>
      <c r="AC22" s="626"/>
      <c r="AD22" s="627">
        <v>7017530</v>
      </c>
      <c r="AE22" s="627"/>
      <c r="AF22" s="627"/>
      <c r="AG22" s="627"/>
      <c r="AH22" s="627"/>
      <c r="AI22" s="627"/>
      <c r="AJ22" s="627"/>
      <c r="AK22" s="627"/>
      <c r="AL22" s="628">
        <v>58.6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924987</v>
      </c>
      <c r="S23" s="624"/>
      <c r="T23" s="624"/>
      <c r="U23" s="624"/>
      <c r="V23" s="624"/>
      <c r="W23" s="624"/>
      <c r="X23" s="624"/>
      <c r="Y23" s="625"/>
      <c r="Z23" s="626">
        <v>4.2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9852766</v>
      </c>
      <c r="CS24" s="613"/>
      <c r="CT24" s="613"/>
      <c r="CU24" s="613"/>
      <c r="CV24" s="613"/>
      <c r="CW24" s="613"/>
      <c r="CX24" s="613"/>
      <c r="CY24" s="614"/>
      <c r="CZ24" s="617">
        <v>46.6</v>
      </c>
      <c r="DA24" s="618"/>
      <c r="DB24" s="618"/>
      <c r="DC24" s="634"/>
      <c r="DD24" s="653">
        <v>6892389</v>
      </c>
      <c r="DE24" s="613"/>
      <c r="DF24" s="613"/>
      <c r="DG24" s="613"/>
      <c r="DH24" s="613"/>
      <c r="DI24" s="613"/>
      <c r="DJ24" s="613"/>
      <c r="DK24" s="614"/>
      <c r="DL24" s="653">
        <v>6788756</v>
      </c>
      <c r="DM24" s="613"/>
      <c r="DN24" s="613"/>
      <c r="DO24" s="613"/>
      <c r="DP24" s="613"/>
      <c r="DQ24" s="613"/>
      <c r="DR24" s="613"/>
      <c r="DS24" s="613"/>
      <c r="DT24" s="613"/>
      <c r="DU24" s="613"/>
      <c r="DV24" s="614"/>
      <c r="DW24" s="617">
        <v>56.4</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12863818</v>
      </c>
      <c r="S25" s="624"/>
      <c r="T25" s="624"/>
      <c r="U25" s="624"/>
      <c r="V25" s="624"/>
      <c r="W25" s="624"/>
      <c r="X25" s="624"/>
      <c r="Y25" s="625"/>
      <c r="Z25" s="626">
        <v>58.7</v>
      </c>
      <c r="AA25" s="626"/>
      <c r="AB25" s="626"/>
      <c r="AC25" s="626"/>
      <c r="AD25" s="627">
        <v>11938831</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3356576</v>
      </c>
      <c r="CS25" s="656"/>
      <c r="CT25" s="656"/>
      <c r="CU25" s="656"/>
      <c r="CV25" s="656"/>
      <c r="CW25" s="656"/>
      <c r="CX25" s="656"/>
      <c r="CY25" s="657"/>
      <c r="CZ25" s="628">
        <v>15.9</v>
      </c>
      <c r="DA25" s="654"/>
      <c r="DB25" s="654"/>
      <c r="DC25" s="658"/>
      <c r="DD25" s="632">
        <v>3130366</v>
      </c>
      <c r="DE25" s="656"/>
      <c r="DF25" s="656"/>
      <c r="DG25" s="656"/>
      <c r="DH25" s="656"/>
      <c r="DI25" s="656"/>
      <c r="DJ25" s="656"/>
      <c r="DK25" s="657"/>
      <c r="DL25" s="632">
        <v>3081889</v>
      </c>
      <c r="DM25" s="656"/>
      <c r="DN25" s="656"/>
      <c r="DO25" s="656"/>
      <c r="DP25" s="656"/>
      <c r="DQ25" s="656"/>
      <c r="DR25" s="656"/>
      <c r="DS25" s="656"/>
      <c r="DT25" s="656"/>
      <c r="DU25" s="656"/>
      <c r="DV25" s="657"/>
      <c r="DW25" s="628">
        <v>25.6</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4181</v>
      </c>
      <c r="S26" s="624"/>
      <c r="T26" s="624"/>
      <c r="U26" s="624"/>
      <c r="V26" s="624"/>
      <c r="W26" s="624"/>
      <c r="X26" s="624"/>
      <c r="Y26" s="625"/>
      <c r="Z26" s="626">
        <v>0</v>
      </c>
      <c r="AA26" s="626"/>
      <c r="AB26" s="626"/>
      <c r="AC26" s="626"/>
      <c r="AD26" s="627">
        <v>4181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2062774</v>
      </c>
      <c r="CS26" s="624"/>
      <c r="CT26" s="624"/>
      <c r="CU26" s="624"/>
      <c r="CV26" s="624"/>
      <c r="CW26" s="624"/>
      <c r="CX26" s="624"/>
      <c r="CY26" s="625"/>
      <c r="CZ26" s="628">
        <v>9.8000000000000007</v>
      </c>
      <c r="DA26" s="654"/>
      <c r="DB26" s="654"/>
      <c r="DC26" s="658"/>
      <c r="DD26" s="632">
        <v>1923158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80192</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3693426</v>
      </c>
      <c r="BH27" s="624"/>
      <c r="BI27" s="624"/>
      <c r="BJ27" s="624"/>
      <c r="BK27" s="624"/>
      <c r="BL27" s="624"/>
      <c r="BM27" s="624"/>
      <c r="BN27" s="625"/>
      <c r="BO27" s="626">
        <v>100</v>
      </c>
      <c r="BP27" s="626"/>
      <c r="BQ27" s="626"/>
      <c r="BR27" s="626"/>
      <c r="BS27" s="627">
        <v>26731</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4039778</v>
      </c>
      <c r="CS27" s="656"/>
      <c r="CT27" s="656"/>
      <c r="CU27" s="656"/>
      <c r="CV27" s="656"/>
      <c r="CW27" s="656"/>
      <c r="CX27" s="656"/>
      <c r="CY27" s="657"/>
      <c r="CZ27" s="628">
        <v>19.100000000000001</v>
      </c>
      <c r="DA27" s="654"/>
      <c r="DB27" s="654"/>
      <c r="DC27" s="658"/>
      <c r="DD27" s="632">
        <v>1331730</v>
      </c>
      <c r="DE27" s="656"/>
      <c r="DF27" s="656"/>
      <c r="DG27" s="656"/>
      <c r="DH27" s="656"/>
      <c r="DI27" s="656"/>
      <c r="DJ27" s="656"/>
      <c r="DK27" s="657"/>
      <c r="DL27" s="632">
        <v>1276574</v>
      </c>
      <c r="DM27" s="656"/>
      <c r="DN27" s="656"/>
      <c r="DO27" s="656"/>
      <c r="DP27" s="656"/>
      <c r="DQ27" s="656"/>
      <c r="DR27" s="656"/>
      <c r="DS27" s="656"/>
      <c r="DT27" s="656"/>
      <c r="DU27" s="656"/>
      <c r="DV27" s="657"/>
      <c r="DW27" s="628">
        <v>10.6</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396942</v>
      </c>
      <c r="S28" s="624"/>
      <c r="T28" s="624"/>
      <c r="U28" s="624"/>
      <c r="V28" s="624"/>
      <c r="W28" s="624"/>
      <c r="X28" s="624"/>
      <c r="Y28" s="625"/>
      <c r="Z28" s="626">
        <v>1.8</v>
      </c>
      <c r="AA28" s="626"/>
      <c r="AB28" s="626"/>
      <c r="AC28" s="626"/>
      <c r="AD28" s="627">
        <v>2934</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2456412</v>
      </c>
      <c r="CS28" s="624"/>
      <c r="CT28" s="624"/>
      <c r="CU28" s="624"/>
      <c r="CV28" s="624"/>
      <c r="CW28" s="624"/>
      <c r="CX28" s="624"/>
      <c r="CY28" s="625"/>
      <c r="CZ28" s="628">
        <v>11.6</v>
      </c>
      <c r="DA28" s="654"/>
      <c r="DB28" s="654"/>
      <c r="DC28" s="658"/>
      <c r="DD28" s="632">
        <v>2430293</v>
      </c>
      <c r="DE28" s="624"/>
      <c r="DF28" s="624"/>
      <c r="DG28" s="624"/>
      <c r="DH28" s="624"/>
      <c r="DI28" s="624"/>
      <c r="DJ28" s="624"/>
      <c r="DK28" s="625"/>
      <c r="DL28" s="632">
        <v>2430293</v>
      </c>
      <c r="DM28" s="624"/>
      <c r="DN28" s="624"/>
      <c r="DO28" s="624"/>
      <c r="DP28" s="624"/>
      <c r="DQ28" s="624"/>
      <c r="DR28" s="624"/>
      <c r="DS28" s="624"/>
      <c r="DT28" s="624"/>
      <c r="DU28" s="624"/>
      <c r="DV28" s="625"/>
      <c r="DW28" s="628">
        <v>20.2</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56930</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2456412</v>
      </c>
      <c r="CS29" s="656"/>
      <c r="CT29" s="656"/>
      <c r="CU29" s="656"/>
      <c r="CV29" s="656"/>
      <c r="CW29" s="656"/>
      <c r="CX29" s="656"/>
      <c r="CY29" s="657"/>
      <c r="CZ29" s="628">
        <v>11.6</v>
      </c>
      <c r="DA29" s="654"/>
      <c r="DB29" s="654"/>
      <c r="DC29" s="658"/>
      <c r="DD29" s="632">
        <v>2430293</v>
      </c>
      <c r="DE29" s="656"/>
      <c r="DF29" s="656"/>
      <c r="DG29" s="656"/>
      <c r="DH29" s="656"/>
      <c r="DI29" s="656"/>
      <c r="DJ29" s="656"/>
      <c r="DK29" s="657"/>
      <c r="DL29" s="632">
        <v>2430293</v>
      </c>
      <c r="DM29" s="656"/>
      <c r="DN29" s="656"/>
      <c r="DO29" s="656"/>
      <c r="DP29" s="656"/>
      <c r="DQ29" s="656"/>
      <c r="DR29" s="656"/>
      <c r="DS29" s="656"/>
      <c r="DT29" s="656"/>
      <c r="DU29" s="656"/>
      <c r="DV29" s="657"/>
      <c r="DW29" s="628">
        <v>20.2</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3220059</v>
      </c>
      <c r="S30" s="624"/>
      <c r="T30" s="624"/>
      <c r="U30" s="624"/>
      <c r="V30" s="624"/>
      <c r="W30" s="624"/>
      <c r="X30" s="624"/>
      <c r="Y30" s="625"/>
      <c r="Z30" s="626">
        <v>14.7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2399887</v>
      </c>
      <c r="CS30" s="624"/>
      <c r="CT30" s="624"/>
      <c r="CU30" s="624"/>
      <c r="CV30" s="624"/>
      <c r="CW30" s="624"/>
      <c r="CX30" s="624"/>
      <c r="CY30" s="625"/>
      <c r="CZ30" s="628">
        <v>11.4</v>
      </c>
      <c r="DA30" s="654"/>
      <c r="DB30" s="654"/>
      <c r="DC30" s="658"/>
      <c r="DD30" s="632">
        <v>2373912</v>
      </c>
      <c r="DE30" s="624"/>
      <c r="DF30" s="624"/>
      <c r="DG30" s="624"/>
      <c r="DH30" s="624"/>
      <c r="DI30" s="624"/>
      <c r="DJ30" s="624"/>
      <c r="DK30" s="625"/>
      <c r="DL30" s="632">
        <v>2373912</v>
      </c>
      <c r="DM30" s="624"/>
      <c r="DN30" s="624"/>
      <c r="DO30" s="624"/>
      <c r="DP30" s="624"/>
      <c r="DQ30" s="624"/>
      <c r="DR30" s="624"/>
      <c r="DS30" s="624"/>
      <c r="DT30" s="624"/>
      <c r="DU30" s="624"/>
      <c r="DV30" s="625"/>
      <c r="DW30" s="628">
        <v>19.7</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98.7</v>
      </c>
      <c r="BH31" s="667"/>
      <c r="BI31" s="667"/>
      <c r="BJ31" s="667"/>
      <c r="BK31" s="667"/>
      <c r="BL31" s="667"/>
      <c r="BM31" s="618">
        <v>95.6</v>
      </c>
      <c r="BN31" s="667"/>
      <c r="BO31" s="667"/>
      <c r="BP31" s="667"/>
      <c r="BQ31" s="668"/>
      <c r="BR31" s="679">
        <v>98.6</v>
      </c>
      <c r="BS31" s="667"/>
      <c r="BT31" s="667"/>
      <c r="BU31" s="667"/>
      <c r="BV31" s="667"/>
      <c r="BW31" s="667"/>
      <c r="BX31" s="618">
        <v>95.1</v>
      </c>
      <c r="BY31" s="667"/>
      <c r="BZ31" s="667"/>
      <c r="CA31" s="667"/>
      <c r="CB31" s="668"/>
      <c r="CD31" s="661"/>
      <c r="CE31" s="662"/>
      <c r="CF31" s="620" t="s">
        <v>300</v>
      </c>
      <c r="CG31" s="621"/>
      <c r="CH31" s="621"/>
      <c r="CI31" s="621"/>
      <c r="CJ31" s="621"/>
      <c r="CK31" s="621"/>
      <c r="CL31" s="621"/>
      <c r="CM31" s="621"/>
      <c r="CN31" s="621"/>
      <c r="CO31" s="621"/>
      <c r="CP31" s="621"/>
      <c r="CQ31" s="622"/>
      <c r="CR31" s="623">
        <v>56525</v>
      </c>
      <c r="CS31" s="656"/>
      <c r="CT31" s="656"/>
      <c r="CU31" s="656"/>
      <c r="CV31" s="656"/>
      <c r="CW31" s="656"/>
      <c r="CX31" s="656"/>
      <c r="CY31" s="657"/>
      <c r="CZ31" s="628">
        <v>0.3</v>
      </c>
      <c r="DA31" s="654"/>
      <c r="DB31" s="654"/>
      <c r="DC31" s="658"/>
      <c r="DD31" s="632">
        <v>56381</v>
      </c>
      <c r="DE31" s="656"/>
      <c r="DF31" s="656"/>
      <c r="DG31" s="656"/>
      <c r="DH31" s="656"/>
      <c r="DI31" s="656"/>
      <c r="DJ31" s="656"/>
      <c r="DK31" s="657"/>
      <c r="DL31" s="632">
        <v>56381</v>
      </c>
      <c r="DM31" s="656"/>
      <c r="DN31" s="656"/>
      <c r="DO31" s="656"/>
      <c r="DP31" s="656"/>
      <c r="DQ31" s="656"/>
      <c r="DR31" s="656"/>
      <c r="DS31" s="656"/>
      <c r="DT31" s="656"/>
      <c r="DU31" s="656"/>
      <c r="DV31" s="657"/>
      <c r="DW31" s="628">
        <v>0.5</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1536600</v>
      </c>
      <c r="S32" s="624"/>
      <c r="T32" s="624"/>
      <c r="U32" s="624"/>
      <c r="V32" s="624"/>
      <c r="W32" s="624"/>
      <c r="X32" s="624"/>
      <c r="Y32" s="625"/>
      <c r="Z32" s="626">
        <v>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99.1</v>
      </c>
      <c r="BH32" s="656"/>
      <c r="BI32" s="656"/>
      <c r="BJ32" s="656"/>
      <c r="BK32" s="656"/>
      <c r="BL32" s="656"/>
      <c r="BM32" s="629">
        <v>97.3</v>
      </c>
      <c r="BN32" s="656"/>
      <c r="BO32" s="656"/>
      <c r="BP32" s="656"/>
      <c r="BQ32" s="678"/>
      <c r="BR32" s="680">
        <v>98.9</v>
      </c>
      <c r="BS32" s="656"/>
      <c r="BT32" s="656"/>
      <c r="BU32" s="656"/>
      <c r="BV32" s="656"/>
      <c r="BW32" s="656"/>
      <c r="BX32" s="629">
        <v>96.9</v>
      </c>
      <c r="BY32" s="656"/>
      <c r="BZ32" s="656"/>
      <c r="CA32" s="656"/>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205657</v>
      </c>
      <c r="S33" s="624"/>
      <c r="T33" s="624"/>
      <c r="U33" s="624"/>
      <c r="V33" s="624"/>
      <c r="W33" s="624"/>
      <c r="X33" s="624"/>
      <c r="Y33" s="625"/>
      <c r="Z33" s="626">
        <v>0.9</v>
      </c>
      <c r="AA33" s="626"/>
      <c r="AB33" s="626"/>
      <c r="AC33" s="626"/>
      <c r="AD33" s="627">
        <v>23521</v>
      </c>
      <c r="AE33" s="627"/>
      <c r="AF33" s="627"/>
      <c r="AG33" s="627"/>
      <c r="AH33" s="627"/>
      <c r="AI33" s="627"/>
      <c r="AJ33" s="627"/>
      <c r="AK33" s="627"/>
      <c r="AL33" s="628">
        <v>0.2</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98.3</v>
      </c>
      <c r="BH33" s="682"/>
      <c r="BI33" s="682"/>
      <c r="BJ33" s="682"/>
      <c r="BK33" s="682"/>
      <c r="BL33" s="682"/>
      <c r="BM33" s="683">
        <v>94.1</v>
      </c>
      <c r="BN33" s="682"/>
      <c r="BO33" s="682"/>
      <c r="BP33" s="682"/>
      <c r="BQ33" s="684"/>
      <c r="BR33" s="681">
        <v>98.2</v>
      </c>
      <c r="BS33" s="682"/>
      <c r="BT33" s="682"/>
      <c r="BU33" s="682"/>
      <c r="BV33" s="682"/>
      <c r="BW33" s="682"/>
      <c r="BX33" s="683">
        <v>93.6</v>
      </c>
      <c r="BY33" s="682"/>
      <c r="BZ33" s="682"/>
      <c r="CA33" s="682"/>
      <c r="CB33" s="684"/>
      <c r="CD33" s="620" t="s">
        <v>307</v>
      </c>
      <c r="CE33" s="621"/>
      <c r="CF33" s="621"/>
      <c r="CG33" s="621"/>
      <c r="CH33" s="621"/>
      <c r="CI33" s="621"/>
      <c r="CJ33" s="621"/>
      <c r="CK33" s="621"/>
      <c r="CL33" s="621"/>
      <c r="CM33" s="621"/>
      <c r="CN33" s="621"/>
      <c r="CO33" s="621"/>
      <c r="CP33" s="621"/>
      <c r="CQ33" s="622"/>
      <c r="CR33" s="623">
        <v>9532993</v>
      </c>
      <c r="CS33" s="656"/>
      <c r="CT33" s="656"/>
      <c r="CU33" s="656"/>
      <c r="CV33" s="656"/>
      <c r="CW33" s="656"/>
      <c r="CX33" s="656"/>
      <c r="CY33" s="657"/>
      <c r="CZ33" s="628">
        <v>45.1</v>
      </c>
      <c r="DA33" s="654"/>
      <c r="DB33" s="654"/>
      <c r="DC33" s="658"/>
      <c r="DD33" s="632">
        <v>7304099</v>
      </c>
      <c r="DE33" s="656"/>
      <c r="DF33" s="656"/>
      <c r="DG33" s="656"/>
      <c r="DH33" s="656"/>
      <c r="DI33" s="656"/>
      <c r="DJ33" s="656"/>
      <c r="DK33" s="657"/>
      <c r="DL33" s="632">
        <v>4946813</v>
      </c>
      <c r="DM33" s="656"/>
      <c r="DN33" s="656"/>
      <c r="DO33" s="656"/>
      <c r="DP33" s="656"/>
      <c r="DQ33" s="656"/>
      <c r="DR33" s="656"/>
      <c r="DS33" s="656"/>
      <c r="DT33" s="656"/>
      <c r="DU33" s="656"/>
      <c r="DV33" s="657"/>
      <c r="DW33" s="628">
        <v>41.1</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163529</v>
      </c>
      <c r="S34" s="624"/>
      <c r="T34" s="624"/>
      <c r="U34" s="624"/>
      <c r="V34" s="624"/>
      <c r="W34" s="624"/>
      <c r="X34" s="624"/>
      <c r="Y34" s="625"/>
      <c r="Z34" s="626">
        <v>0.7</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2533303</v>
      </c>
      <c r="CS34" s="624"/>
      <c r="CT34" s="624"/>
      <c r="CU34" s="624"/>
      <c r="CV34" s="624"/>
      <c r="CW34" s="624"/>
      <c r="CX34" s="624"/>
      <c r="CY34" s="625"/>
      <c r="CZ34" s="628">
        <v>12</v>
      </c>
      <c r="DA34" s="654"/>
      <c r="DB34" s="654"/>
      <c r="DC34" s="658"/>
      <c r="DD34" s="632">
        <v>1680005</v>
      </c>
      <c r="DE34" s="624"/>
      <c r="DF34" s="624"/>
      <c r="DG34" s="624"/>
      <c r="DH34" s="624"/>
      <c r="DI34" s="624"/>
      <c r="DJ34" s="624"/>
      <c r="DK34" s="625"/>
      <c r="DL34" s="632">
        <v>1371096</v>
      </c>
      <c r="DM34" s="624"/>
      <c r="DN34" s="624"/>
      <c r="DO34" s="624"/>
      <c r="DP34" s="624"/>
      <c r="DQ34" s="624"/>
      <c r="DR34" s="624"/>
      <c r="DS34" s="624"/>
      <c r="DT34" s="624"/>
      <c r="DU34" s="624"/>
      <c r="DV34" s="625"/>
      <c r="DW34" s="628">
        <v>11.4</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778166</v>
      </c>
      <c r="S35" s="624"/>
      <c r="T35" s="624"/>
      <c r="U35" s="624"/>
      <c r="V35" s="624"/>
      <c r="W35" s="624"/>
      <c r="X35" s="624"/>
      <c r="Y35" s="625"/>
      <c r="Z35" s="626">
        <v>3.6</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170518</v>
      </c>
      <c r="CS35" s="656"/>
      <c r="CT35" s="656"/>
      <c r="CU35" s="656"/>
      <c r="CV35" s="656"/>
      <c r="CW35" s="656"/>
      <c r="CX35" s="656"/>
      <c r="CY35" s="657"/>
      <c r="CZ35" s="628">
        <v>0.8</v>
      </c>
      <c r="DA35" s="654"/>
      <c r="DB35" s="654"/>
      <c r="DC35" s="658"/>
      <c r="DD35" s="632">
        <v>138425</v>
      </c>
      <c r="DE35" s="656"/>
      <c r="DF35" s="656"/>
      <c r="DG35" s="656"/>
      <c r="DH35" s="656"/>
      <c r="DI35" s="656"/>
      <c r="DJ35" s="656"/>
      <c r="DK35" s="657"/>
      <c r="DL35" s="632">
        <v>138425</v>
      </c>
      <c r="DM35" s="656"/>
      <c r="DN35" s="656"/>
      <c r="DO35" s="656"/>
      <c r="DP35" s="656"/>
      <c r="DQ35" s="656"/>
      <c r="DR35" s="656"/>
      <c r="DS35" s="656"/>
      <c r="DT35" s="656"/>
      <c r="DU35" s="656"/>
      <c r="DV35" s="657"/>
      <c r="DW35" s="628">
        <v>1.2</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952413</v>
      </c>
      <c r="S36" s="624"/>
      <c r="T36" s="624"/>
      <c r="U36" s="624"/>
      <c r="V36" s="624"/>
      <c r="W36" s="624"/>
      <c r="X36" s="624"/>
      <c r="Y36" s="625"/>
      <c r="Z36" s="626">
        <v>4.3</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2398018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21632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3498470</v>
      </c>
      <c r="CS36" s="624"/>
      <c r="CT36" s="624"/>
      <c r="CU36" s="624"/>
      <c r="CV36" s="624"/>
      <c r="CW36" s="624"/>
      <c r="CX36" s="624"/>
      <c r="CY36" s="625"/>
      <c r="CZ36" s="628">
        <v>16.600000000000001</v>
      </c>
      <c r="DA36" s="654"/>
      <c r="DB36" s="654"/>
      <c r="DC36" s="658"/>
      <c r="DD36" s="632">
        <v>2890836</v>
      </c>
      <c r="DE36" s="624"/>
      <c r="DF36" s="624"/>
      <c r="DG36" s="624"/>
      <c r="DH36" s="624"/>
      <c r="DI36" s="624"/>
      <c r="DJ36" s="624"/>
      <c r="DK36" s="625"/>
      <c r="DL36" s="632">
        <v>1902988</v>
      </c>
      <c r="DM36" s="624"/>
      <c r="DN36" s="624"/>
      <c r="DO36" s="624"/>
      <c r="DP36" s="624"/>
      <c r="DQ36" s="624"/>
      <c r="DR36" s="624"/>
      <c r="DS36" s="624"/>
      <c r="DT36" s="624"/>
      <c r="DU36" s="624"/>
      <c r="DV36" s="625"/>
      <c r="DW36" s="628">
        <v>15.8</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120164</v>
      </c>
      <c r="S37" s="624"/>
      <c r="T37" s="624"/>
      <c r="U37" s="624"/>
      <c r="V37" s="624"/>
      <c r="W37" s="624"/>
      <c r="X37" s="624"/>
      <c r="Y37" s="625"/>
      <c r="Z37" s="626">
        <v>0.5</v>
      </c>
      <c r="AA37" s="626"/>
      <c r="AB37" s="626"/>
      <c r="AC37" s="626"/>
      <c r="AD37" s="627">
        <v>98</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350277</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-42272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1665730</v>
      </c>
      <c r="CS37" s="656"/>
      <c r="CT37" s="656"/>
      <c r="CU37" s="656"/>
      <c r="CV37" s="656"/>
      <c r="CW37" s="656"/>
      <c r="CX37" s="656"/>
      <c r="CY37" s="657"/>
      <c r="CZ37" s="628">
        <v>7.9</v>
      </c>
      <c r="DA37" s="654"/>
      <c r="DB37" s="654"/>
      <c r="DC37" s="658"/>
      <c r="DD37" s="632">
        <v>1494765</v>
      </c>
      <c r="DE37" s="656"/>
      <c r="DF37" s="656"/>
      <c r="DG37" s="656"/>
      <c r="DH37" s="656"/>
      <c r="DI37" s="656"/>
      <c r="DJ37" s="656"/>
      <c r="DK37" s="657"/>
      <c r="DL37" s="632">
        <v>1427297</v>
      </c>
      <c r="DM37" s="656"/>
      <c r="DN37" s="656"/>
      <c r="DO37" s="656"/>
      <c r="DP37" s="656"/>
      <c r="DQ37" s="656"/>
      <c r="DR37" s="656"/>
      <c r="DS37" s="656"/>
      <c r="DT37" s="656"/>
      <c r="DU37" s="656"/>
      <c r="DV37" s="657"/>
      <c r="DW37" s="628">
        <v>11.9</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1531500</v>
      </c>
      <c r="S38" s="624"/>
      <c r="T38" s="624"/>
      <c r="U38" s="624"/>
      <c r="V38" s="624"/>
      <c r="W38" s="624"/>
      <c r="X38" s="624"/>
      <c r="Y38" s="625"/>
      <c r="Z38" s="626">
        <v>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130021</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4919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2047741</v>
      </c>
      <c r="CS38" s="624"/>
      <c r="CT38" s="624"/>
      <c r="CU38" s="624"/>
      <c r="CV38" s="624"/>
      <c r="CW38" s="624"/>
      <c r="CX38" s="624"/>
      <c r="CY38" s="625"/>
      <c r="CZ38" s="628">
        <v>9.6999999999999993</v>
      </c>
      <c r="DA38" s="654"/>
      <c r="DB38" s="654"/>
      <c r="DC38" s="658"/>
      <c r="DD38" s="632">
        <v>1662025</v>
      </c>
      <c r="DE38" s="624"/>
      <c r="DF38" s="624"/>
      <c r="DG38" s="624"/>
      <c r="DH38" s="624"/>
      <c r="DI38" s="624"/>
      <c r="DJ38" s="624"/>
      <c r="DK38" s="625"/>
      <c r="DL38" s="632">
        <v>1534304</v>
      </c>
      <c r="DM38" s="624"/>
      <c r="DN38" s="624"/>
      <c r="DO38" s="624"/>
      <c r="DP38" s="624"/>
      <c r="DQ38" s="624"/>
      <c r="DR38" s="624"/>
      <c r="DS38" s="624"/>
      <c r="DT38" s="624"/>
      <c r="DU38" s="624"/>
      <c r="DV38" s="625"/>
      <c r="DW38" s="628">
        <v>12.8</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7588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950948</v>
      </c>
      <c r="CS39" s="656"/>
      <c r="CT39" s="656"/>
      <c r="CU39" s="656"/>
      <c r="CV39" s="656"/>
      <c r="CW39" s="656"/>
      <c r="CX39" s="656"/>
      <c r="CY39" s="657"/>
      <c r="CZ39" s="628">
        <v>4.5</v>
      </c>
      <c r="DA39" s="654"/>
      <c r="DB39" s="654"/>
      <c r="DC39" s="658"/>
      <c r="DD39" s="632">
        <v>932795</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63200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23"/>
      <c r="BM40" s="621" t="s">
        <v>333</v>
      </c>
      <c r="BN40" s="621"/>
      <c r="BO40" s="621"/>
      <c r="BP40" s="621"/>
      <c r="BQ40" s="621"/>
      <c r="BR40" s="621"/>
      <c r="BS40" s="621"/>
      <c r="BT40" s="621"/>
      <c r="BU40" s="622"/>
      <c r="BV40" s="623">
        <v>80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332013</v>
      </c>
      <c r="CS40" s="624"/>
      <c r="CT40" s="624"/>
      <c r="CU40" s="624"/>
      <c r="CV40" s="624"/>
      <c r="CW40" s="624"/>
      <c r="CX40" s="624"/>
      <c r="CY40" s="625"/>
      <c r="CZ40" s="628">
        <v>1.6</v>
      </c>
      <c r="DA40" s="654"/>
      <c r="DB40" s="654"/>
      <c r="DC40" s="658"/>
      <c r="DD40" s="632">
        <v>13</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21910151</v>
      </c>
      <c r="S41" s="696"/>
      <c r="T41" s="696"/>
      <c r="U41" s="696"/>
      <c r="V41" s="696"/>
      <c r="W41" s="696"/>
      <c r="X41" s="696"/>
      <c r="Y41" s="700"/>
      <c r="Z41" s="701">
        <v>100</v>
      </c>
      <c r="AA41" s="701"/>
      <c r="AB41" s="701"/>
      <c r="AC41" s="701"/>
      <c r="AD41" s="702">
        <v>11969565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403736</v>
      </c>
      <c r="BA41" s="624"/>
      <c r="BB41" s="624"/>
      <c r="BC41" s="624"/>
      <c r="BD41" s="656"/>
      <c r="BE41" s="656"/>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1513984</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429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1748240</v>
      </c>
      <c r="CS42" s="656"/>
      <c r="CT42" s="656"/>
      <c r="CU42" s="656"/>
      <c r="CV42" s="656"/>
      <c r="CW42" s="656"/>
      <c r="CX42" s="656"/>
      <c r="CY42" s="657"/>
      <c r="CZ42" s="628">
        <v>8.3000000000000007</v>
      </c>
      <c r="DA42" s="654"/>
      <c r="DB42" s="654"/>
      <c r="DC42" s="658"/>
      <c r="DD42" s="632">
        <v>383220</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35692</v>
      </c>
      <c r="CS43" s="656"/>
      <c r="CT43" s="656"/>
      <c r="CU43" s="656"/>
      <c r="CV43" s="656"/>
      <c r="CW43" s="656"/>
      <c r="CX43" s="656"/>
      <c r="CY43" s="657"/>
      <c r="CZ43" s="628">
        <v>0.2</v>
      </c>
      <c r="DA43" s="654"/>
      <c r="DB43" s="654"/>
      <c r="DC43" s="658"/>
      <c r="DD43" s="632">
        <v>35692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1737006</v>
      </c>
      <c r="CS44" s="624"/>
      <c r="CT44" s="624"/>
      <c r="CU44" s="624"/>
      <c r="CV44" s="624"/>
      <c r="CW44" s="624"/>
      <c r="CX44" s="624"/>
      <c r="CY44" s="625"/>
      <c r="CZ44" s="628">
        <v>8.1999999999999993</v>
      </c>
      <c r="DA44" s="629"/>
      <c r="DB44" s="629"/>
      <c r="DC44" s="635"/>
      <c r="DD44" s="632">
        <v>379974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371661</v>
      </c>
      <c r="CS45" s="656"/>
      <c r="CT45" s="656"/>
      <c r="CU45" s="656"/>
      <c r="CV45" s="656"/>
      <c r="CW45" s="656"/>
      <c r="CX45" s="656"/>
      <c r="CY45" s="657"/>
      <c r="CZ45" s="628">
        <v>1.8</v>
      </c>
      <c r="DA45" s="654"/>
      <c r="DB45" s="654"/>
      <c r="DC45" s="658"/>
      <c r="DD45" s="632">
        <v>27890</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1"/>
      <c r="CE46" s="662"/>
      <c r="CF46" s="620" t="s">
        <v>348</v>
      </c>
      <c r="CG46" s="621"/>
      <c r="CH46" s="621"/>
      <c r="CI46" s="621"/>
      <c r="CJ46" s="621"/>
      <c r="CK46" s="621"/>
      <c r="CL46" s="621"/>
      <c r="CM46" s="621"/>
      <c r="CN46" s="621"/>
      <c r="CO46" s="621"/>
      <c r="CP46" s="621"/>
      <c r="CQ46" s="622"/>
      <c r="CR46" s="623">
        <v>1321526</v>
      </c>
      <c r="CS46" s="624"/>
      <c r="CT46" s="624"/>
      <c r="CU46" s="624"/>
      <c r="CV46" s="624"/>
      <c r="CW46" s="624"/>
      <c r="CX46" s="624"/>
      <c r="CY46" s="625"/>
      <c r="CZ46" s="628">
        <v>6.3</v>
      </c>
      <c r="DA46" s="629"/>
      <c r="DB46" s="629"/>
      <c r="DC46" s="635"/>
      <c r="DD46" s="632">
        <v>338165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1"/>
      <c r="CE47" s="662"/>
      <c r="CF47" s="620" t="s">
        <v>349</v>
      </c>
      <c r="CG47" s="621"/>
      <c r="CH47" s="621"/>
      <c r="CI47" s="621"/>
      <c r="CJ47" s="621"/>
      <c r="CK47" s="621"/>
      <c r="CL47" s="621"/>
      <c r="CM47" s="621"/>
      <c r="CN47" s="621"/>
      <c r="CO47" s="621"/>
      <c r="CP47" s="621"/>
      <c r="CQ47" s="622"/>
      <c r="CR47" s="623">
        <v>11234</v>
      </c>
      <c r="CS47" s="656"/>
      <c r="CT47" s="656"/>
      <c r="CU47" s="656"/>
      <c r="CV47" s="656"/>
      <c r="CW47" s="656"/>
      <c r="CX47" s="656"/>
      <c r="CY47" s="657"/>
      <c r="CZ47" s="628">
        <v>0.1</v>
      </c>
      <c r="DA47" s="654"/>
      <c r="DB47" s="654"/>
      <c r="DC47" s="658"/>
      <c r="DD47" s="632">
        <v>3246</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4" t="s">
        <v>351</v>
      </c>
      <c r="CE49" s="645"/>
      <c r="CF49" s="645"/>
      <c r="CG49" s="645"/>
      <c r="CH49" s="645"/>
      <c r="CI49" s="645"/>
      <c r="CJ49" s="645"/>
      <c r="CK49" s="645"/>
      <c r="CL49" s="645"/>
      <c r="CM49" s="645"/>
      <c r="CN49" s="645"/>
      <c r="CO49" s="645"/>
      <c r="CP49" s="645"/>
      <c r="CQ49" s="646"/>
      <c r="CR49" s="695">
        <v>21133999</v>
      </c>
      <c r="CS49" s="682"/>
      <c r="CT49" s="682"/>
      <c r="CU49" s="682"/>
      <c r="CV49" s="682"/>
      <c r="CW49" s="682"/>
      <c r="CX49" s="682"/>
      <c r="CY49" s="711"/>
      <c r="CZ49" s="703">
        <v>100</v>
      </c>
      <c r="DA49" s="712"/>
      <c r="DB49" s="712"/>
      <c r="DC49" s="713"/>
      <c r="DD49" s="714">
        <v>14579708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D74HubaIJyZdOuaulWGFs4Jpfme/z1c1KVmslWuCQf8qqex5uMjjqn5nyZOQBVq/hlNwohvLNLTPdC93oqBVUQ==" saltValue="t9odtAR2aRgeaE3md/vtU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21927</v>
      </c>
      <c r="R7" s="753"/>
      <c r="S7" s="753"/>
      <c r="T7" s="753"/>
      <c r="U7" s="753"/>
      <c r="V7" s="753">
        <v>21152</v>
      </c>
      <c r="W7" s="753"/>
      <c r="X7" s="753"/>
      <c r="Y7" s="753"/>
      <c r="Z7" s="753"/>
      <c r="AA7" s="753">
        <v>776</v>
      </c>
      <c r="AB7" s="753"/>
      <c r="AC7" s="753"/>
      <c r="AD7" s="753"/>
      <c r="AE7" s="754"/>
      <c r="AF7" s="755">
        <v>660</v>
      </c>
      <c r="AG7" s="756"/>
      <c r="AH7" s="756"/>
      <c r="AI7" s="756"/>
      <c r="AJ7" s="757"/>
      <c r="AK7" s="758">
        <v>778</v>
      </c>
      <c r="AL7" s="759"/>
      <c r="AM7" s="759"/>
      <c r="AN7" s="759"/>
      <c r="AO7" s="759"/>
      <c r="AP7" s="759">
        <v>18053</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566</v>
      </c>
      <c r="BT7" s="747"/>
      <c r="BU7" s="747"/>
      <c r="BV7" s="747"/>
      <c r="BW7" s="747"/>
      <c r="BX7" s="747"/>
      <c r="BY7" s="747"/>
      <c r="BZ7" s="747"/>
      <c r="CA7" s="747"/>
      <c r="CB7" s="747"/>
      <c r="CC7" s="747"/>
      <c r="CD7" s="747"/>
      <c r="CE7" s="747"/>
      <c r="CF7" s="747"/>
      <c r="CG7" s="762"/>
      <c r="CH7" s="743">
        <v>11</v>
      </c>
      <c r="CI7" s="744"/>
      <c r="CJ7" s="744"/>
      <c r="CK7" s="744"/>
      <c r="CL7" s="745"/>
      <c r="CM7" s="743">
        <v>219</v>
      </c>
      <c r="CN7" s="744"/>
      <c r="CO7" s="744"/>
      <c r="CP7" s="744"/>
      <c r="CQ7" s="745"/>
      <c r="CR7" s="743">
        <v>20</v>
      </c>
      <c r="CS7" s="744"/>
      <c r="CT7" s="744"/>
      <c r="CU7" s="744"/>
      <c r="CV7" s="745"/>
      <c r="CW7" s="743" t="s">
        <v>565</v>
      </c>
      <c r="CX7" s="744"/>
      <c r="CY7" s="744"/>
      <c r="CZ7" s="744"/>
      <c r="DA7" s="745"/>
      <c r="DB7" s="743" t="s">
        <v>565</v>
      </c>
      <c r="DC7" s="744"/>
      <c r="DD7" s="744"/>
      <c r="DE7" s="744"/>
      <c r="DF7" s="745"/>
      <c r="DG7" s="743" t="s">
        <v>565</v>
      </c>
      <c r="DH7" s="744"/>
      <c r="DI7" s="744"/>
      <c r="DJ7" s="744"/>
      <c r="DK7" s="745"/>
      <c r="DL7" s="743" t="s">
        <v>565</v>
      </c>
      <c r="DM7" s="744"/>
      <c r="DN7" s="744"/>
      <c r="DO7" s="744"/>
      <c r="DP7" s="745"/>
      <c r="DQ7" s="743" t="s">
        <v>565</v>
      </c>
      <c r="DR7" s="744"/>
      <c r="DS7" s="744"/>
      <c r="DT7" s="744"/>
      <c r="DU7" s="745"/>
      <c r="DV7" s="746"/>
      <c r="DW7" s="747"/>
      <c r="DX7" s="747"/>
      <c r="DY7" s="747"/>
      <c r="DZ7" s="748"/>
      <c r="EA7" s="234"/>
    </row>
    <row r="8" spans="1:131" s="235" customFormat="1" ht="26.25" customHeight="1" x14ac:dyDescent="0.15">
      <c r="A8" s="238">
        <v>2</v>
      </c>
      <c r="B8" s="780" t="s">
        <v>375</v>
      </c>
      <c r="C8" s="781"/>
      <c r="D8" s="781"/>
      <c r="E8" s="781"/>
      <c r="F8" s="781"/>
      <c r="G8" s="781"/>
      <c r="H8" s="781"/>
      <c r="I8" s="781"/>
      <c r="J8" s="781"/>
      <c r="K8" s="781"/>
      <c r="L8" s="781"/>
      <c r="M8" s="781"/>
      <c r="N8" s="781"/>
      <c r="O8" s="781"/>
      <c r="P8" s="782"/>
      <c r="Q8" s="783">
        <v>1</v>
      </c>
      <c r="R8" s="784"/>
      <c r="S8" s="784"/>
      <c r="T8" s="784"/>
      <c r="U8" s="784"/>
      <c r="V8" s="784">
        <v>0</v>
      </c>
      <c r="W8" s="784"/>
      <c r="X8" s="784"/>
      <c r="Y8" s="784"/>
      <c r="Z8" s="784"/>
      <c r="AA8" s="784">
        <v>0</v>
      </c>
      <c r="AB8" s="784"/>
      <c r="AC8" s="784"/>
      <c r="AD8" s="784"/>
      <c r="AE8" s="785"/>
      <c r="AF8" s="786">
        <v>0</v>
      </c>
      <c r="AG8" s="787"/>
      <c r="AH8" s="787"/>
      <c r="AI8" s="787"/>
      <c r="AJ8" s="788"/>
      <c r="AK8" s="769" t="s">
        <v>565</v>
      </c>
      <c r="AL8" s="770"/>
      <c r="AM8" s="770"/>
      <c r="AN8" s="770"/>
      <c r="AO8" s="770"/>
      <c r="AP8" s="770" t="s">
        <v>565</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660</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389</v>
      </c>
      <c r="C28" s="750"/>
      <c r="D28" s="750"/>
      <c r="E28" s="750"/>
      <c r="F28" s="750"/>
      <c r="G28" s="750"/>
      <c r="H28" s="750"/>
      <c r="I28" s="750"/>
      <c r="J28" s="750"/>
      <c r="K28" s="750"/>
      <c r="L28" s="750"/>
      <c r="M28" s="750"/>
      <c r="N28" s="750"/>
      <c r="O28" s="750"/>
      <c r="P28" s="751"/>
      <c r="Q28" s="822">
        <v>4444</v>
      </c>
      <c r="R28" s="823"/>
      <c r="S28" s="823"/>
      <c r="T28" s="823"/>
      <c r="U28" s="823"/>
      <c r="V28" s="823">
        <v>4422</v>
      </c>
      <c r="W28" s="823"/>
      <c r="X28" s="823"/>
      <c r="Y28" s="823"/>
      <c r="Z28" s="823"/>
      <c r="AA28" s="823">
        <v>22</v>
      </c>
      <c r="AB28" s="823"/>
      <c r="AC28" s="823"/>
      <c r="AD28" s="823"/>
      <c r="AE28" s="824"/>
      <c r="AF28" s="825">
        <v>22</v>
      </c>
      <c r="AG28" s="823"/>
      <c r="AH28" s="823"/>
      <c r="AI28" s="823"/>
      <c r="AJ28" s="826"/>
      <c r="AK28" s="827">
        <v>404</v>
      </c>
      <c r="AL28" s="828"/>
      <c r="AM28" s="828"/>
      <c r="AN28" s="828"/>
      <c r="AO28" s="828"/>
      <c r="AP28" s="828" t="s">
        <v>565</v>
      </c>
      <c r="AQ28" s="828"/>
      <c r="AR28" s="828"/>
      <c r="AS28" s="828"/>
      <c r="AT28" s="828"/>
      <c r="AU28" s="828" t="s">
        <v>565</v>
      </c>
      <c r="AV28" s="828"/>
      <c r="AW28" s="828"/>
      <c r="AX28" s="828"/>
      <c r="AY28" s="828"/>
      <c r="AZ28" s="829" t="s">
        <v>565</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390</v>
      </c>
      <c r="C29" s="781"/>
      <c r="D29" s="781"/>
      <c r="E29" s="781"/>
      <c r="F29" s="781"/>
      <c r="G29" s="781"/>
      <c r="H29" s="781"/>
      <c r="I29" s="781"/>
      <c r="J29" s="781"/>
      <c r="K29" s="781"/>
      <c r="L29" s="781"/>
      <c r="M29" s="781"/>
      <c r="N29" s="781"/>
      <c r="O29" s="781"/>
      <c r="P29" s="782"/>
      <c r="Q29" s="783">
        <v>4577</v>
      </c>
      <c r="R29" s="784"/>
      <c r="S29" s="784"/>
      <c r="T29" s="784"/>
      <c r="U29" s="784"/>
      <c r="V29" s="784">
        <v>4480</v>
      </c>
      <c r="W29" s="784"/>
      <c r="X29" s="784"/>
      <c r="Y29" s="784"/>
      <c r="Z29" s="784"/>
      <c r="AA29" s="784">
        <v>97</v>
      </c>
      <c r="AB29" s="784"/>
      <c r="AC29" s="784"/>
      <c r="AD29" s="784"/>
      <c r="AE29" s="785"/>
      <c r="AF29" s="786">
        <v>97</v>
      </c>
      <c r="AG29" s="787"/>
      <c r="AH29" s="787"/>
      <c r="AI29" s="787"/>
      <c r="AJ29" s="788"/>
      <c r="AK29" s="834">
        <v>746</v>
      </c>
      <c r="AL29" s="830"/>
      <c r="AM29" s="830"/>
      <c r="AN29" s="830"/>
      <c r="AO29" s="830"/>
      <c r="AP29" s="830" t="s">
        <v>565</v>
      </c>
      <c r="AQ29" s="830"/>
      <c r="AR29" s="830"/>
      <c r="AS29" s="830"/>
      <c r="AT29" s="830"/>
      <c r="AU29" s="830" t="s">
        <v>565</v>
      </c>
      <c r="AV29" s="830"/>
      <c r="AW29" s="830"/>
      <c r="AX29" s="830"/>
      <c r="AY29" s="830"/>
      <c r="AZ29" s="831" t="s">
        <v>565</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391</v>
      </c>
      <c r="C30" s="781"/>
      <c r="D30" s="781"/>
      <c r="E30" s="781"/>
      <c r="F30" s="781"/>
      <c r="G30" s="781"/>
      <c r="H30" s="781"/>
      <c r="I30" s="781"/>
      <c r="J30" s="781"/>
      <c r="K30" s="781"/>
      <c r="L30" s="781"/>
      <c r="M30" s="781"/>
      <c r="N30" s="781"/>
      <c r="O30" s="781"/>
      <c r="P30" s="782"/>
      <c r="Q30" s="783">
        <v>589</v>
      </c>
      <c r="R30" s="784"/>
      <c r="S30" s="784"/>
      <c r="T30" s="784"/>
      <c r="U30" s="784"/>
      <c r="V30" s="784">
        <v>573</v>
      </c>
      <c r="W30" s="784"/>
      <c r="X30" s="784"/>
      <c r="Y30" s="784"/>
      <c r="Z30" s="784"/>
      <c r="AA30" s="784">
        <v>15</v>
      </c>
      <c r="AB30" s="784"/>
      <c r="AC30" s="784"/>
      <c r="AD30" s="784"/>
      <c r="AE30" s="785"/>
      <c r="AF30" s="786">
        <v>15</v>
      </c>
      <c r="AG30" s="787"/>
      <c r="AH30" s="787"/>
      <c r="AI30" s="787"/>
      <c r="AJ30" s="788"/>
      <c r="AK30" s="834">
        <v>187</v>
      </c>
      <c r="AL30" s="830"/>
      <c r="AM30" s="830"/>
      <c r="AN30" s="830"/>
      <c r="AO30" s="830"/>
      <c r="AP30" s="830" t="s">
        <v>565</v>
      </c>
      <c r="AQ30" s="830"/>
      <c r="AR30" s="830"/>
      <c r="AS30" s="830"/>
      <c r="AT30" s="830"/>
      <c r="AU30" s="830" t="s">
        <v>565</v>
      </c>
      <c r="AV30" s="830"/>
      <c r="AW30" s="830"/>
      <c r="AX30" s="830"/>
      <c r="AY30" s="830"/>
      <c r="AZ30" s="831" t="s">
        <v>565</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392</v>
      </c>
      <c r="C31" s="781"/>
      <c r="D31" s="781"/>
      <c r="E31" s="781"/>
      <c r="F31" s="781"/>
      <c r="G31" s="781"/>
      <c r="H31" s="781"/>
      <c r="I31" s="781"/>
      <c r="J31" s="781"/>
      <c r="K31" s="781"/>
      <c r="L31" s="781"/>
      <c r="M31" s="781"/>
      <c r="N31" s="781"/>
      <c r="O31" s="781"/>
      <c r="P31" s="782"/>
      <c r="Q31" s="783">
        <v>613</v>
      </c>
      <c r="R31" s="784"/>
      <c r="S31" s="784"/>
      <c r="T31" s="784"/>
      <c r="U31" s="784"/>
      <c r="V31" s="784">
        <v>571</v>
      </c>
      <c r="W31" s="784"/>
      <c r="X31" s="784"/>
      <c r="Y31" s="784"/>
      <c r="Z31" s="784"/>
      <c r="AA31" s="784">
        <v>42</v>
      </c>
      <c r="AB31" s="784"/>
      <c r="AC31" s="784"/>
      <c r="AD31" s="784"/>
      <c r="AE31" s="785"/>
      <c r="AF31" s="786">
        <v>1956</v>
      </c>
      <c r="AG31" s="787"/>
      <c r="AH31" s="787"/>
      <c r="AI31" s="787"/>
      <c r="AJ31" s="788"/>
      <c r="AK31" s="834">
        <v>351</v>
      </c>
      <c r="AL31" s="830"/>
      <c r="AM31" s="830"/>
      <c r="AN31" s="830"/>
      <c r="AO31" s="830"/>
      <c r="AP31" s="830">
        <v>2283</v>
      </c>
      <c r="AQ31" s="830"/>
      <c r="AR31" s="830"/>
      <c r="AS31" s="830"/>
      <c r="AT31" s="830"/>
      <c r="AU31" s="830">
        <v>126</v>
      </c>
      <c r="AV31" s="830"/>
      <c r="AW31" s="830"/>
      <c r="AX31" s="830"/>
      <c r="AY31" s="830"/>
      <c r="AZ31" s="831" t="s">
        <v>565</v>
      </c>
      <c r="BA31" s="831"/>
      <c r="BB31" s="831"/>
      <c r="BC31" s="831"/>
      <c r="BD31" s="831"/>
      <c r="BE31" s="832" t="s">
        <v>393</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394</v>
      </c>
      <c r="C32" s="781"/>
      <c r="D32" s="781"/>
      <c r="E32" s="781"/>
      <c r="F32" s="781"/>
      <c r="G32" s="781"/>
      <c r="H32" s="781"/>
      <c r="I32" s="781"/>
      <c r="J32" s="781"/>
      <c r="K32" s="781"/>
      <c r="L32" s="781"/>
      <c r="M32" s="781"/>
      <c r="N32" s="781"/>
      <c r="O32" s="781"/>
      <c r="P32" s="782"/>
      <c r="Q32" s="783">
        <v>153</v>
      </c>
      <c r="R32" s="784"/>
      <c r="S32" s="784"/>
      <c r="T32" s="784"/>
      <c r="U32" s="784"/>
      <c r="V32" s="784">
        <v>138</v>
      </c>
      <c r="W32" s="784"/>
      <c r="X32" s="784"/>
      <c r="Y32" s="784"/>
      <c r="Z32" s="784"/>
      <c r="AA32" s="784">
        <v>15</v>
      </c>
      <c r="AB32" s="784"/>
      <c r="AC32" s="784"/>
      <c r="AD32" s="784"/>
      <c r="AE32" s="785"/>
      <c r="AF32" s="786">
        <v>15</v>
      </c>
      <c r="AG32" s="787"/>
      <c r="AH32" s="787"/>
      <c r="AI32" s="787"/>
      <c r="AJ32" s="788"/>
      <c r="AK32" s="834">
        <v>130</v>
      </c>
      <c r="AL32" s="830"/>
      <c r="AM32" s="830"/>
      <c r="AN32" s="830"/>
      <c r="AO32" s="830"/>
      <c r="AP32" s="830">
        <v>248</v>
      </c>
      <c r="AQ32" s="830"/>
      <c r="AR32" s="830"/>
      <c r="AS32" s="830"/>
      <c r="AT32" s="830"/>
      <c r="AU32" s="830">
        <v>245</v>
      </c>
      <c r="AV32" s="830"/>
      <c r="AW32" s="830"/>
      <c r="AX32" s="830"/>
      <c r="AY32" s="830"/>
      <c r="AZ32" s="831" t="s">
        <v>565</v>
      </c>
      <c r="BA32" s="831"/>
      <c r="BB32" s="831"/>
      <c r="BC32" s="831"/>
      <c r="BD32" s="831"/>
      <c r="BE32" s="832" t="s">
        <v>395</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2105</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554</v>
      </c>
      <c r="C68" s="870"/>
      <c r="D68" s="870"/>
      <c r="E68" s="870"/>
      <c r="F68" s="870"/>
      <c r="G68" s="870"/>
      <c r="H68" s="870"/>
      <c r="I68" s="870"/>
      <c r="J68" s="870"/>
      <c r="K68" s="870"/>
      <c r="L68" s="870"/>
      <c r="M68" s="870"/>
      <c r="N68" s="870"/>
      <c r="O68" s="870"/>
      <c r="P68" s="871"/>
      <c r="Q68" s="872">
        <v>80</v>
      </c>
      <c r="R68" s="866"/>
      <c r="S68" s="866"/>
      <c r="T68" s="866"/>
      <c r="U68" s="866"/>
      <c r="V68" s="866">
        <v>73</v>
      </c>
      <c r="W68" s="866"/>
      <c r="X68" s="866"/>
      <c r="Y68" s="866"/>
      <c r="Z68" s="866"/>
      <c r="AA68" s="866">
        <v>7</v>
      </c>
      <c r="AB68" s="866"/>
      <c r="AC68" s="866"/>
      <c r="AD68" s="866"/>
      <c r="AE68" s="866"/>
      <c r="AF68" s="866">
        <v>7</v>
      </c>
      <c r="AG68" s="866"/>
      <c r="AH68" s="866"/>
      <c r="AI68" s="866"/>
      <c r="AJ68" s="866"/>
      <c r="AK68" s="866">
        <v>20</v>
      </c>
      <c r="AL68" s="866"/>
      <c r="AM68" s="866"/>
      <c r="AN68" s="866"/>
      <c r="AO68" s="866"/>
      <c r="AP68" s="866" t="s">
        <v>565</v>
      </c>
      <c r="AQ68" s="866"/>
      <c r="AR68" s="866"/>
      <c r="AS68" s="866"/>
      <c r="AT68" s="866"/>
      <c r="AU68" s="866" t="s">
        <v>565</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555</v>
      </c>
      <c r="C69" s="874"/>
      <c r="D69" s="874"/>
      <c r="E69" s="874"/>
      <c r="F69" s="874"/>
      <c r="G69" s="874"/>
      <c r="H69" s="874"/>
      <c r="I69" s="874"/>
      <c r="J69" s="874"/>
      <c r="K69" s="874"/>
      <c r="L69" s="874"/>
      <c r="M69" s="874"/>
      <c r="N69" s="874"/>
      <c r="O69" s="874"/>
      <c r="P69" s="875"/>
      <c r="Q69" s="876">
        <v>141377</v>
      </c>
      <c r="R69" s="830"/>
      <c r="S69" s="830"/>
      <c r="T69" s="830"/>
      <c r="U69" s="830"/>
      <c r="V69" s="830">
        <v>138807</v>
      </c>
      <c r="W69" s="830"/>
      <c r="X69" s="830"/>
      <c r="Y69" s="830"/>
      <c r="Z69" s="830"/>
      <c r="AA69" s="830">
        <v>2570</v>
      </c>
      <c r="AB69" s="830"/>
      <c r="AC69" s="830"/>
      <c r="AD69" s="830"/>
      <c r="AE69" s="830"/>
      <c r="AF69" s="830">
        <v>2570</v>
      </c>
      <c r="AG69" s="830"/>
      <c r="AH69" s="830"/>
      <c r="AI69" s="830"/>
      <c r="AJ69" s="830"/>
      <c r="AK69" s="830" t="s">
        <v>565</v>
      </c>
      <c r="AL69" s="830"/>
      <c r="AM69" s="830"/>
      <c r="AN69" s="830"/>
      <c r="AO69" s="830"/>
      <c r="AP69" s="830" t="s">
        <v>565</v>
      </c>
      <c r="AQ69" s="830"/>
      <c r="AR69" s="830"/>
      <c r="AS69" s="830"/>
      <c r="AT69" s="830"/>
      <c r="AU69" s="830" t="s">
        <v>565</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556</v>
      </c>
      <c r="C70" s="874"/>
      <c r="D70" s="874"/>
      <c r="E70" s="874"/>
      <c r="F70" s="874"/>
      <c r="G70" s="874"/>
      <c r="H70" s="874"/>
      <c r="I70" s="874"/>
      <c r="J70" s="874"/>
      <c r="K70" s="874"/>
      <c r="L70" s="874"/>
      <c r="M70" s="874"/>
      <c r="N70" s="874"/>
      <c r="O70" s="874"/>
      <c r="P70" s="875"/>
      <c r="Q70" s="876">
        <v>383</v>
      </c>
      <c r="R70" s="830"/>
      <c r="S70" s="830"/>
      <c r="T70" s="830"/>
      <c r="U70" s="830"/>
      <c r="V70" s="830">
        <v>319</v>
      </c>
      <c r="W70" s="830"/>
      <c r="X70" s="830"/>
      <c r="Y70" s="830"/>
      <c r="Z70" s="830"/>
      <c r="AA70" s="830">
        <v>64</v>
      </c>
      <c r="AB70" s="830"/>
      <c r="AC70" s="830"/>
      <c r="AD70" s="830"/>
      <c r="AE70" s="830"/>
      <c r="AF70" s="830">
        <v>64</v>
      </c>
      <c r="AG70" s="830"/>
      <c r="AH70" s="830"/>
      <c r="AI70" s="830"/>
      <c r="AJ70" s="830"/>
      <c r="AK70" s="830" t="s">
        <v>565</v>
      </c>
      <c r="AL70" s="830"/>
      <c r="AM70" s="830"/>
      <c r="AN70" s="830"/>
      <c r="AO70" s="830"/>
      <c r="AP70" s="830" t="s">
        <v>565</v>
      </c>
      <c r="AQ70" s="830"/>
      <c r="AR70" s="830"/>
      <c r="AS70" s="830"/>
      <c r="AT70" s="830"/>
      <c r="AU70" s="830" t="s">
        <v>565</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557</v>
      </c>
      <c r="C71" s="874"/>
      <c r="D71" s="874"/>
      <c r="E71" s="874"/>
      <c r="F71" s="874"/>
      <c r="G71" s="874"/>
      <c r="H71" s="874"/>
      <c r="I71" s="874"/>
      <c r="J71" s="874"/>
      <c r="K71" s="874"/>
      <c r="L71" s="874"/>
      <c r="M71" s="874"/>
      <c r="N71" s="874"/>
      <c r="O71" s="874"/>
      <c r="P71" s="875"/>
      <c r="Q71" s="876">
        <v>2370</v>
      </c>
      <c r="R71" s="830"/>
      <c r="S71" s="830"/>
      <c r="T71" s="830"/>
      <c r="U71" s="830"/>
      <c r="V71" s="830">
        <v>1995</v>
      </c>
      <c r="W71" s="830"/>
      <c r="X71" s="830"/>
      <c r="Y71" s="830"/>
      <c r="Z71" s="830"/>
      <c r="AA71" s="830">
        <v>375</v>
      </c>
      <c r="AB71" s="830"/>
      <c r="AC71" s="830"/>
      <c r="AD71" s="830"/>
      <c r="AE71" s="830"/>
      <c r="AF71" s="830">
        <v>320</v>
      </c>
      <c r="AG71" s="830"/>
      <c r="AH71" s="830"/>
      <c r="AI71" s="830"/>
      <c r="AJ71" s="830"/>
      <c r="AK71" s="830">
        <v>149</v>
      </c>
      <c r="AL71" s="830"/>
      <c r="AM71" s="830"/>
      <c r="AN71" s="830"/>
      <c r="AO71" s="830"/>
      <c r="AP71" s="830">
        <v>10</v>
      </c>
      <c r="AQ71" s="830"/>
      <c r="AR71" s="830"/>
      <c r="AS71" s="830"/>
      <c r="AT71" s="830"/>
      <c r="AU71" s="830">
        <v>4</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558</v>
      </c>
      <c r="C72" s="874"/>
      <c r="D72" s="874"/>
      <c r="E72" s="874"/>
      <c r="F72" s="874"/>
      <c r="G72" s="874"/>
      <c r="H72" s="874"/>
      <c r="I72" s="874"/>
      <c r="J72" s="874"/>
      <c r="K72" s="874"/>
      <c r="L72" s="874"/>
      <c r="M72" s="874"/>
      <c r="N72" s="874"/>
      <c r="O72" s="874"/>
      <c r="P72" s="875"/>
      <c r="Q72" s="876">
        <v>265</v>
      </c>
      <c r="R72" s="830"/>
      <c r="S72" s="830"/>
      <c r="T72" s="830"/>
      <c r="U72" s="830"/>
      <c r="V72" s="830">
        <v>194</v>
      </c>
      <c r="W72" s="830"/>
      <c r="X72" s="830"/>
      <c r="Y72" s="830"/>
      <c r="Z72" s="830"/>
      <c r="AA72" s="830">
        <v>71</v>
      </c>
      <c r="AB72" s="830"/>
      <c r="AC72" s="830"/>
      <c r="AD72" s="830"/>
      <c r="AE72" s="830"/>
      <c r="AF72" s="830">
        <v>43</v>
      </c>
      <c r="AG72" s="830"/>
      <c r="AH72" s="830"/>
      <c r="AI72" s="830"/>
      <c r="AJ72" s="830"/>
      <c r="AK72" s="830" t="s">
        <v>565</v>
      </c>
      <c r="AL72" s="830"/>
      <c r="AM72" s="830"/>
      <c r="AN72" s="830"/>
      <c r="AO72" s="830"/>
      <c r="AP72" s="830">
        <v>324</v>
      </c>
      <c r="AQ72" s="830"/>
      <c r="AR72" s="830"/>
      <c r="AS72" s="830"/>
      <c r="AT72" s="830"/>
      <c r="AU72" s="830">
        <v>221</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559</v>
      </c>
      <c r="C73" s="874"/>
      <c r="D73" s="874"/>
      <c r="E73" s="874"/>
      <c r="F73" s="874"/>
      <c r="G73" s="874"/>
      <c r="H73" s="874"/>
      <c r="I73" s="874"/>
      <c r="J73" s="874"/>
      <c r="K73" s="874"/>
      <c r="L73" s="874"/>
      <c r="M73" s="874"/>
      <c r="N73" s="874"/>
      <c r="O73" s="874"/>
      <c r="P73" s="875"/>
      <c r="Q73" s="876">
        <v>4557</v>
      </c>
      <c r="R73" s="830"/>
      <c r="S73" s="830"/>
      <c r="T73" s="830"/>
      <c r="U73" s="830"/>
      <c r="V73" s="830">
        <v>3585</v>
      </c>
      <c r="W73" s="830"/>
      <c r="X73" s="830"/>
      <c r="Y73" s="830"/>
      <c r="Z73" s="830"/>
      <c r="AA73" s="830">
        <v>972</v>
      </c>
      <c r="AB73" s="830"/>
      <c r="AC73" s="830"/>
      <c r="AD73" s="830"/>
      <c r="AE73" s="830"/>
      <c r="AF73" s="830">
        <v>972</v>
      </c>
      <c r="AG73" s="830"/>
      <c r="AH73" s="830"/>
      <c r="AI73" s="830"/>
      <c r="AJ73" s="830"/>
      <c r="AK73" s="830">
        <v>2</v>
      </c>
      <c r="AL73" s="830"/>
      <c r="AM73" s="830"/>
      <c r="AN73" s="830"/>
      <c r="AO73" s="830"/>
      <c r="AP73" s="830" t="s">
        <v>565</v>
      </c>
      <c r="AQ73" s="830"/>
      <c r="AR73" s="830"/>
      <c r="AS73" s="830"/>
      <c r="AT73" s="830"/>
      <c r="AU73" s="830" t="s">
        <v>565</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560</v>
      </c>
      <c r="C74" s="874"/>
      <c r="D74" s="874"/>
      <c r="E74" s="874"/>
      <c r="F74" s="874"/>
      <c r="G74" s="874"/>
      <c r="H74" s="874"/>
      <c r="I74" s="874"/>
      <c r="J74" s="874"/>
      <c r="K74" s="874"/>
      <c r="L74" s="874"/>
      <c r="M74" s="874"/>
      <c r="N74" s="874"/>
      <c r="O74" s="874"/>
      <c r="P74" s="875"/>
      <c r="Q74" s="876">
        <v>101</v>
      </c>
      <c r="R74" s="830"/>
      <c r="S74" s="830"/>
      <c r="T74" s="830"/>
      <c r="U74" s="830"/>
      <c r="V74" s="830">
        <v>70</v>
      </c>
      <c r="W74" s="830"/>
      <c r="X74" s="830"/>
      <c r="Y74" s="830"/>
      <c r="Z74" s="830"/>
      <c r="AA74" s="830">
        <v>31</v>
      </c>
      <c r="AB74" s="830"/>
      <c r="AC74" s="830"/>
      <c r="AD74" s="830"/>
      <c r="AE74" s="830"/>
      <c r="AF74" s="830">
        <v>31</v>
      </c>
      <c r="AG74" s="830"/>
      <c r="AH74" s="830"/>
      <c r="AI74" s="830"/>
      <c r="AJ74" s="830"/>
      <c r="AK74" s="830" t="s">
        <v>565</v>
      </c>
      <c r="AL74" s="830"/>
      <c r="AM74" s="830"/>
      <c r="AN74" s="830"/>
      <c r="AO74" s="830"/>
      <c r="AP74" s="830" t="s">
        <v>565</v>
      </c>
      <c r="AQ74" s="830"/>
      <c r="AR74" s="830"/>
      <c r="AS74" s="830"/>
      <c r="AT74" s="830"/>
      <c r="AU74" s="830" t="s">
        <v>565</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561</v>
      </c>
      <c r="C75" s="874"/>
      <c r="D75" s="874"/>
      <c r="E75" s="874"/>
      <c r="F75" s="874"/>
      <c r="G75" s="874"/>
      <c r="H75" s="874"/>
      <c r="I75" s="874"/>
      <c r="J75" s="874"/>
      <c r="K75" s="874"/>
      <c r="L75" s="874"/>
      <c r="M75" s="874"/>
      <c r="N75" s="874"/>
      <c r="O75" s="874"/>
      <c r="P75" s="875"/>
      <c r="Q75" s="877">
        <v>2</v>
      </c>
      <c r="R75" s="878"/>
      <c r="S75" s="878"/>
      <c r="T75" s="878"/>
      <c r="U75" s="834"/>
      <c r="V75" s="879">
        <v>1</v>
      </c>
      <c r="W75" s="878"/>
      <c r="X75" s="878"/>
      <c r="Y75" s="878"/>
      <c r="Z75" s="834"/>
      <c r="AA75" s="879">
        <v>1</v>
      </c>
      <c r="AB75" s="878"/>
      <c r="AC75" s="878"/>
      <c r="AD75" s="878"/>
      <c r="AE75" s="834"/>
      <c r="AF75" s="879">
        <v>1</v>
      </c>
      <c r="AG75" s="878"/>
      <c r="AH75" s="878"/>
      <c r="AI75" s="878"/>
      <c r="AJ75" s="834"/>
      <c r="AK75" s="879" t="s">
        <v>565</v>
      </c>
      <c r="AL75" s="878"/>
      <c r="AM75" s="878"/>
      <c r="AN75" s="878"/>
      <c r="AO75" s="834"/>
      <c r="AP75" s="879" t="s">
        <v>565</v>
      </c>
      <c r="AQ75" s="878"/>
      <c r="AR75" s="878"/>
      <c r="AS75" s="878"/>
      <c r="AT75" s="834"/>
      <c r="AU75" s="879" t="s">
        <v>565</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t="s">
        <v>562</v>
      </c>
      <c r="C76" s="874"/>
      <c r="D76" s="874"/>
      <c r="E76" s="874"/>
      <c r="F76" s="874"/>
      <c r="G76" s="874"/>
      <c r="H76" s="874"/>
      <c r="I76" s="874"/>
      <c r="J76" s="874"/>
      <c r="K76" s="874"/>
      <c r="L76" s="874"/>
      <c r="M76" s="874"/>
      <c r="N76" s="874"/>
      <c r="O76" s="874"/>
      <c r="P76" s="875"/>
      <c r="Q76" s="877">
        <v>1616</v>
      </c>
      <c r="R76" s="878"/>
      <c r="S76" s="878"/>
      <c r="T76" s="878"/>
      <c r="U76" s="834"/>
      <c r="V76" s="879">
        <v>1577</v>
      </c>
      <c r="W76" s="878"/>
      <c r="X76" s="878"/>
      <c r="Y76" s="878"/>
      <c r="Z76" s="834"/>
      <c r="AA76" s="879">
        <v>39</v>
      </c>
      <c r="AB76" s="878"/>
      <c r="AC76" s="878"/>
      <c r="AD76" s="878"/>
      <c r="AE76" s="834"/>
      <c r="AF76" s="879">
        <v>39</v>
      </c>
      <c r="AG76" s="878"/>
      <c r="AH76" s="878"/>
      <c r="AI76" s="878"/>
      <c r="AJ76" s="834"/>
      <c r="AK76" s="879">
        <v>26</v>
      </c>
      <c r="AL76" s="878"/>
      <c r="AM76" s="878"/>
      <c r="AN76" s="878"/>
      <c r="AO76" s="834"/>
      <c r="AP76" s="879">
        <v>40</v>
      </c>
      <c r="AQ76" s="878"/>
      <c r="AR76" s="878"/>
      <c r="AS76" s="878"/>
      <c r="AT76" s="834"/>
      <c r="AU76" s="879">
        <v>19</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t="s">
        <v>563</v>
      </c>
      <c r="C77" s="874"/>
      <c r="D77" s="874"/>
      <c r="E77" s="874"/>
      <c r="F77" s="874"/>
      <c r="G77" s="874"/>
      <c r="H77" s="874"/>
      <c r="I77" s="874"/>
      <c r="J77" s="874"/>
      <c r="K77" s="874"/>
      <c r="L77" s="874"/>
      <c r="M77" s="874"/>
      <c r="N77" s="874"/>
      <c r="O77" s="874"/>
      <c r="P77" s="875"/>
      <c r="Q77" s="877">
        <v>0</v>
      </c>
      <c r="R77" s="878"/>
      <c r="S77" s="878"/>
      <c r="T77" s="878"/>
      <c r="U77" s="834"/>
      <c r="V77" s="879">
        <v>0</v>
      </c>
      <c r="W77" s="878"/>
      <c r="X77" s="878"/>
      <c r="Y77" s="878"/>
      <c r="Z77" s="834"/>
      <c r="AA77" s="879">
        <v>0</v>
      </c>
      <c r="AB77" s="878"/>
      <c r="AC77" s="878"/>
      <c r="AD77" s="878"/>
      <c r="AE77" s="834"/>
      <c r="AF77" s="879">
        <v>0</v>
      </c>
      <c r="AG77" s="878"/>
      <c r="AH77" s="878"/>
      <c r="AI77" s="878"/>
      <c r="AJ77" s="834"/>
      <c r="AK77" s="879" t="s">
        <v>565</v>
      </c>
      <c r="AL77" s="878"/>
      <c r="AM77" s="878"/>
      <c r="AN77" s="878"/>
      <c r="AO77" s="834"/>
      <c r="AP77" s="879" t="s">
        <v>565</v>
      </c>
      <c r="AQ77" s="878"/>
      <c r="AR77" s="878"/>
      <c r="AS77" s="878"/>
      <c r="AT77" s="834"/>
      <c r="AU77" s="879" t="s">
        <v>565</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t="s">
        <v>564</v>
      </c>
      <c r="C78" s="874"/>
      <c r="D78" s="874"/>
      <c r="E78" s="874"/>
      <c r="F78" s="874"/>
      <c r="G78" s="874"/>
      <c r="H78" s="874"/>
      <c r="I78" s="874"/>
      <c r="J78" s="874"/>
      <c r="K78" s="874"/>
      <c r="L78" s="874"/>
      <c r="M78" s="874"/>
      <c r="N78" s="874"/>
      <c r="O78" s="874"/>
      <c r="P78" s="875"/>
      <c r="Q78" s="876">
        <v>98</v>
      </c>
      <c r="R78" s="830"/>
      <c r="S78" s="830"/>
      <c r="T78" s="830"/>
      <c r="U78" s="830"/>
      <c r="V78" s="830">
        <v>80</v>
      </c>
      <c r="W78" s="830"/>
      <c r="X78" s="830"/>
      <c r="Y78" s="830"/>
      <c r="Z78" s="830"/>
      <c r="AA78" s="830">
        <v>18</v>
      </c>
      <c r="AB78" s="830"/>
      <c r="AC78" s="830"/>
      <c r="AD78" s="830"/>
      <c r="AE78" s="830"/>
      <c r="AF78" s="830">
        <v>18</v>
      </c>
      <c r="AG78" s="830"/>
      <c r="AH78" s="830"/>
      <c r="AI78" s="830"/>
      <c r="AJ78" s="830"/>
      <c r="AK78" s="830" t="s">
        <v>565</v>
      </c>
      <c r="AL78" s="830"/>
      <c r="AM78" s="830"/>
      <c r="AN78" s="830"/>
      <c r="AO78" s="830"/>
      <c r="AP78" s="830" t="s">
        <v>565</v>
      </c>
      <c r="AQ78" s="830"/>
      <c r="AR78" s="830"/>
      <c r="AS78" s="830"/>
      <c r="AT78" s="830"/>
      <c r="AU78" s="830" t="s">
        <v>565</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294</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294</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294</v>
      </c>
      <c r="DR109" s="893"/>
      <c r="DS109" s="893"/>
      <c r="DT109" s="893"/>
      <c r="DU109" s="894"/>
      <c r="DV109" s="892" t="s">
        <v>412</v>
      </c>
      <c r="DW109" s="893"/>
      <c r="DX109" s="893"/>
      <c r="DY109" s="893"/>
      <c r="DZ109" s="895"/>
    </row>
    <row r="110" spans="1:131" s="230"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2437284</v>
      </c>
      <c r="AB110" s="900"/>
      <c r="AC110" s="900"/>
      <c r="AD110" s="900"/>
      <c r="AE110" s="901"/>
      <c r="AF110" s="902">
        <v>2544326</v>
      </c>
      <c r="AG110" s="900"/>
      <c r="AH110" s="900"/>
      <c r="AI110" s="900"/>
      <c r="AJ110" s="901"/>
      <c r="AK110" s="902">
        <v>2456412</v>
      </c>
      <c r="AL110" s="900"/>
      <c r="AM110" s="900"/>
      <c r="AN110" s="900"/>
      <c r="AO110" s="901"/>
      <c r="AP110" s="903">
        <v>23.9</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20259070</v>
      </c>
      <c r="BR110" s="931"/>
      <c r="BS110" s="931"/>
      <c r="BT110" s="931"/>
      <c r="BU110" s="931"/>
      <c r="BV110" s="931">
        <v>18920911</v>
      </c>
      <c r="BW110" s="931"/>
      <c r="BX110" s="931"/>
      <c r="BY110" s="931"/>
      <c r="BZ110" s="931"/>
      <c r="CA110" s="931">
        <v>18052524</v>
      </c>
      <c r="CB110" s="931"/>
      <c r="CC110" s="931"/>
      <c r="CD110" s="931"/>
      <c r="CE110" s="931"/>
      <c r="CF110" s="944">
        <v>176</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48068</v>
      </c>
      <c r="BR111" s="926"/>
      <c r="BS111" s="926"/>
      <c r="BT111" s="926"/>
      <c r="BU111" s="926"/>
      <c r="BV111" s="926">
        <v>31889</v>
      </c>
      <c r="BW111" s="926"/>
      <c r="BX111" s="926"/>
      <c r="BY111" s="926"/>
      <c r="BZ111" s="926"/>
      <c r="CA111" s="926">
        <v>18512</v>
      </c>
      <c r="CB111" s="926"/>
      <c r="CC111" s="926"/>
      <c r="CD111" s="926"/>
      <c r="CE111" s="926"/>
      <c r="CF111" s="920">
        <v>0.2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399366</v>
      </c>
      <c r="BR112" s="926"/>
      <c r="BS112" s="926"/>
      <c r="BT112" s="926"/>
      <c r="BU112" s="926"/>
      <c r="BV112" s="926">
        <v>429606</v>
      </c>
      <c r="BW112" s="926"/>
      <c r="BX112" s="926"/>
      <c r="BY112" s="926"/>
      <c r="BZ112" s="926"/>
      <c r="CA112" s="926">
        <v>370155</v>
      </c>
      <c r="CB112" s="926"/>
      <c r="CC112" s="926"/>
      <c r="CD112" s="926"/>
      <c r="CE112" s="926"/>
      <c r="CF112" s="920">
        <v>3.6</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79012</v>
      </c>
      <c r="AB113" s="938"/>
      <c r="AC113" s="938"/>
      <c r="AD113" s="938"/>
      <c r="AE113" s="939"/>
      <c r="AF113" s="940">
        <v>92728</v>
      </c>
      <c r="AG113" s="938"/>
      <c r="AH113" s="938"/>
      <c r="AI113" s="938"/>
      <c r="AJ113" s="939"/>
      <c r="AK113" s="940">
        <v>76358</v>
      </c>
      <c r="AL113" s="938"/>
      <c r="AM113" s="938"/>
      <c r="AN113" s="938"/>
      <c r="AO113" s="939"/>
      <c r="AP113" s="941">
        <v>0.7</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292004</v>
      </c>
      <c r="BR113" s="926"/>
      <c r="BS113" s="926"/>
      <c r="BT113" s="926"/>
      <c r="BU113" s="926"/>
      <c r="BV113" s="926">
        <v>269751</v>
      </c>
      <c r="BW113" s="926"/>
      <c r="BX113" s="926"/>
      <c r="BY113" s="926"/>
      <c r="BZ113" s="926"/>
      <c r="CA113" s="926">
        <v>244303</v>
      </c>
      <c r="CB113" s="926"/>
      <c r="CC113" s="926"/>
      <c r="CD113" s="926"/>
      <c r="CE113" s="926"/>
      <c r="CF113" s="920">
        <v>2.4</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13962</v>
      </c>
      <c r="AB114" s="959"/>
      <c r="AC114" s="959"/>
      <c r="AD114" s="959"/>
      <c r="AE114" s="960"/>
      <c r="AF114" s="961">
        <v>26068</v>
      </c>
      <c r="AG114" s="959"/>
      <c r="AH114" s="959"/>
      <c r="AI114" s="959"/>
      <c r="AJ114" s="960"/>
      <c r="AK114" s="961">
        <v>27689</v>
      </c>
      <c r="AL114" s="959"/>
      <c r="AM114" s="959"/>
      <c r="AN114" s="959"/>
      <c r="AO114" s="960"/>
      <c r="AP114" s="962">
        <v>0.3</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2799328</v>
      </c>
      <c r="BR114" s="926"/>
      <c r="BS114" s="926"/>
      <c r="BT114" s="926"/>
      <c r="BU114" s="926"/>
      <c r="BV114" s="926">
        <v>2582232</v>
      </c>
      <c r="BW114" s="926"/>
      <c r="BX114" s="926"/>
      <c r="BY114" s="926"/>
      <c r="BZ114" s="926"/>
      <c r="CA114" s="926">
        <v>2575198</v>
      </c>
      <c r="CB114" s="926"/>
      <c r="CC114" s="926"/>
      <c r="CD114" s="926"/>
      <c r="CE114" s="926"/>
      <c r="CF114" s="920">
        <v>25.1</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24126</v>
      </c>
      <c r="AB115" s="938"/>
      <c r="AC115" s="938"/>
      <c r="AD115" s="938"/>
      <c r="AE115" s="939"/>
      <c r="AF115" s="940">
        <v>16977</v>
      </c>
      <c r="AG115" s="938"/>
      <c r="AH115" s="938"/>
      <c r="AI115" s="938"/>
      <c r="AJ115" s="939"/>
      <c r="AK115" s="940">
        <v>13901</v>
      </c>
      <c r="AL115" s="938"/>
      <c r="AM115" s="938"/>
      <c r="AN115" s="938"/>
      <c r="AO115" s="939"/>
      <c r="AP115" s="941">
        <v>0.1</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2554384</v>
      </c>
      <c r="AB117" s="979"/>
      <c r="AC117" s="979"/>
      <c r="AD117" s="979"/>
      <c r="AE117" s="980"/>
      <c r="AF117" s="981">
        <v>2680099</v>
      </c>
      <c r="AG117" s="979"/>
      <c r="AH117" s="979"/>
      <c r="AI117" s="979"/>
      <c r="AJ117" s="980"/>
      <c r="AK117" s="981">
        <v>2574360</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294</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442</v>
      </c>
      <c r="BP119" s="1005"/>
      <c r="BQ119" s="999">
        <v>23797836</v>
      </c>
      <c r="BR119" s="1000"/>
      <c r="BS119" s="1000"/>
      <c r="BT119" s="1000"/>
      <c r="BU119" s="1000"/>
      <c r="BV119" s="1000">
        <v>22234389</v>
      </c>
      <c r="BW119" s="1000"/>
      <c r="BX119" s="1000"/>
      <c r="BY119" s="1000"/>
      <c r="BZ119" s="1000"/>
      <c r="CA119" s="1000">
        <v>21260692</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48068</v>
      </c>
      <c r="DH119" s="986"/>
      <c r="DI119" s="986"/>
      <c r="DJ119" s="986"/>
      <c r="DK119" s="987"/>
      <c r="DL119" s="985">
        <v>31889</v>
      </c>
      <c r="DM119" s="986"/>
      <c r="DN119" s="986"/>
      <c r="DO119" s="986"/>
      <c r="DP119" s="987"/>
      <c r="DQ119" s="985">
        <v>18512</v>
      </c>
      <c r="DR119" s="986"/>
      <c r="DS119" s="986"/>
      <c r="DT119" s="986"/>
      <c r="DU119" s="987"/>
      <c r="DV119" s="988">
        <v>0.2</v>
      </c>
      <c r="DW119" s="989"/>
      <c r="DX119" s="989"/>
      <c r="DY119" s="989"/>
      <c r="DZ119" s="990"/>
    </row>
    <row r="120" spans="1:130" s="230" customFormat="1" ht="26.25" customHeight="1" x14ac:dyDescent="0.15">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12446793</v>
      </c>
      <c r="BR120" s="931"/>
      <c r="BS120" s="931"/>
      <c r="BT120" s="931"/>
      <c r="BU120" s="931"/>
      <c r="BV120" s="931">
        <v>12849223</v>
      </c>
      <c r="BW120" s="931"/>
      <c r="BX120" s="931"/>
      <c r="BY120" s="931"/>
      <c r="BZ120" s="931"/>
      <c r="CA120" s="931">
        <v>13074288</v>
      </c>
      <c r="CB120" s="931"/>
      <c r="CC120" s="931"/>
      <c r="CD120" s="931"/>
      <c r="CE120" s="931"/>
      <c r="CF120" s="944">
        <v>127.4</v>
      </c>
      <c r="CG120" s="945"/>
      <c r="CH120" s="945"/>
      <c r="CI120" s="945"/>
      <c r="CJ120" s="945"/>
      <c r="CK120" s="1006" t="s">
        <v>446</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373057</v>
      </c>
      <c r="DH120" s="931"/>
      <c r="DI120" s="931"/>
      <c r="DJ120" s="931"/>
      <c r="DK120" s="931"/>
      <c r="DL120" s="931">
        <v>310372</v>
      </c>
      <c r="DM120" s="931"/>
      <c r="DN120" s="931"/>
      <c r="DO120" s="931"/>
      <c r="DP120" s="931"/>
      <c r="DQ120" s="931">
        <v>244586</v>
      </c>
      <c r="DR120" s="931"/>
      <c r="DS120" s="931"/>
      <c r="DT120" s="931"/>
      <c r="DU120" s="931"/>
      <c r="DV120" s="932">
        <v>2.4</v>
      </c>
      <c r="DW120" s="932"/>
      <c r="DX120" s="932"/>
      <c r="DY120" s="932"/>
      <c r="DZ120" s="933"/>
    </row>
    <row r="121" spans="1:130" s="230" customFormat="1" ht="26.25" customHeight="1" x14ac:dyDescent="0.15">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126274</v>
      </c>
      <c r="BR121" s="926"/>
      <c r="BS121" s="926"/>
      <c r="BT121" s="926"/>
      <c r="BU121" s="926"/>
      <c r="BV121" s="926">
        <v>93618</v>
      </c>
      <c r="BW121" s="926"/>
      <c r="BX121" s="926"/>
      <c r="BY121" s="926"/>
      <c r="BZ121" s="926"/>
      <c r="CA121" s="926">
        <v>77532</v>
      </c>
      <c r="CB121" s="926"/>
      <c r="CC121" s="926"/>
      <c r="CD121" s="926"/>
      <c r="CE121" s="926"/>
      <c r="CF121" s="920">
        <v>0.8</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26309</v>
      </c>
      <c r="DH121" s="926"/>
      <c r="DI121" s="926"/>
      <c r="DJ121" s="926"/>
      <c r="DK121" s="926"/>
      <c r="DL121" s="926">
        <v>119234</v>
      </c>
      <c r="DM121" s="926"/>
      <c r="DN121" s="926"/>
      <c r="DO121" s="926"/>
      <c r="DP121" s="926"/>
      <c r="DQ121" s="926">
        <v>125569</v>
      </c>
      <c r="DR121" s="926"/>
      <c r="DS121" s="926"/>
      <c r="DT121" s="926"/>
      <c r="DU121" s="926"/>
      <c r="DV121" s="927">
        <v>1.2</v>
      </c>
      <c r="DW121" s="927"/>
      <c r="DX121" s="927"/>
      <c r="DY121" s="927"/>
      <c r="DZ121" s="928"/>
    </row>
    <row r="122" spans="1:130" s="230" customFormat="1" ht="26.25" customHeight="1" x14ac:dyDescent="0.15">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16184020</v>
      </c>
      <c r="BR122" s="1000"/>
      <c r="BS122" s="1000"/>
      <c r="BT122" s="1000"/>
      <c r="BU122" s="1000"/>
      <c r="BV122" s="1000">
        <v>15149507</v>
      </c>
      <c r="BW122" s="1000"/>
      <c r="BX122" s="1000"/>
      <c r="BY122" s="1000"/>
      <c r="BZ122" s="1000"/>
      <c r="CA122" s="1000">
        <v>14545377</v>
      </c>
      <c r="CB122" s="1000"/>
      <c r="CC122" s="1000"/>
      <c r="CD122" s="1000"/>
      <c r="CE122" s="1000"/>
      <c r="CF122" s="1017">
        <v>141.80000000000001</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15">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450</v>
      </c>
      <c r="BP123" s="1005"/>
      <c r="BQ123" s="1063">
        <v>28757087</v>
      </c>
      <c r="BR123" s="1064"/>
      <c r="BS123" s="1064"/>
      <c r="BT123" s="1064"/>
      <c r="BU123" s="1064"/>
      <c r="BV123" s="1064">
        <v>28092348</v>
      </c>
      <c r="BW123" s="1064"/>
      <c r="BX123" s="1064"/>
      <c r="BY123" s="1064"/>
      <c r="BZ123" s="1064"/>
      <c r="CA123" s="1064">
        <v>27697197</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22885</v>
      </c>
      <c r="AB126" s="959"/>
      <c r="AC126" s="959"/>
      <c r="AD126" s="959"/>
      <c r="AE126" s="960"/>
      <c r="AF126" s="961">
        <v>16180</v>
      </c>
      <c r="AG126" s="959"/>
      <c r="AH126" s="959"/>
      <c r="AI126" s="959"/>
      <c r="AJ126" s="960"/>
      <c r="AK126" s="961">
        <v>13377</v>
      </c>
      <c r="AL126" s="959"/>
      <c r="AM126" s="959"/>
      <c r="AN126" s="959"/>
      <c r="AO126" s="960"/>
      <c r="AP126" s="962">
        <v>0.1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1241</v>
      </c>
      <c r="AB127" s="959"/>
      <c r="AC127" s="959"/>
      <c r="AD127" s="959"/>
      <c r="AE127" s="960"/>
      <c r="AF127" s="961">
        <v>797</v>
      </c>
      <c r="AG127" s="959"/>
      <c r="AH127" s="959"/>
      <c r="AI127" s="959"/>
      <c r="AJ127" s="960"/>
      <c r="AK127" s="961">
        <v>524</v>
      </c>
      <c r="AL127" s="959"/>
      <c r="AM127" s="959"/>
      <c r="AN127" s="959"/>
      <c r="AO127" s="960"/>
      <c r="AP127" s="962">
        <v>0</v>
      </c>
      <c r="AQ127" s="963"/>
      <c r="AR127" s="963"/>
      <c r="AS127" s="963"/>
      <c r="AT127" s="964"/>
      <c r="AU127" s="232"/>
      <c r="AV127" s="232"/>
      <c r="AW127" s="232"/>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52026</v>
      </c>
      <c r="AB128" s="1046"/>
      <c r="AC128" s="1046"/>
      <c r="AD128" s="1046"/>
      <c r="AE128" s="1047"/>
      <c r="AF128" s="1048">
        <v>42738</v>
      </c>
      <c r="AG128" s="1046"/>
      <c r="AH128" s="1046"/>
      <c r="AI128" s="1046"/>
      <c r="AJ128" s="1047"/>
      <c r="AK128" s="1048">
        <v>26455</v>
      </c>
      <c r="AL128" s="1046"/>
      <c r="AM128" s="1046"/>
      <c r="AN128" s="1046"/>
      <c r="AO128" s="1047"/>
      <c r="AP128" s="1049"/>
      <c r="AQ128" s="1050"/>
      <c r="AR128" s="1050"/>
      <c r="AS128" s="1050"/>
      <c r="AT128" s="1051"/>
      <c r="AU128" s="232"/>
      <c r="AV128" s="232"/>
      <c r="AW128" s="232"/>
      <c r="AX128" s="896" t="s">
        <v>464</v>
      </c>
      <c r="AY128" s="897"/>
      <c r="AZ128" s="897"/>
      <c r="BA128" s="897"/>
      <c r="BB128" s="897"/>
      <c r="BC128" s="897"/>
      <c r="BD128" s="897"/>
      <c r="BE128" s="898"/>
      <c r="BF128" s="1052" t="s">
        <v>122</v>
      </c>
      <c r="BG128" s="1053"/>
      <c r="BH128" s="1053"/>
      <c r="BI128" s="1053"/>
      <c r="BJ128" s="1053"/>
      <c r="BK128" s="1053"/>
      <c r="BL128" s="1054"/>
      <c r="BM128" s="1052">
        <v>13.06</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12232999</v>
      </c>
      <c r="AB129" s="959"/>
      <c r="AC129" s="959"/>
      <c r="AD129" s="959"/>
      <c r="AE129" s="960"/>
      <c r="AF129" s="961">
        <v>11962625</v>
      </c>
      <c r="AG129" s="959"/>
      <c r="AH129" s="959"/>
      <c r="AI129" s="959"/>
      <c r="AJ129" s="960"/>
      <c r="AK129" s="961">
        <v>11985669</v>
      </c>
      <c r="AL129" s="959"/>
      <c r="AM129" s="959"/>
      <c r="AN129" s="959"/>
      <c r="AO129" s="960"/>
      <c r="AP129" s="1073"/>
      <c r="AQ129" s="1074"/>
      <c r="AR129" s="1074"/>
      <c r="AS129" s="1074"/>
      <c r="AT129" s="1075"/>
      <c r="AU129" s="233"/>
      <c r="AV129" s="233"/>
      <c r="AW129" s="233"/>
      <c r="AX129" s="1065" t="s">
        <v>467</v>
      </c>
      <c r="AY129" s="923"/>
      <c r="AZ129" s="923"/>
      <c r="BA129" s="923"/>
      <c r="BB129" s="923"/>
      <c r="BC129" s="923"/>
      <c r="BD129" s="923"/>
      <c r="BE129" s="924"/>
      <c r="BF129" s="1066" t="s">
        <v>122</v>
      </c>
      <c r="BG129" s="1067"/>
      <c r="BH129" s="1067"/>
      <c r="BI129" s="1067"/>
      <c r="BJ129" s="1067"/>
      <c r="BK129" s="1067"/>
      <c r="BL129" s="1068"/>
      <c r="BM129" s="1066">
        <v>18.059999999999999</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1728225</v>
      </c>
      <c r="AB130" s="959"/>
      <c r="AC130" s="959"/>
      <c r="AD130" s="959"/>
      <c r="AE130" s="960"/>
      <c r="AF130" s="961">
        <v>1762050</v>
      </c>
      <c r="AG130" s="959"/>
      <c r="AH130" s="959"/>
      <c r="AI130" s="959"/>
      <c r="AJ130" s="960"/>
      <c r="AK130" s="961">
        <v>1727296</v>
      </c>
      <c r="AL130" s="959"/>
      <c r="AM130" s="959"/>
      <c r="AN130" s="959"/>
      <c r="AO130" s="960"/>
      <c r="AP130" s="1073"/>
      <c r="AQ130" s="1074"/>
      <c r="AR130" s="1074"/>
      <c r="AS130" s="1074"/>
      <c r="AT130" s="1075"/>
      <c r="AU130" s="233"/>
      <c r="AV130" s="233"/>
      <c r="AW130" s="233"/>
      <c r="AX130" s="1065" t="s">
        <v>470</v>
      </c>
      <c r="AY130" s="923"/>
      <c r="AZ130" s="923"/>
      <c r="BA130" s="923"/>
      <c r="BB130" s="923"/>
      <c r="BC130" s="923"/>
      <c r="BD130" s="923"/>
      <c r="BE130" s="924"/>
      <c r="BF130" s="1101">
        <v>7.9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10504774</v>
      </c>
      <c r="AB131" s="986"/>
      <c r="AC131" s="986"/>
      <c r="AD131" s="986"/>
      <c r="AE131" s="987"/>
      <c r="AF131" s="985">
        <v>10200575</v>
      </c>
      <c r="AG131" s="986"/>
      <c r="AH131" s="986"/>
      <c r="AI131" s="986"/>
      <c r="AJ131" s="987"/>
      <c r="AK131" s="985">
        <v>10258373</v>
      </c>
      <c r="AL131" s="986"/>
      <c r="AM131" s="986"/>
      <c r="AN131" s="986"/>
      <c r="AO131" s="987"/>
      <c r="AP131" s="1110"/>
      <c r="AQ131" s="1111"/>
      <c r="AR131" s="1111"/>
      <c r="AS131" s="1111"/>
      <c r="AT131" s="1112"/>
      <c r="AU131" s="233"/>
      <c r="AV131" s="233"/>
      <c r="AW131" s="233"/>
      <c r="AX131" s="1083" t="s">
        <v>472</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7.3693446429999998</v>
      </c>
      <c r="AB132" s="1097"/>
      <c r="AC132" s="1097"/>
      <c r="AD132" s="1097"/>
      <c r="AE132" s="1098"/>
      <c r="AF132" s="1099">
        <v>8.5809966600000003</v>
      </c>
      <c r="AG132" s="1097"/>
      <c r="AH132" s="1097"/>
      <c r="AI132" s="1097"/>
      <c r="AJ132" s="1098"/>
      <c r="AK132" s="1099">
        <v>7.9994069229999996</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7.8</v>
      </c>
      <c r="AB133" s="1080"/>
      <c r="AC133" s="1080"/>
      <c r="AD133" s="1080"/>
      <c r="AE133" s="1081"/>
      <c r="AF133" s="1079">
        <v>7.7</v>
      </c>
      <c r="AG133" s="1080"/>
      <c r="AH133" s="1080"/>
      <c r="AI133" s="1080"/>
      <c r="AJ133" s="1081"/>
      <c r="AK133" s="1079">
        <v>7.9</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TromOChPe23EUGreuju20EDDBv+i9IbfIKINNxo7yn0Mxx+U3Xpfbjh94P5HStvlXJlNkwQ9BWfIsnGe//BD3w==" saltValue="5nX1SZXuInMCZYwtN7LYT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G63iz6Sp5Hgno2s5wvAa6zP6lddKX8/mRvtjxi96jiFPdMFpZRRNIF00PcRD3w5JiJ83K/kyUIkFGmVw8nHr+Q==" saltValue="BQKKFH11gPOuxno9LrG/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ut+gWuAe/MYMO7AImPh0PwgrpjeJoW0rhubYwGJd4uNju4pR/q/iknIVR92EMY3stM5TjcAI8p9WP/Dg5yqJA==" saltValue="qKOz8OLIC94f5sEpmQXFk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484</v>
      </c>
      <c r="AL9" s="1117"/>
      <c r="AM9" s="1117"/>
      <c r="AN9" s="1118"/>
      <c r="AO9" s="281">
        <v>3356576</v>
      </c>
      <c r="AP9" s="281">
        <v>96528</v>
      </c>
      <c r="AQ9" s="282">
        <v>107616</v>
      </c>
      <c r="AR9" s="283">
        <v>-10.3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485</v>
      </c>
      <c r="AL10" s="1117"/>
      <c r="AM10" s="1117"/>
      <c r="AN10" s="1118"/>
      <c r="AO10" s="284">
        <v>528590</v>
      </c>
      <c r="AP10" s="284">
        <v>15201</v>
      </c>
      <c r="AQ10" s="285">
        <v>10095</v>
      </c>
      <c r="AR10" s="286">
        <v>50.6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486</v>
      </c>
      <c r="AL11" s="1117"/>
      <c r="AM11" s="1117"/>
      <c r="AN11" s="1118"/>
      <c r="AO11" s="284" t="s">
        <v>487</v>
      </c>
      <c r="AP11" s="284" t="s">
        <v>487</v>
      </c>
      <c r="AQ11" s="285">
        <v>1704</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488</v>
      </c>
      <c r="AL12" s="1117"/>
      <c r="AM12" s="1117"/>
      <c r="AN12" s="1118"/>
      <c r="AO12" s="284" t="s">
        <v>487</v>
      </c>
      <c r="AP12" s="284" t="s">
        <v>487</v>
      </c>
      <c r="AQ12" s="285">
        <v>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489</v>
      </c>
      <c r="AL13" s="1117"/>
      <c r="AM13" s="1117"/>
      <c r="AN13" s="1118"/>
      <c r="AO13" s="284">
        <v>223388</v>
      </c>
      <c r="AP13" s="284">
        <v>6424</v>
      </c>
      <c r="AQ13" s="285">
        <v>4110</v>
      </c>
      <c r="AR13" s="286">
        <v>56.3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490</v>
      </c>
      <c r="AL14" s="1117"/>
      <c r="AM14" s="1117"/>
      <c r="AN14" s="1118"/>
      <c r="AO14" s="284">
        <v>35692</v>
      </c>
      <c r="AP14" s="284">
        <v>1026</v>
      </c>
      <c r="AQ14" s="285">
        <v>2451</v>
      </c>
      <c r="AR14" s="286">
        <v>-58.1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491</v>
      </c>
      <c r="AL15" s="1120"/>
      <c r="AM15" s="1120"/>
      <c r="AN15" s="1121"/>
      <c r="AO15" s="284">
        <v>-272240</v>
      </c>
      <c r="AP15" s="284">
        <v>-7829</v>
      </c>
      <c r="AQ15" s="285">
        <v>-6399</v>
      </c>
      <c r="AR15" s="286">
        <v>22.3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3872006</v>
      </c>
      <c r="AP16" s="284">
        <v>111351</v>
      </c>
      <c r="AQ16" s="285">
        <v>119584</v>
      </c>
      <c r="AR16" s="286">
        <v>-6.9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496</v>
      </c>
      <c r="AL21" s="1123"/>
      <c r="AM21" s="1123"/>
      <c r="AN21" s="1124"/>
      <c r="AO21" s="297">
        <v>9.23</v>
      </c>
      <c r="AP21" s="298">
        <v>10.86</v>
      </c>
      <c r="AQ21" s="299">
        <v>-1.63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497</v>
      </c>
      <c r="AL22" s="1123"/>
      <c r="AM22" s="1123"/>
      <c r="AN22" s="1124"/>
      <c r="AO22" s="302">
        <v>99.3</v>
      </c>
      <c r="AP22" s="303">
        <v>97.3</v>
      </c>
      <c r="AQ22" s="304">
        <v>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501</v>
      </c>
      <c r="AL32" s="1131"/>
      <c r="AM32" s="1131"/>
      <c r="AN32" s="1132"/>
      <c r="AO32" s="312">
        <v>2456412</v>
      </c>
      <c r="AP32" s="312">
        <v>70641</v>
      </c>
      <c r="AQ32" s="313">
        <v>75090</v>
      </c>
      <c r="AR32" s="314">
        <v>-5.9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502</v>
      </c>
      <c r="AL33" s="1131"/>
      <c r="AM33" s="1131"/>
      <c r="AN33" s="1132"/>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503</v>
      </c>
      <c r="AL34" s="1131"/>
      <c r="AM34" s="1131"/>
      <c r="AN34" s="1132"/>
      <c r="AO34" s="312" t="s">
        <v>487</v>
      </c>
      <c r="AP34" s="312" t="s">
        <v>487</v>
      </c>
      <c r="AQ34" s="313">
        <v>1</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504</v>
      </c>
      <c r="AL35" s="1131"/>
      <c r="AM35" s="1131"/>
      <c r="AN35" s="1132"/>
      <c r="AO35" s="312">
        <v>76358</v>
      </c>
      <c r="AP35" s="312">
        <v>2196</v>
      </c>
      <c r="AQ35" s="313">
        <v>17211</v>
      </c>
      <c r="AR35" s="314">
        <v>-87.2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505</v>
      </c>
      <c r="AL36" s="1131"/>
      <c r="AM36" s="1131"/>
      <c r="AN36" s="1132"/>
      <c r="AO36" s="312">
        <v>27689</v>
      </c>
      <c r="AP36" s="312">
        <v>796</v>
      </c>
      <c r="AQ36" s="313">
        <v>2478</v>
      </c>
      <c r="AR36" s="314">
        <v>-67.900000000000006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506</v>
      </c>
      <c r="AL37" s="1131"/>
      <c r="AM37" s="1131"/>
      <c r="AN37" s="1132"/>
      <c r="AO37" s="312">
        <v>13901</v>
      </c>
      <c r="AP37" s="312">
        <v>400</v>
      </c>
      <c r="AQ37" s="313">
        <v>654</v>
      </c>
      <c r="AR37" s="314">
        <v>-38.799999999999997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507</v>
      </c>
      <c r="AL38" s="1134"/>
      <c r="AM38" s="1134"/>
      <c r="AN38" s="1135"/>
      <c r="AO38" s="315" t="s">
        <v>487</v>
      </c>
      <c r="AP38" s="315" t="s">
        <v>487</v>
      </c>
      <c r="AQ38" s="316">
        <v>4</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508</v>
      </c>
      <c r="AL39" s="1134"/>
      <c r="AM39" s="1134"/>
      <c r="AN39" s="1135"/>
      <c r="AO39" s="312">
        <v>-26455</v>
      </c>
      <c r="AP39" s="312">
        <v>-761</v>
      </c>
      <c r="AQ39" s="313">
        <v>-3502</v>
      </c>
      <c r="AR39" s="314">
        <v>-78.3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509</v>
      </c>
      <c r="AL40" s="1131"/>
      <c r="AM40" s="1131"/>
      <c r="AN40" s="1132"/>
      <c r="AO40" s="312">
        <v>-1727296</v>
      </c>
      <c r="AP40" s="312">
        <v>-49673</v>
      </c>
      <c r="AQ40" s="313">
        <v>-63750</v>
      </c>
      <c r="AR40" s="314">
        <v>-22.1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820609</v>
      </c>
      <c r="AP41" s="312">
        <v>23599</v>
      </c>
      <c r="AQ41" s="313">
        <v>28185</v>
      </c>
      <c r="AR41" s="314">
        <v>-16.3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479</v>
      </c>
      <c r="AN49" s="1127" t="s">
        <v>512</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5153477</v>
      </c>
      <c r="AN51" s="334">
        <v>138818</v>
      </c>
      <c r="AO51" s="335">
        <v>190.6</v>
      </c>
      <c r="AP51" s="336">
        <v>132981</v>
      </c>
      <c r="AQ51" s="337">
        <v>58.7</v>
      </c>
      <c r="AR51" s="338">
        <v>131.9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2985853</v>
      </c>
      <c r="AN52" s="342">
        <v>80429</v>
      </c>
      <c r="AO52" s="343">
        <v>145.4</v>
      </c>
      <c r="AP52" s="344">
        <v>56973</v>
      </c>
      <c r="AQ52" s="345">
        <v>9.1999999999999993</v>
      </c>
      <c r="AR52" s="346">
        <v>136.19999999999999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3450436</v>
      </c>
      <c r="AN53" s="334">
        <v>94323</v>
      </c>
      <c r="AO53" s="335">
        <v>-32.1</v>
      </c>
      <c r="AP53" s="336">
        <v>128523</v>
      </c>
      <c r="AQ53" s="337">
        <v>-3.4</v>
      </c>
      <c r="AR53" s="338">
        <v>-28.7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2435999</v>
      </c>
      <c r="AN54" s="342">
        <v>66592</v>
      </c>
      <c r="AO54" s="343">
        <v>-17.2</v>
      </c>
      <c r="AP54" s="344">
        <v>56792</v>
      </c>
      <c r="AQ54" s="345">
        <v>-0.3</v>
      </c>
      <c r="AR54" s="346">
        <v>-16.899999999999999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2530432</v>
      </c>
      <c r="AN55" s="334">
        <v>70529</v>
      </c>
      <c r="AO55" s="335">
        <v>-25.2</v>
      </c>
      <c r="AP55" s="336">
        <v>96469</v>
      </c>
      <c r="AQ55" s="337">
        <v>-24.9</v>
      </c>
      <c r="AR55" s="338">
        <v>-0.3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1683166</v>
      </c>
      <c r="AN56" s="342">
        <v>46914</v>
      </c>
      <c r="AO56" s="343">
        <v>-29.6</v>
      </c>
      <c r="AP56" s="344">
        <v>49775</v>
      </c>
      <c r="AQ56" s="345">
        <v>-12.4</v>
      </c>
      <c r="AR56" s="346">
        <v>-17.2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1549472</v>
      </c>
      <c r="AN57" s="334">
        <v>43876</v>
      </c>
      <c r="AO57" s="335">
        <v>-37.799999999999997</v>
      </c>
      <c r="AP57" s="336">
        <v>85743</v>
      </c>
      <c r="AQ57" s="337">
        <v>-11.1</v>
      </c>
      <c r="AR57" s="338">
        <v>-26.7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1079562</v>
      </c>
      <c r="AN58" s="342">
        <v>30570</v>
      </c>
      <c r="AO58" s="343">
        <v>-34.799999999999997</v>
      </c>
      <c r="AP58" s="344">
        <v>45231</v>
      </c>
      <c r="AQ58" s="345">
        <v>-9.1</v>
      </c>
      <c r="AR58" s="346">
        <v>-25.7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1737006</v>
      </c>
      <c r="AN59" s="334">
        <v>49953</v>
      </c>
      <c r="AO59" s="335">
        <v>13.9</v>
      </c>
      <c r="AP59" s="336">
        <v>92509</v>
      </c>
      <c r="AQ59" s="337">
        <v>7.9</v>
      </c>
      <c r="AR59" s="338">
        <v>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1321526</v>
      </c>
      <c r="AN60" s="342">
        <v>38004</v>
      </c>
      <c r="AO60" s="343">
        <v>24.3</v>
      </c>
      <c r="AP60" s="344">
        <v>52274</v>
      </c>
      <c r="AQ60" s="345">
        <v>15.6</v>
      </c>
      <c r="AR60" s="346">
        <v>8.6999999999999993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2884165</v>
      </c>
      <c r="AN61" s="349">
        <v>79500</v>
      </c>
      <c r="AO61" s="350">
        <v>21.9</v>
      </c>
      <c r="AP61" s="351">
        <v>107245</v>
      </c>
      <c r="AQ61" s="352">
        <v>5.4</v>
      </c>
      <c r="AR61" s="338">
        <v>16.5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1901221</v>
      </c>
      <c r="AN62" s="342">
        <v>52502</v>
      </c>
      <c r="AO62" s="343">
        <v>17.600000000000001</v>
      </c>
      <c r="AP62" s="344">
        <v>52209</v>
      </c>
      <c r="AQ62" s="345">
        <v>0.6</v>
      </c>
      <c r="AR62" s="346">
        <v>17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tO0FVrWf48xRJHKDpfCfdDIcTDTz8taOlRd2kOhmrjCmWpcedyY2D2ZBl8vdwyCIEkPcBpe1BCj0/UdWO8pQXA==" saltValue="uRgLClgMLEAgpW5ghYQB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1" spans="125:125" ht="13.5" hidden="1" customHeight="1" x14ac:dyDescent="0.15">
      <c r="DU121" s="259"/>
    </row>
  </sheetData>
  <sheetProtection algorithmName="SHA-512" hashValue="8Rd6aLS/qz4cuVrNVcISW/B3S4LwfxtlS62zqLYh2DLciAOAH83iOZTkwf7C0HG5eZVcGgG802QvSKnWJyuaNg==" saltValue="nZABAKyn5oWvtG4GQAkK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gOydGYuEszJ6kSI0dK+Ke2BDH46GnPGGBLSuEClh+kW6IWeHH7J1I/LTdgeejiRXPlgLEg42S9QSM4GHchF2hw==" saltValue="mzhAEAjoe0Bl44d0WPGv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26.44</v>
      </c>
      <c r="G47" s="12">
        <v>25.36</v>
      </c>
      <c r="H47" s="12">
        <v>25.49</v>
      </c>
      <c r="I47" s="12">
        <v>26.08</v>
      </c>
      <c r="J47" s="13">
        <v>26.05</v>
      </c>
    </row>
    <row r="48" spans="2:10" ht="57.75" customHeight="1" x14ac:dyDescent="0.15">
      <c r="B48" s="14"/>
      <c r="C48" s="1141" t="s">
        <v>4</v>
      </c>
      <c r="D48" s="1141"/>
      <c r="E48" s="1142"/>
      <c r="F48" s="15">
        <v>3.65</v>
      </c>
      <c r="G48" s="16">
        <v>4.3499999999999996</v>
      </c>
      <c r="H48" s="16">
        <v>7.3</v>
      </c>
      <c r="I48" s="16">
        <v>6.77</v>
      </c>
      <c r="J48" s="17">
        <v>5.51</v>
      </c>
    </row>
    <row r="49" spans="2:10" ht="57.75" customHeight="1" thickBot="1" x14ac:dyDescent="0.2">
      <c r="B49" s="18"/>
      <c r="C49" s="1143" t="s">
        <v>5</v>
      </c>
      <c r="D49" s="1143"/>
      <c r="E49" s="1144"/>
      <c r="F49" s="19" t="s">
        <v>531</v>
      </c>
      <c r="G49" s="20" t="s">
        <v>532</v>
      </c>
      <c r="H49" s="20">
        <v>4</v>
      </c>
      <c r="I49" s="20" t="s">
        <v>533</v>
      </c>
      <c r="J49" s="21" t="s">
        <v>534</v>
      </c>
    </row>
    <row r="50" spans="2:10" x14ac:dyDescent="0.15"/>
  </sheetData>
  <sheetProtection algorithmName="SHA-512" hashValue="yAlhR9RQiMXdwPAlqQ4BXHa1ZXhxZ9H8Htm7WTsjVEsPJX+b3Jy35TsQN8ijKeV33UgItY3OGtGtJ3TuhXNTEw==" saltValue="g2eQXCUXmRzqVwGybrwq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三浦 秀一</cp:lastModifiedBy>
  <cp:lastPrinted>2025-03-07T06:07:41Z</cp:lastPrinted>
  <dcterms:created xsi:type="dcterms:W3CDTF">2025-02-19T04:24:33Z</dcterms:created>
  <dcterms:modified xsi:type="dcterms:W3CDTF">2025-08-26T01:09:49Z</dcterms:modified>
  <cp:category/>
</cp:coreProperties>
</file>