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記載例（0716）\"/>
    </mc:Choice>
  </mc:AlternateContent>
  <xr:revisionPtr revIDLastSave="0" documentId="13_ncr:1_{A9AC6505-4CC6-459B-BBE3-6270011D28E2}" xr6:coauthVersionLast="47" xr6:coauthVersionMax="47" xr10:uidLastSave="{00000000-0000-0000-0000-000000000000}"/>
  <bookViews>
    <workbookView xWindow="-14880" yWindow="-8280" windowWidth="15060" windowHeight="14790" xr2:uid="{52C04817-0ED5-4791-AB39-5264889858FF}"/>
  </bookViews>
  <sheets>
    <sheet name="別紙４その２変更後収支予算書（食事の提供）" sheetId="1" r:id="rId1"/>
  </sheets>
  <definedNames>
    <definedName name="_xlnm.Print_Area" localSheetId="0">'別紙４その２変更後収支予算書（食事の提供）'!$B$2:$O$46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D43" i="1"/>
  <c r="E40" i="1"/>
  <c r="D40" i="1"/>
  <c r="E33" i="1"/>
  <c r="D27" i="1"/>
  <c r="J25" i="1"/>
  <c r="L25" i="1" s="1"/>
  <c r="E25" i="1"/>
  <c r="L20" i="1"/>
  <c r="E20" i="1"/>
  <c r="D12" i="1"/>
  <c r="E9" i="1"/>
  <c r="D41" i="1" l="1"/>
  <c r="D42" i="1" s="1"/>
  <c r="E27" i="1"/>
  <c r="E41" i="1" s="1"/>
  <c r="E42" i="1" s="1"/>
  <c r="E43" i="1" s="1"/>
  <c r="E11" i="1" s="1"/>
  <c r="E12" i="1" s="1"/>
  <c r="K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E7517A19-0F1B-4B9C-9CCD-A5D86F18E6D3}">
      <text>
        <r>
          <rPr>
            <sz val="12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5" authorId="1" shapeId="0" xr:uid="{AEE12FC5-A6FB-4DD0-9EE4-A409067FBDEC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29" authorId="1" shapeId="0" xr:uid="{94BE8BCA-0F07-4AC7-BD7A-C3A06913E22F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sharedStrings.xml><?xml version="1.0" encoding="utf-8"?>
<sst xmlns="http://schemas.openxmlformats.org/spreadsheetml/2006/main" count="51" uniqueCount="43">
  <si>
    <t>別紙４　その２　第２条第２号の活動（米を含む食事の提供）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</si>
  <si>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</si>
  <si>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</si>
  <si>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変更前の金額
　　　（円）</t>
    <rPh sb="0" eb="3">
      <t>ヘンコウマエ</t>
    </rPh>
    <rPh sb="4" eb="5">
      <t>キン</t>
    </rPh>
    <rPh sb="5" eb="6">
      <t>ガク</t>
    </rPh>
    <rPh sb="11" eb="12">
      <t>エン</t>
    </rPh>
    <phoneticPr fontId="3"/>
  </si>
  <si>
    <t>変更後の金額
　　　（円）</t>
    <rPh sb="0" eb="2">
      <t>ヘンコウ</t>
    </rPh>
    <rPh sb="2" eb="3">
      <t>ゴ</t>
    </rPh>
    <rPh sb="4" eb="6">
      <t>キンガク</t>
    </rPh>
    <rPh sb="11" eb="12">
      <t>エン</t>
    </rPh>
    <phoneticPr fontId="3"/>
  </si>
  <si>
    <t>内　　容　（　変　更　後　）</t>
    <rPh sb="0" eb="1">
      <t>ナイ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</si>
  <si>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</si>
  <si>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</si>
  <si>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</si>
  <si>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</si>
  <si>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</si>
  <si>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</si>
  <si>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変更後の金額
　　　（円）</t>
    <rPh sb="0" eb="3">
      <t>ヘンコウゴ</t>
    </rPh>
    <rPh sb="4" eb="6">
      <t>キンガク</t>
    </rPh>
    <rPh sb="11" eb="12">
      <t>エン</t>
    </rPh>
    <phoneticPr fontId="3"/>
  </si>
  <si>
    <t>事業費</t>
    <rPh sb="0" eb="3">
      <t>ジギョウヒ</t>
    </rPh>
    <phoneticPr fontId="3"/>
  </si>
  <si>
    <t>賄材料費</t>
    <rPh sb="0" eb="1">
      <t>マカナイ</t>
    </rPh>
    <rPh sb="1" eb="4">
      <t>ザイリョウヒ</t>
    </rPh>
    <phoneticPr fontId="3"/>
  </si>
  <si>
    <t>○米に係る経費</t>
    <phoneticPr fontId="3"/>
  </si>
  <si>
    <t>購入実績見込額
　　　　　　　　　(円)</t>
    <rPh sb="0" eb="2">
      <t>コウニュウ</t>
    </rPh>
    <rPh sb="2" eb="4">
      <t>ジッセキ</t>
    </rPh>
    <rPh sb="4" eb="6">
      <t>ミコ</t>
    </rPh>
    <rPh sb="6" eb="7">
      <t>ガク</t>
    </rPh>
    <rPh sb="18" eb="19">
      <t>エン</t>
    </rPh>
    <phoneticPr fontId="3"/>
  </si>
  <si>
    <t>提供延べ食数
　　　　　　（食）</t>
    <rPh sb="0" eb="2">
      <t>テイキョウ</t>
    </rPh>
    <rPh sb="2" eb="3">
      <t>ノ</t>
    </rPh>
    <rPh sb="4" eb="6">
      <t>ショクスウ</t>
    </rPh>
    <rPh sb="14" eb="15">
      <t>ショク</t>
    </rPh>
    <phoneticPr fontId="3"/>
  </si>
  <si>
    <t>1食当たりの金額
　　　　　　(円)</t>
    <rPh sb="1" eb="2">
      <t>ショク</t>
    </rPh>
    <rPh sb="2" eb="3">
      <t>ア</t>
    </rPh>
    <rPh sb="6" eb="8">
      <t>キンガク</t>
    </rPh>
    <rPh sb="16" eb="17">
      <t>エン</t>
    </rPh>
    <phoneticPr fontId="3"/>
  </si>
  <si>
    <t>　米</t>
    <phoneticPr fontId="3"/>
  </si>
  <si>
    <t>○米以外の食材に係る経費</t>
    <rPh sb="1" eb="2">
      <t>コメ</t>
    </rPh>
    <rPh sb="2" eb="4">
      <t>イガイ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</si>
  <si>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</si>
  <si>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</si>
  <si>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金額（円）</t>
    <rPh sb="0" eb="2">
      <t>キンガク</t>
    </rPh>
    <rPh sb="3" eb="4">
      <t>エン</t>
    </rPh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</si>
  <si>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</si>
  <si>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</si>
  <si>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</si>
  <si>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</si>
  <si>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</si>
  <si>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</si>
  <si>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</si>
  <si>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</si>
  <si>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</si>
  <si>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</si>
  <si>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※賄材料費の10％の額(円)→</t>
    <rPh sb="1" eb="2">
      <t>マカナイ</t>
    </rPh>
    <rPh sb="2" eb="4">
      <t>ザイリョウ</t>
    </rPh>
    <rPh sb="4" eb="5">
      <t>ヒ</t>
    </rPh>
    <rPh sb="10" eb="11">
      <t>ガク</t>
    </rPh>
    <rPh sb="12" eb="13">
      <t>エン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</si>
  <si>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</si>
  <si>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交付申請額（注2）</t>
    <rPh sb="0" eb="2">
      <t>コウフ</t>
    </rPh>
    <rPh sb="2" eb="4">
      <t>シンセイ</t>
    </rPh>
    <rPh sb="4" eb="5">
      <t>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</si>
  <si>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</si>
  <si>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</si>
  <si>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 xml:space="preserve">  ※補助対象（注１）は、1食当たり70円以内</t>
    <rPh sb="3" eb="5">
      <t>ホジョ</t>
    </rPh>
    <rPh sb="5" eb="7">
      <t>タイショウ</t>
    </rPh>
    <rPh sb="8" eb="9">
      <t>チュウ</t>
    </rPh>
    <rPh sb="14" eb="15">
      <t>ショク</t>
    </rPh>
    <rPh sb="15" eb="16">
      <t>ア</t>
    </rPh>
    <rPh sb="20" eb="23">
      <t>エンイナイ</t>
    </rPh>
    <phoneticPr fontId="3"/>
  </si>
  <si>
    <t>　※補助対象（注１）は、1セット当たり30円以内</t>
    <rPh sb="7" eb="8">
      <t>チュウ</t>
    </rPh>
    <rPh sb="16" eb="17">
      <t>ア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</si>
  <si>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</si>
  <si>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変更後収支予算書【記載例】</t>
    <rPh sb="0" eb="2">
      <t>ヘンコウ</t>
    </rPh>
    <rPh sb="2" eb="3">
      <t>ゴ</t>
    </rPh>
    <rPh sb="3" eb="5">
      <t>シュウシ</t>
    </rPh>
    <rPh sb="5" eb="8">
      <t>ヨサンショ</t>
    </rPh>
    <rPh sb="9" eb="12">
      <t>キサイレイ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</si>
</sst>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&quot;円&quot;"/>
    <numFmt numFmtId="178" formatCode="#,##0&quot;人&quot;"/>
    <numFmt numFmtId="179" formatCode="#,##0_ 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8" xfId="0" applyNumberFormat="1" applyFont="1" applyBorder="1">
      <alignment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>
      <alignment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0" xfId="0" applyNumberFormat="1" applyFont="1" applyBorder="1">
      <alignment vertical="center"/>
    </xf>
    <xf numFmtId="176" fontId="5" fillId="0" borderId="24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176" fontId="5" fillId="2" borderId="10" xfId="0" applyNumberFormat="1" applyFont="1" applyFill="1" applyBorder="1" applyAlignment="1">
      <alignment horizontal="right" vertical="center"/>
    </xf>
    <xf numFmtId="0" fontId="5" fillId="0" borderId="10" xfId="0" applyFont="1" applyBorder="1">
      <alignment vertical="center"/>
    </xf>
    <xf numFmtId="178" fontId="5" fillId="0" borderId="0" xfId="0" applyNumberFormat="1" applyFont="1">
      <alignment vertical="center"/>
    </xf>
    <xf numFmtId="0" fontId="2" fillId="0" borderId="10" xfId="0" applyFont="1" applyBorder="1">
      <alignment vertical="center"/>
    </xf>
    <xf numFmtId="176" fontId="5" fillId="2" borderId="0" xfId="0" applyNumberFormat="1" applyFont="1" applyFill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31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>
      <alignment vertical="center"/>
    </xf>
    <xf numFmtId="177" fontId="5" fillId="0" borderId="34" xfId="0" applyNumberFormat="1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176" fontId="5" fillId="0" borderId="36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76" fontId="5" fillId="2" borderId="24" xfId="0" applyNumberFormat="1" applyFont="1" applyFill="1" applyBorder="1" applyAlignment="1">
      <alignment horizontal="right" vertical="center"/>
    </xf>
    <xf numFmtId="0" fontId="5" fillId="0" borderId="30" xfId="0" applyFont="1" applyBorder="1">
      <alignment vertical="center"/>
    </xf>
    <xf numFmtId="176" fontId="5" fillId="0" borderId="30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0" fontId="5" fillId="0" borderId="4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right" vertical="center"/>
    </xf>
    <xf numFmtId="177" fontId="5" fillId="0" borderId="32" xfId="0" applyNumberFormat="1" applyFont="1" applyBorder="1">
      <alignment vertical="center"/>
    </xf>
    <xf numFmtId="0" fontId="5" fillId="0" borderId="34" xfId="0" applyFont="1" applyBorder="1" applyAlignment="1">
      <alignment horizontal="left" vertical="center"/>
    </xf>
    <xf numFmtId="176" fontId="5" fillId="0" borderId="47" xfId="0" applyNumberFormat="1" applyFont="1" applyBorder="1" applyAlignment="1">
      <alignment horizontal="right" vertical="center"/>
    </xf>
    <xf numFmtId="176" fontId="5" fillId="0" borderId="47" xfId="0" applyNumberFormat="1" applyFont="1" applyBorder="1">
      <alignment vertical="center"/>
    </xf>
    <xf numFmtId="177" fontId="5" fillId="0" borderId="48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9" xfId="0" applyFont="1" applyBorder="1">
      <alignment vertical="center"/>
    </xf>
    <xf numFmtId="176" fontId="5" fillId="0" borderId="43" xfId="0" applyNumberFormat="1" applyFont="1" applyBorder="1" applyAlignment="1">
      <alignment horizontal="right" vertical="center"/>
    </xf>
    <xf numFmtId="38" fontId="2" fillId="0" borderId="29" xfId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36" xfId="0" applyNumberFormat="1" applyFont="1" applyBorder="1">
      <alignment vertical="center"/>
    </xf>
    <xf numFmtId="0" fontId="5" fillId="0" borderId="47" xfId="0" applyFont="1" applyBorder="1">
      <alignment vertical="center"/>
    </xf>
    <xf numFmtId="176" fontId="5" fillId="2" borderId="47" xfId="0" applyNumberFormat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179" fontId="5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textRotation="255"/>
    </xf>
    <xf numFmtId="38" fontId="5" fillId="0" borderId="25" xfId="1" applyFont="1" applyBorder="1" applyAlignment="1">
      <alignment horizontal="center" vertical="center" textRotation="255"/>
    </xf>
    <xf numFmtId="38" fontId="5" fillId="0" borderId="45" xfId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29" xfId="0" applyNumberFormat="1" applyFont="1" applyBorder="1" applyAlignment="1">
      <alignment horizontal="center" vertical="center" wrapText="1"/>
    </xf>
    <xf numFmtId="178" fontId="5" fillId="0" borderId="29" xfId="0" applyNumberFormat="1" applyFont="1" applyBorder="1" applyAlignment="1">
      <alignment horizontal="center" vertical="center" wrapText="1"/>
    </xf>
    <xf numFmtId="176" fontId="5" fillId="2" borderId="26" xfId="0" applyNumberFormat="1" applyFont="1" applyFill="1" applyBorder="1" applyAlignment="1">
      <alignment horizontal="right" vertical="center"/>
    </xf>
    <xf numFmtId="176" fontId="5" fillId="2" borderId="27" xfId="0" applyNumberFormat="1" applyFont="1" applyFill="1" applyBorder="1" applyAlignment="1">
      <alignment horizontal="right" vertical="center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29" xfId="0" applyNumberFormat="1" applyFont="1" applyFill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50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/>
    </xf>
    <xf numFmtId="179" fontId="5" fillId="0" borderId="37" xfId="0" applyNumberFormat="1" applyFont="1" applyBorder="1">
      <alignment vertical="center"/>
    </xf>
    <xf numFmtId="179" fontId="5" fillId="0" borderId="38" xfId="0" applyNumberFormat="1" applyFont="1" applyBorder="1">
      <alignment vertical="center"/>
    </xf>
    <xf numFmtId="179" fontId="5" fillId="0" borderId="39" xfId="0" applyNumberFormat="1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6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0" xfId="0" applyFont="1" applyBorder="1">
      <alignment vertical="center"/>
    </xf>
    <xf numFmtId="179" fontId="5" fillId="2" borderId="36" xfId="0" applyNumberFormat="1" applyFont="1" applyFill="1" applyBorder="1">
      <alignment vertical="center"/>
    </xf>
    <xf numFmtId="179" fontId="5" fillId="2" borderId="6" xfId="0" applyNumberFormat="1" applyFont="1" applyFill="1" applyBorder="1">
      <alignment vertical="center"/>
    </xf>
    <xf numFmtId="179" fontId="5" fillId="2" borderId="40" xfId="0" applyNumberFormat="1" applyFont="1" applyFill="1" applyBorder="1">
      <alignment vertical="center"/>
    </xf>
    <xf numFmtId="179" fontId="5" fillId="2" borderId="24" xfId="0" applyNumberFormat="1" applyFont="1" applyFill="1" applyBorder="1">
      <alignment vertical="center"/>
    </xf>
    <xf numFmtId="179" fontId="5" fillId="2" borderId="0" xfId="0" applyNumberFormat="1" applyFont="1" applyFill="1">
      <alignment vertical="center"/>
    </xf>
    <xf numFmtId="179" fontId="5" fillId="2" borderId="43" xfId="0" applyNumberFormat="1" applyFont="1" applyFill="1" applyBorder="1">
      <alignment vertical="center"/>
    </xf>
    <xf numFmtId="179" fontId="5" fillId="2" borderId="41" xfId="0" applyNumberFormat="1" applyFont="1" applyFill="1" applyBorder="1">
      <alignment vertical="center"/>
    </xf>
    <xf numFmtId="179" fontId="5" fillId="2" borderId="13" xfId="0" applyNumberFormat="1" applyFont="1" applyFill="1" applyBorder="1">
      <alignment vertical="center"/>
    </xf>
    <xf numFmtId="179" fontId="5" fillId="2" borderId="42" xfId="0" applyNumberFormat="1" applyFont="1" applyFill="1" applyBorder="1">
      <alignment vertical="center"/>
    </xf>
    <xf numFmtId="0" fontId="5" fillId="0" borderId="41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42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40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42" xfId="0" applyFont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CA85-F52E-4B99-B6BA-8D9F33D2E4ED}">
  <sheetPr>
    <tabColor rgb="FFFFFF00"/>
  </sheetPr>
  <dimension ref="B1:O50"/>
  <sheetViews>
    <sheetView showZeros="0" tabSelected="1" view="pageBreakPreview" zoomScale="91" zoomScaleNormal="100" zoomScaleSheetLayoutView="91" workbookViewId="0">
      <selection activeCell="G7" sqref="G7"/>
    </sheetView>
  </sheetViews>
  <sheetFormatPr defaultColWidth="9" defaultRowHeight="13"/>
  <cols>
    <col min="1" max="1" width="2.25" style="1" customWidth="1"/>
    <col min="2" max="2" width="4" style="1" customWidth="1"/>
    <col min="3" max="3" width="18.08203125" style="1" customWidth="1"/>
    <col min="4" max="4" width="14" style="1" customWidth="1"/>
    <col min="5" max="5" width="14.5" style="1" customWidth="1"/>
    <col min="6" max="6" width="1.25" style="1" customWidth="1"/>
    <col min="7" max="7" width="11.75" style="1" customWidth="1"/>
    <col min="8" max="8" width="4" style="1" customWidth="1"/>
    <col min="9" max="9" width="9.08203125" style="1" customWidth="1"/>
    <col min="10" max="10" width="15.58203125" style="1" customWidth="1"/>
    <col min="11" max="11" width="8.83203125" style="1" customWidth="1"/>
    <col min="12" max="12" width="5.58203125" style="1" customWidth="1"/>
    <col min="13" max="13" width="8.33203125" style="1" customWidth="1"/>
    <col min="14" max="14" width="4.58203125" style="1" customWidth="1"/>
    <col min="15" max="15" width="0.58203125" style="1" customWidth="1"/>
    <col min="16" max="16384" width="9" style="1"/>
  </cols>
  <sheetData>
    <row r="1" spans="2:15" ht="16" customHeight="1"/>
    <row r="2" spans="2:15" ht="16" customHeight="1">
      <c r="B2" s="1" t="s">
        <v>0</v>
      </c>
    </row>
    <row r="3" spans="2:15" ht="16" customHeight="1"/>
    <row r="4" spans="2:15" ht="16" customHeight="1"/>
    <row r="5" spans="2:15" ht="25" customHeight="1">
      <c r="B5" s="90" t="s">
        <v>42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2:15" ht="12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s="3" customFormat="1" ht="25" customHeight="1" thickBot="1">
      <c r="B7" s="3" t="s">
        <v>1</v>
      </c>
    </row>
    <row r="8" spans="2:15" s="3" customFormat="1" ht="30.75" customHeight="1">
      <c r="B8" s="70" t="s">
        <v>2</v>
      </c>
      <c r="C8" s="73"/>
      <c r="D8" s="4" t="s">
        <v>3</v>
      </c>
      <c r="E8" s="4" t="s">
        <v>4</v>
      </c>
      <c r="F8" s="73" t="s">
        <v>5</v>
      </c>
      <c r="G8" s="73"/>
      <c r="H8" s="73"/>
      <c r="I8" s="73"/>
      <c r="J8" s="73"/>
      <c r="K8" s="73"/>
      <c r="L8" s="73"/>
      <c r="M8" s="73"/>
      <c r="N8" s="73"/>
      <c r="O8" s="74"/>
    </row>
    <row r="9" spans="2:15" s="3" customFormat="1" ht="30" customHeight="1">
      <c r="B9" s="91" t="s">
        <v>6</v>
      </c>
      <c r="C9" s="92"/>
      <c r="D9" s="5">
        <v>91000</v>
      </c>
      <c r="E9" s="6">
        <f>E44</f>
        <v>86000</v>
      </c>
      <c r="F9" s="7"/>
      <c r="G9" s="8" t="s">
        <v>7</v>
      </c>
      <c r="H9" s="8"/>
      <c r="I9" s="8"/>
      <c r="J9" s="8"/>
      <c r="K9" s="8"/>
      <c r="L9" s="8"/>
      <c r="M9" s="8"/>
      <c r="N9" s="8"/>
      <c r="O9" s="9"/>
    </row>
    <row r="10" spans="2:15" s="3" customFormat="1" ht="12.75" customHeight="1">
      <c r="B10" s="93"/>
      <c r="C10" s="94"/>
      <c r="D10" s="10"/>
      <c r="E10" s="11"/>
      <c r="O10" s="12"/>
    </row>
    <row r="11" spans="2:15" s="3" customFormat="1" ht="30" customHeight="1">
      <c r="B11" s="88" t="s">
        <v>8</v>
      </c>
      <c r="C11" s="89"/>
      <c r="D11" s="13">
        <v>700</v>
      </c>
      <c r="E11" s="14">
        <f>E43</f>
        <v>300</v>
      </c>
      <c r="F11" s="15"/>
      <c r="G11" s="15" t="s">
        <v>9</v>
      </c>
      <c r="H11" s="15"/>
      <c r="I11" s="15"/>
      <c r="J11" s="15"/>
      <c r="K11" s="15"/>
      <c r="L11" s="15"/>
      <c r="M11" s="15"/>
      <c r="N11" s="15"/>
      <c r="O11" s="16"/>
    </row>
    <row r="12" spans="2:15" s="3" customFormat="1" ht="30" customHeight="1" thickBot="1">
      <c r="B12" s="68" t="s">
        <v>10</v>
      </c>
      <c r="C12" s="69"/>
      <c r="D12" s="17">
        <f>SUM(D9:D11)</f>
        <v>91700</v>
      </c>
      <c r="E12" s="18">
        <f>SUM(E9:E11)</f>
        <v>86300</v>
      </c>
      <c r="F12" s="19"/>
      <c r="G12" s="20"/>
      <c r="H12" s="20"/>
      <c r="I12" s="20"/>
      <c r="J12" s="20"/>
      <c r="K12" s="20"/>
      <c r="L12" s="20"/>
      <c r="M12" s="20"/>
      <c r="N12" s="20"/>
      <c r="O12" s="21"/>
    </row>
    <row r="13" spans="2:15" s="3" customFormat="1" ht="16" customHeight="1"/>
    <row r="14" spans="2:15" s="3" customFormat="1" ht="25" customHeight="1" thickBot="1">
      <c r="B14" s="3" t="s">
        <v>11</v>
      </c>
    </row>
    <row r="15" spans="2:15" s="3" customFormat="1" ht="43.5" customHeight="1">
      <c r="B15" s="70" t="s">
        <v>2</v>
      </c>
      <c r="C15" s="71"/>
      <c r="D15" s="4" t="s">
        <v>3</v>
      </c>
      <c r="E15" s="4" t="s">
        <v>12</v>
      </c>
      <c r="F15" s="72" t="s">
        <v>5</v>
      </c>
      <c r="G15" s="73"/>
      <c r="H15" s="73"/>
      <c r="I15" s="73"/>
      <c r="J15" s="73"/>
      <c r="K15" s="73"/>
      <c r="L15" s="73"/>
      <c r="M15" s="73"/>
      <c r="N15" s="73"/>
      <c r="O15" s="74"/>
    </row>
    <row r="16" spans="2:15" s="3" customFormat="1" ht="7.5" customHeight="1">
      <c r="B16" s="75" t="s">
        <v>13</v>
      </c>
      <c r="C16" s="22"/>
      <c r="D16" s="23"/>
      <c r="E16" s="24"/>
      <c r="O16" s="12"/>
    </row>
    <row r="17" spans="2:15" s="3" customFormat="1" ht="20.149999999999999" customHeight="1">
      <c r="B17" s="76"/>
      <c r="C17" s="22" t="s">
        <v>14</v>
      </c>
      <c r="D17" s="25"/>
      <c r="E17" s="11"/>
      <c r="G17" s="3" t="s">
        <v>15</v>
      </c>
      <c r="O17" s="12"/>
    </row>
    <row r="18" spans="2:15" s="3" customFormat="1" ht="20.149999999999999" customHeight="1">
      <c r="B18" s="76"/>
      <c r="D18" s="25"/>
      <c r="E18" s="11"/>
      <c r="G18" s="66" t="s">
        <v>39</v>
      </c>
      <c r="O18" s="12"/>
    </row>
    <row r="19" spans="2:15" s="3" customFormat="1" ht="29.25" customHeight="1">
      <c r="B19" s="76"/>
      <c r="C19" s="22"/>
      <c r="D19" s="10"/>
      <c r="E19" s="10"/>
      <c r="F19" s="26"/>
      <c r="G19" s="78" t="s">
        <v>16</v>
      </c>
      <c r="H19" s="79"/>
      <c r="I19" s="80"/>
      <c r="J19" s="81" t="s">
        <v>17</v>
      </c>
      <c r="K19" s="81"/>
      <c r="L19" s="82" t="s">
        <v>18</v>
      </c>
      <c r="M19" s="82"/>
      <c r="N19" s="82"/>
      <c r="O19" s="12"/>
    </row>
    <row r="20" spans="2:15" s="3" customFormat="1" ht="30" customHeight="1">
      <c r="B20" s="76"/>
      <c r="C20" s="22" t="s">
        <v>19</v>
      </c>
      <c r="D20" s="27">
        <v>56700</v>
      </c>
      <c r="E20" s="11">
        <f>G20</f>
        <v>55500</v>
      </c>
      <c r="F20" s="28"/>
      <c r="G20" s="83">
        <v>55500</v>
      </c>
      <c r="H20" s="84"/>
      <c r="I20" s="85"/>
      <c r="J20" s="86">
        <v>800</v>
      </c>
      <c r="K20" s="86"/>
      <c r="L20" s="87">
        <f>G20/J20</f>
        <v>69.375</v>
      </c>
      <c r="M20" s="87"/>
      <c r="N20" s="87"/>
      <c r="O20" s="12"/>
    </row>
    <row r="21" spans="2:15" s="3" customFormat="1" ht="20.149999999999999" customHeight="1">
      <c r="B21" s="76"/>
      <c r="C21" s="22"/>
      <c r="D21" s="10"/>
      <c r="E21" s="10"/>
      <c r="I21" s="26"/>
      <c r="J21" s="26"/>
      <c r="K21" s="29"/>
      <c r="L21" s="29"/>
      <c r="M21" s="29"/>
      <c r="N21" s="26"/>
      <c r="O21" s="12"/>
    </row>
    <row r="22" spans="2:15" s="3" customFormat="1" ht="20.149999999999999" customHeight="1">
      <c r="B22" s="76"/>
      <c r="C22" s="22"/>
      <c r="D22" s="10"/>
      <c r="E22" s="11"/>
      <c r="G22" s="3" t="s">
        <v>20</v>
      </c>
      <c r="I22" s="26"/>
      <c r="J22" s="26"/>
      <c r="K22" s="29"/>
      <c r="L22" s="29"/>
      <c r="M22" s="29"/>
      <c r="N22" s="26"/>
      <c r="O22" s="12"/>
    </row>
    <row r="23" spans="2:15" s="3" customFormat="1" ht="20.149999999999999" customHeight="1">
      <c r="B23" s="76"/>
      <c r="C23" s="22"/>
      <c r="D23" s="10"/>
      <c r="E23" s="11"/>
      <c r="G23" s="66" t="s">
        <v>40</v>
      </c>
      <c r="O23" s="12"/>
    </row>
    <row r="24" spans="2:15" s="3" customFormat="1" ht="29.25" customHeight="1">
      <c r="B24" s="76"/>
      <c r="C24" s="22"/>
      <c r="D24" s="10"/>
      <c r="E24" s="11"/>
      <c r="F24" s="26"/>
      <c r="G24" s="78" t="s">
        <v>16</v>
      </c>
      <c r="H24" s="79"/>
      <c r="I24" s="80"/>
      <c r="J24" s="81" t="s">
        <v>17</v>
      </c>
      <c r="K24" s="81"/>
      <c r="L24" s="82" t="s">
        <v>18</v>
      </c>
      <c r="M24" s="82"/>
      <c r="N24" s="82"/>
      <c r="O24" s="12"/>
    </row>
    <row r="25" spans="2:15" s="3" customFormat="1" ht="30" customHeight="1">
      <c r="B25" s="76"/>
      <c r="C25" s="30" t="s">
        <v>21</v>
      </c>
      <c r="D25" s="31">
        <v>27000</v>
      </c>
      <c r="E25" s="11">
        <f>G25</f>
        <v>23000</v>
      </c>
      <c r="F25" s="22"/>
      <c r="G25" s="83">
        <v>23000</v>
      </c>
      <c r="H25" s="84"/>
      <c r="I25" s="85"/>
      <c r="J25" s="87">
        <f>J20</f>
        <v>800</v>
      </c>
      <c r="K25" s="87"/>
      <c r="L25" s="87">
        <f>G25/J25</f>
        <v>28.75</v>
      </c>
      <c r="M25" s="87"/>
      <c r="N25" s="87"/>
      <c r="O25" s="12"/>
    </row>
    <row r="26" spans="2:15" s="3" customFormat="1" ht="17.25" customHeight="1">
      <c r="B26" s="76"/>
      <c r="C26" s="22"/>
      <c r="D26" s="32"/>
      <c r="E26" s="32"/>
      <c r="G26" s="33"/>
      <c r="I26" s="26"/>
      <c r="J26" s="26"/>
      <c r="N26" s="26"/>
      <c r="O26" s="12"/>
    </row>
    <row r="27" spans="2:15" s="3" customFormat="1" ht="30" customHeight="1">
      <c r="B27" s="76"/>
      <c r="C27" s="34" t="s">
        <v>22</v>
      </c>
      <c r="D27" s="35">
        <f>SUM(D16:D26)</f>
        <v>83700</v>
      </c>
      <c r="E27" s="36">
        <f>SUM(E16:E26)</f>
        <v>78500</v>
      </c>
      <c r="F27" s="37"/>
      <c r="G27" s="38"/>
      <c r="H27" s="38"/>
      <c r="I27" s="37"/>
      <c r="J27" s="37"/>
      <c r="K27" s="38"/>
      <c r="L27" s="38"/>
      <c r="M27" s="38"/>
      <c r="N27" s="38"/>
      <c r="O27" s="39"/>
    </row>
    <row r="28" spans="2:15" s="3" customFormat="1" ht="7" customHeight="1" thickBot="1">
      <c r="B28" s="76"/>
      <c r="C28" s="40"/>
      <c r="D28" s="41"/>
      <c r="E28" s="6"/>
      <c r="F28" s="7"/>
      <c r="G28" s="8"/>
      <c r="H28" s="8"/>
      <c r="I28" s="7"/>
      <c r="J28" s="7"/>
      <c r="K28" s="8"/>
      <c r="L28" s="8"/>
      <c r="M28" s="8"/>
      <c r="N28" s="8"/>
      <c r="O28" s="9"/>
    </row>
    <row r="29" spans="2:15" s="3" customFormat="1" ht="25" customHeight="1" thickBot="1">
      <c r="B29" s="76"/>
      <c r="C29" s="22"/>
      <c r="D29" s="25"/>
      <c r="E29" s="11"/>
      <c r="F29" s="26"/>
      <c r="G29" s="101" t="s">
        <v>34</v>
      </c>
      <c r="H29" s="101"/>
      <c r="I29" s="101"/>
      <c r="J29" s="101"/>
      <c r="K29" s="102">
        <f>ROUNDDOWN(E27*0.1,0)</f>
        <v>7850</v>
      </c>
      <c r="L29" s="103"/>
      <c r="M29" s="103"/>
      <c r="N29" s="104"/>
      <c r="O29" s="12"/>
    </row>
    <row r="30" spans="2:15" s="3" customFormat="1" ht="8.25" customHeight="1">
      <c r="B30" s="76"/>
      <c r="C30" s="22"/>
      <c r="D30" s="25"/>
      <c r="E30" s="11"/>
      <c r="F30" s="26"/>
      <c r="G30" s="63"/>
      <c r="H30" s="63"/>
      <c r="I30" s="63"/>
      <c r="J30" s="63"/>
      <c r="K30" s="65"/>
      <c r="L30" s="65"/>
      <c r="M30" s="65"/>
      <c r="N30" s="65"/>
      <c r="O30" s="12"/>
    </row>
    <row r="31" spans="2:15" s="3" customFormat="1" ht="19" customHeight="1">
      <c r="B31" s="76"/>
      <c r="C31" s="28"/>
      <c r="D31" s="10"/>
      <c r="E31" s="11"/>
      <c r="F31" s="22"/>
      <c r="G31" s="67" t="s">
        <v>38</v>
      </c>
      <c r="H31" s="42"/>
      <c r="K31" s="26"/>
      <c r="L31" s="26"/>
      <c r="M31" s="26"/>
      <c r="N31" s="26"/>
      <c r="O31" s="12"/>
    </row>
    <row r="32" spans="2:15" s="3" customFormat="1" ht="20.149999999999999" customHeight="1">
      <c r="B32" s="76"/>
      <c r="C32" s="22"/>
      <c r="D32" s="25"/>
      <c r="E32" s="11"/>
      <c r="F32" s="26"/>
      <c r="G32" s="105" t="s">
        <v>2</v>
      </c>
      <c r="H32" s="79"/>
      <c r="I32" s="79"/>
      <c r="J32" s="79"/>
      <c r="K32" s="80"/>
      <c r="L32" s="106" t="s">
        <v>23</v>
      </c>
      <c r="M32" s="107"/>
      <c r="N32" s="108"/>
      <c r="O32" s="12"/>
    </row>
    <row r="33" spans="2:15" s="3" customFormat="1" ht="22" customHeight="1">
      <c r="B33" s="76"/>
      <c r="C33" s="109" t="s">
        <v>24</v>
      </c>
      <c r="D33" s="43">
        <v>8000</v>
      </c>
      <c r="E33" s="11">
        <f>L33</f>
        <v>7800</v>
      </c>
      <c r="F33" s="26"/>
      <c r="G33" s="110" t="s">
        <v>25</v>
      </c>
      <c r="H33" s="111"/>
      <c r="I33" s="111"/>
      <c r="J33" s="111"/>
      <c r="K33" s="112"/>
      <c r="L33" s="113">
        <v>7800</v>
      </c>
      <c r="M33" s="114"/>
      <c r="N33" s="115"/>
      <c r="O33" s="12"/>
    </row>
    <row r="34" spans="2:15" s="3" customFormat="1" ht="22" customHeight="1">
      <c r="B34" s="76"/>
      <c r="C34" s="109"/>
      <c r="D34" s="25"/>
      <c r="E34" s="11"/>
      <c r="F34" s="26"/>
      <c r="G34" s="122" t="s">
        <v>26</v>
      </c>
      <c r="H34" s="123"/>
      <c r="I34" s="123"/>
      <c r="J34" s="123"/>
      <c r="K34" s="124"/>
      <c r="L34" s="116"/>
      <c r="M34" s="117"/>
      <c r="N34" s="118"/>
      <c r="O34" s="12"/>
    </row>
    <row r="35" spans="2:15" s="3" customFormat="1" ht="22" customHeight="1">
      <c r="B35" s="76"/>
      <c r="C35" s="109"/>
      <c r="D35" s="25"/>
      <c r="E35" s="11"/>
      <c r="F35" s="26"/>
      <c r="G35" s="125" t="s">
        <v>27</v>
      </c>
      <c r="H35" s="126"/>
      <c r="I35" s="126"/>
      <c r="J35" s="126"/>
      <c r="K35" s="127"/>
      <c r="L35" s="116"/>
      <c r="M35" s="117"/>
      <c r="N35" s="118"/>
      <c r="O35" s="12"/>
    </row>
    <row r="36" spans="2:15" s="3" customFormat="1" ht="22" customHeight="1">
      <c r="B36" s="76"/>
      <c r="C36" s="22"/>
      <c r="D36" s="25"/>
      <c r="E36" s="11"/>
      <c r="F36" s="26"/>
      <c r="G36" s="122" t="s">
        <v>28</v>
      </c>
      <c r="H36" s="123"/>
      <c r="I36" s="123"/>
      <c r="J36" s="123"/>
      <c r="K36" s="124"/>
      <c r="L36" s="116"/>
      <c r="M36" s="117"/>
      <c r="N36" s="118"/>
      <c r="O36" s="12"/>
    </row>
    <row r="37" spans="2:15" s="3" customFormat="1" ht="22" customHeight="1">
      <c r="B37" s="76"/>
      <c r="C37" s="22"/>
      <c r="D37" s="25"/>
      <c r="E37" s="11"/>
      <c r="F37" s="26"/>
      <c r="G37" s="125" t="s">
        <v>29</v>
      </c>
      <c r="H37" s="126"/>
      <c r="I37" s="126"/>
      <c r="J37" s="126"/>
      <c r="K37" s="127"/>
      <c r="L37" s="116"/>
      <c r="M37" s="117"/>
      <c r="N37" s="118"/>
      <c r="O37" s="12"/>
    </row>
    <row r="38" spans="2:15" s="3" customFormat="1" ht="40" customHeight="1">
      <c r="B38" s="76"/>
      <c r="C38" s="22"/>
      <c r="D38" s="25"/>
      <c r="E38" s="11"/>
      <c r="F38" s="26"/>
      <c r="G38" s="128" t="s">
        <v>30</v>
      </c>
      <c r="H38" s="129"/>
      <c r="I38" s="129"/>
      <c r="J38" s="129"/>
      <c r="K38" s="130"/>
      <c r="L38" s="119"/>
      <c r="M38" s="120"/>
      <c r="N38" s="121"/>
      <c r="O38" s="12"/>
    </row>
    <row r="39" spans="2:15" s="3" customFormat="1" ht="6.65" customHeight="1">
      <c r="B39" s="76"/>
      <c r="C39" s="44"/>
      <c r="D39" s="32"/>
      <c r="E39" s="45"/>
      <c r="F39" s="46"/>
      <c r="G39" s="42"/>
      <c r="H39" s="42"/>
      <c r="K39" s="26"/>
      <c r="L39" s="26"/>
      <c r="M39" s="26"/>
      <c r="N39" s="26"/>
      <c r="O39" s="47"/>
    </row>
    <row r="40" spans="2:15" s="3" customFormat="1" ht="30" customHeight="1">
      <c r="B40" s="77"/>
      <c r="C40" s="48" t="s">
        <v>22</v>
      </c>
      <c r="D40" s="49">
        <f>D33</f>
        <v>8000</v>
      </c>
      <c r="E40" s="14">
        <f>L33</f>
        <v>7800</v>
      </c>
      <c r="F40" s="50"/>
      <c r="G40" s="51"/>
      <c r="H40" s="51"/>
      <c r="I40" s="38"/>
      <c r="J40" s="38"/>
      <c r="K40" s="37"/>
      <c r="L40" s="37"/>
      <c r="M40" s="37"/>
      <c r="N40" s="37"/>
      <c r="O40" s="16"/>
    </row>
    <row r="41" spans="2:15" s="3" customFormat="1" ht="30" customHeight="1" thickBot="1">
      <c r="B41" s="95" t="s">
        <v>31</v>
      </c>
      <c r="C41" s="96"/>
      <c r="D41" s="52">
        <f>D27+D40</f>
        <v>91700</v>
      </c>
      <c r="E41" s="53">
        <f>E27+E40</f>
        <v>86300</v>
      </c>
      <c r="F41" s="54"/>
      <c r="G41" s="55"/>
      <c r="H41" s="55"/>
      <c r="I41" s="55"/>
      <c r="J41" s="55"/>
      <c r="K41" s="55"/>
      <c r="L41" s="55"/>
      <c r="M41" s="55"/>
      <c r="N41" s="55"/>
      <c r="O41" s="56"/>
    </row>
    <row r="42" spans="2:15" s="3" customFormat="1" ht="30" customHeight="1">
      <c r="B42" s="97" t="s">
        <v>35</v>
      </c>
      <c r="C42" s="98"/>
      <c r="D42" s="57">
        <f>D41</f>
        <v>91700</v>
      </c>
      <c r="E42" s="11">
        <f>E41</f>
        <v>86300</v>
      </c>
      <c r="F42" s="46"/>
      <c r="O42" s="12"/>
    </row>
    <row r="43" spans="2:15" s="3" customFormat="1" ht="30" customHeight="1">
      <c r="B43" s="99" t="s">
        <v>32</v>
      </c>
      <c r="C43" s="58" t="s">
        <v>33</v>
      </c>
      <c r="D43" s="59">
        <f>D11</f>
        <v>700</v>
      </c>
      <c r="E43" s="6">
        <f>E42-E44</f>
        <v>300</v>
      </c>
      <c r="F43" s="60"/>
      <c r="G43" s="8"/>
      <c r="H43" s="8"/>
      <c r="I43" s="8"/>
      <c r="J43" s="8"/>
      <c r="K43" s="8"/>
      <c r="L43" s="8"/>
      <c r="M43" s="8"/>
      <c r="N43" s="8"/>
      <c r="O43" s="9"/>
    </row>
    <row r="44" spans="2:15" s="3" customFormat="1" ht="30" customHeight="1" thickBot="1">
      <c r="B44" s="100"/>
      <c r="C44" s="61" t="s">
        <v>36</v>
      </c>
      <c r="D44" s="52">
        <f>D9</f>
        <v>91000</v>
      </c>
      <c r="E44" s="62">
        <v>86000</v>
      </c>
      <c r="F44" s="54"/>
      <c r="G44" s="55"/>
      <c r="H44" s="55"/>
      <c r="I44" s="55"/>
      <c r="J44" s="55"/>
      <c r="K44" s="55"/>
      <c r="L44" s="55"/>
      <c r="M44" s="55"/>
      <c r="N44" s="55"/>
      <c r="O44" s="56"/>
    </row>
    <row r="45" spans="2:15" s="3" customFormat="1" ht="18" customHeight="1">
      <c r="C45" s="66" t="s">
        <v>37</v>
      </c>
      <c r="D45" s="64"/>
    </row>
    <row r="46" spans="2:15" s="3" customFormat="1" ht="18" customHeight="1">
      <c r="C46" s="66" t="s">
        <v>41</v>
      </c>
      <c r="D46" s="64"/>
    </row>
    <row r="47" spans="2:15" ht="16" customHeight="1"/>
    <row r="48" spans="2:15" ht="16" customHeight="1"/>
    <row r="49" ht="16" customHeight="1"/>
    <row r="50" ht="16" customHeight="1"/>
  </sheetData>
  <mergeCells count="37">
    <mergeCell ref="B41:C41"/>
    <mergeCell ref="B42:C42"/>
    <mergeCell ref="B43:B44"/>
    <mergeCell ref="G29:J29"/>
    <mergeCell ref="K29:N29"/>
    <mergeCell ref="G32:K32"/>
    <mergeCell ref="L32:N32"/>
    <mergeCell ref="C33:C35"/>
    <mergeCell ref="G33:K33"/>
    <mergeCell ref="L33:N38"/>
    <mergeCell ref="G34:K34"/>
    <mergeCell ref="G35:K35"/>
    <mergeCell ref="G36:K36"/>
    <mergeCell ref="G37:K37"/>
    <mergeCell ref="G38:K38"/>
    <mergeCell ref="B11:C11"/>
    <mergeCell ref="B5:O5"/>
    <mergeCell ref="B8:C8"/>
    <mergeCell ref="F8:O8"/>
    <mergeCell ref="B9:C9"/>
    <mergeCell ref="B10:C10"/>
    <mergeCell ref="B12:C12"/>
    <mergeCell ref="B15:C15"/>
    <mergeCell ref="F15:O15"/>
    <mergeCell ref="B16:B40"/>
    <mergeCell ref="G19:I19"/>
    <mergeCell ref="J19:K19"/>
    <mergeCell ref="L19:N19"/>
    <mergeCell ref="G20:I20"/>
    <mergeCell ref="J20:K20"/>
    <mergeCell ref="L20:N20"/>
    <mergeCell ref="G24:I24"/>
    <mergeCell ref="J24:K24"/>
    <mergeCell ref="L24:N24"/>
    <mergeCell ref="G25:I25"/>
    <mergeCell ref="J25:K25"/>
    <mergeCell ref="L25:N25"/>
  </mergeCells>
  <phoneticPr fontId="3"/>
  <pageMargins left="0.59055118110236227" right="0.31496062992125984" top="0.55118110236220474" bottom="0.35433070866141736" header="0.31496062992125984" footer="0.31496062992125984"/>
  <pageSetup paperSize="9" scale="7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別紙４その２変更後収支予算書（食事の提供）</vt:lpstr>
      <vt:lpstr>'別紙４その２変更後収支予算書（食事の提供）'!Print_Area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dcterms:created xsi:type="dcterms:W3CDTF">2025-07-08T06:44:43Z</dcterms:created>
  <dcterms:modified xsi:type="dcterms:W3CDTF">2025-07-17T07:36:55Z</dcterms:modified>
</cp:coreProperties>
</file>