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記載例（0716）\"/>
    </mc:Choice>
  </mc:AlternateContent>
  <xr:revisionPtr revIDLastSave="0" documentId="13_ncr:1_{F9E03A90-DB91-4BC8-9732-4B2A7DD811C4}" xr6:coauthVersionLast="47" xr6:coauthVersionMax="47" xr10:uidLastSave="{00000000-0000-0000-0000-000000000000}"/>
  <bookViews>
    <workbookView xWindow="-17460" yWindow="-8280" windowWidth="15900" windowHeight="13710" xr2:uid="{61EF3F89-4A02-4BD2-A212-017AEFC0CEF7}"/>
  </bookViews>
  <sheets>
    <sheet name="別紙２その１収支予算書（米等の配布）記載例" sheetId="1" r:id="rId1"/>
  </sheets>
  <definedNames>
    <definedName name="_xlnm.Print_Area" localSheetId="0">'別紙２その１収支予算書（米等の配布）記載例'!$B$2:$M$54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1" i="1"/>
  <c r="H33" i="1"/>
  <c r="J18" i="1"/>
  <c r="J23" i="1" s="1"/>
  <c r="L23" i="1" s="1"/>
  <c r="D23" i="1" s="1"/>
  <c r="D8" i="1"/>
  <c r="J28" i="1" l="1"/>
  <c r="L32" i="1" s="1"/>
  <c r="L28" i="1"/>
  <c r="L29" i="1"/>
  <c r="L30" i="1"/>
  <c r="L31" i="1"/>
  <c r="L33" i="1" l="1"/>
  <c r="D33" i="1" s="1"/>
  <c r="D35" i="1" s="1"/>
  <c r="D49" i="1" l="1"/>
  <c r="D50" i="1" s="1"/>
  <c r="D51" i="1" s="1"/>
  <c r="D10" i="1" s="1"/>
  <c r="D11" i="1" s="1"/>
  <c r="K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8C2330B1-C264-4A93-A4FA-9F0C1D31F551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37" authorId="0" shapeId="0" xr:uid="{4D2D3383-DE05-483F-AF96-CAF640953F76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<sst xmlns="http://schemas.openxmlformats.org/spreadsheetml/2006/main" count="58" uniqueCount="48">
  <si>
    <t>別紙２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</si>
  <si>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</si>
  <si>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</si>
  <si>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</si>
  <si>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</si>
  <si>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</si>
  <si>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</si>
  <si>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</si>
  <si>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</si>
  <si>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</si>
  <si>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</si>
  <si>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</si>
  <si>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○配布食材セット数</t>
    <rPh sb="1" eb="3">
      <t>ハイフ</t>
    </rPh>
    <rPh sb="3" eb="5">
      <t>ショクザイ</t>
    </rPh>
    <rPh sb="8" eb="9">
      <t>スウ</t>
    </rPh>
    <phoneticPr fontId="3"/>
  </si>
  <si>
    <t>配布人数(人)</t>
    <rPh sb="0" eb="2">
      <t>ハイフ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</si>
  <si>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</si>
  <si>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配布食材総セット数（個）</t>
    <rPh sb="0" eb="2">
      <t>ハイフ</t>
    </rPh>
    <rPh sb="2" eb="4">
      <t>ショクザイ</t>
    </rPh>
    <rPh sb="4" eb="5">
      <t>ソウ</t>
    </rPh>
    <rPh sb="8" eb="9">
      <t>スウ</t>
    </rPh>
    <rPh sb="10" eb="11">
      <t>コ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</si>
  <si>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</si>
  <si>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○米に係る経費（2kg当たりの価格で算出してください。）</t>
    <rPh sb="11" eb="12">
      <t>ア</t>
    </rPh>
    <phoneticPr fontId="3"/>
  </si>
  <si>
    <t>金額
           (円)</t>
    <rPh sb="0" eb="2">
      <t>キンガク</t>
    </rPh>
    <rPh sb="15" eb="16">
      <t>エン</t>
    </rPh>
    <phoneticPr fontId="3"/>
  </si>
  <si>
    <t>配布食材セット総数
            （個）</t>
    <rPh sb="0" eb="2">
      <t>ハイフ</t>
    </rPh>
    <rPh sb="2" eb="4">
      <t>ショクザイ</t>
    </rPh>
    <rPh sb="8" eb="9">
      <t>スウ</t>
    </rPh>
    <rPh sb="23" eb="24">
      <t>コ</t>
    </rPh>
    <phoneticPr fontId="3"/>
  </si>
  <si>
    <t>金額計
         (円)</t>
    <rPh sb="0" eb="2">
      <t>キンガク</t>
    </rPh>
    <rPh sb="2" eb="3">
      <t>ケイ</t>
    </rPh>
    <rPh sb="14" eb="15">
      <t>エン</t>
    </rPh>
    <phoneticPr fontId="3"/>
  </si>
  <si>
    <t>　米</t>
    <rPh sb="1" eb="2">
      <t>コメ</t>
    </rPh>
    <phoneticPr fontId="3"/>
  </si>
  <si>
    <t>米２ｋｇ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</si>
  <si>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</si>
  <si>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</si>
  <si>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小計</t>
    <rPh sb="0" eb="2">
      <t>ショウケイ</t>
    </rPh>
    <phoneticPr fontId="3"/>
  </si>
  <si>
    <t>　　</t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</si>
  <si>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</si>
  <si>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</si>
  <si>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</si>
  <si>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</si>
  <si>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</si>
  <si>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</si>
  <si>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</si>
  <si>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</si>
  <si>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</si>
  <si>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</si>
  <si>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</si>
  <si>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</si>
  <si>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</si>
  <si>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交付申請額(注２)</t>
    <phoneticPr fontId="3"/>
  </si>
  <si>
    <t xml:space="preserve">  ※補助対象（注１）は、1セット当たり2kg以上で1800円以内</t>
    <rPh sb="3" eb="5">
      <t>ホジョ</t>
    </rPh>
    <rPh sb="5" eb="7">
      <t>タイショウ</t>
    </rPh>
    <rPh sb="8" eb="9">
      <t>チュウ</t>
    </rPh>
    <rPh sb="17" eb="18">
      <t>ア</t>
    </rPh>
    <rPh sb="23" eb="25">
      <t>イジョウ</t>
    </rPh>
    <phoneticPr fontId="3"/>
  </si>
  <si>
    <t>　※補助対象（注１）は、1セット当たり700円以内</t>
    <rPh sb="7" eb="8">
      <t>チュウ</t>
    </rPh>
    <rPh sb="16" eb="17">
      <t>ア</t>
    </rPh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</si>
  <si>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</si>
  <si>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</si>
  <si>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収支予算書【記載例】</t>
    <rPh sb="0" eb="2">
      <t>シュウシ</t>
    </rPh>
    <rPh sb="2" eb="5">
      <t>ヨサンショ</t>
    </rPh>
    <rPh sb="6" eb="9">
      <t>キサイレイ</t>
    </rPh>
    <phoneticPr fontId="3"/>
  </si>
  <si>
    <t>・缶詰</t>
    <rPh sb="1" eb="3">
      <t>カンズメ</t>
    </rPh>
    <phoneticPr fontId="3"/>
  </si>
  <si>
    <t>・レトルトカレー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</si>
</sst>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&quot;円&quot;"/>
    <numFmt numFmtId="178" formatCode="#,##0&quot;人&quot;"/>
    <numFmt numFmtId="179" formatCode="#,##0_);[Red]\(#,##0\)"/>
    <numFmt numFmtId="180" formatCode="#,##0&quot;回&quot;"/>
    <numFmt numFmtId="181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0" fontId="5" fillId="0" borderId="35" xfId="0" applyFont="1" applyBorder="1">
      <alignment vertical="center"/>
    </xf>
    <xf numFmtId="179" fontId="5" fillId="0" borderId="27" xfId="0" applyNumberFormat="1" applyFont="1" applyBorder="1" applyAlignment="1">
      <alignment horizontal="right" vertical="center"/>
    </xf>
    <xf numFmtId="176" fontId="5" fillId="0" borderId="39" xfId="0" applyNumberFormat="1" applyFont="1" applyBorder="1">
      <alignment vertical="center"/>
    </xf>
    <xf numFmtId="180" fontId="5" fillId="0" borderId="0" xfId="0" applyNumberFormat="1" applyFont="1">
      <alignment vertical="center"/>
    </xf>
    <xf numFmtId="0" fontId="5" fillId="0" borderId="40" xfId="0" applyFont="1" applyBorder="1" applyAlignment="1">
      <alignment horizontal="center" vertical="center"/>
    </xf>
    <xf numFmtId="176" fontId="5" fillId="0" borderId="41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top"/>
    </xf>
    <xf numFmtId="0" fontId="5" fillId="0" borderId="39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6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>
      <alignment vertical="center"/>
    </xf>
    <xf numFmtId="177" fontId="5" fillId="0" borderId="40" xfId="0" applyNumberFormat="1" applyFont="1" applyBorder="1">
      <alignment vertical="center"/>
    </xf>
    <xf numFmtId="0" fontId="5" fillId="0" borderId="42" xfId="0" applyFont="1" applyBorder="1" applyAlignment="1">
      <alignment horizontal="left" vertical="center"/>
    </xf>
    <xf numFmtId="177" fontId="5" fillId="0" borderId="13" xfId="0" applyNumberFormat="1" applyFont="1" applyBorder="1">
      <alignment vertical="center"/>
    </xf>
    <xf numFmtId="176" fontId="5" fillId="0" borderId="49" xfId="0" applyNumberFormat="1" applyFont="1" applyBorder="1">
      <alignment vertical="center"/>
    </xf>
    <xf numFmtId="177" fontId="5" fillId="0" borderId="50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51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9" xfId="0" applyFont="1" applyBorder="1">
      <alignment vertical="center"/>
    </xf>
    <xf numFmtId="176" fontId="5" fillId="2" borderId="49" xfId="0" applyNumberFormat="1" applyFont="1" applyFill="1" applyBorder="1">
      <alignment vertical="center"/>
    </xf>
    <xf numFmtId="0" fontId="8" fillId="0" borderId="25" xfId="0" applyFont="1" applyBorder="1">
      <alignment vertical="center"/>
    </xf>
    <xf numFmtId="176" fontId="8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176" fontId="9" fillId="0" borderId="10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47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right" vertical="center"/>
    </xf>
    <xf numFmtId="179" fontId="5" fillId="0" borderId="38" xfId="0" applyNumberFormat="1" applyFont="1" applyBorder="1" applyAlignment="1">
      <alignment horizontal="center" vertical="center"/>
    </xf>
    <xf numFmtId="179" fontId="5" fillId="0" borderId="3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81" fontId="5" fillId="0" borderId="44" xfId="0" applyNumberFormat="1" applyFont="1" applyBorder="1" applyAlignment="1">
      <alignment horizontal="right" vertical="center"/>
    </xf>
    <xf numFmtId="181" fontId="5" fillId="0" borderId="45" xfId="0" applyNumberFormat="1" applyFont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2" xfId="1" applyFont="1" applyBorder="1" applyAlignment="1">
      <alignment horizontal="center" vertical="center" textRotation="255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0426-1E73-4258-9970-26BC87196E46}">
  <sheetPr>
    <tabColor rgb="FFFFFF00"/>
  </sheetPr>
  <dimension ref="B1:M58"/>
  <sheetViews>
    <sheetView showZeros="0" tabSelected="1" view="pageBreakPreview" topLeftCell="A34" zoomScale="91" zoomScaleNormal="100" zoomScaleSheetLayoutView="91" workbookViewId="0">
      <selection activeCell="D53" sqref="D53"/>
    </sheetView>
  </sheetViews>
  <sheetFormatPr defaultColWidth="9" defaultRowHeight="13"/>
  <cols>
    <col min="1" max="1" width="2.25" style="1" customWidth="1"/>
    <col min="2" max="2" width="4" style="1" customWidth="1"/>
    <col min="3" max="3" width="18.5" style="1" customWidth="1"/>
    <col min="4" max="4" width="12.83203125" style="2" customWidth="1"/>
    <col min="5" max="5" width="1.83203125" style="1" customWidth="1"/>
    <col min="6" max="6" width="14.75" style="1" customWidth="1"/>
    <col min="7" max="7" width="6.33203125" style="1" customWidth="1"/>
    <col min="8" max="10" width="8.58203125" style="1" customWidth="1"/>
    <col min="11" max="11" width="10.25" style="1" customWidth="1"/>
    <col min="12" max="12" width="15.08203125" style="1" customWidth="1"/>
    <col min="13" max="13" width="1" style="1" customWidth="1"/>
    <col min="14" max="16384" width="9" style="1"/>
  </cols>
  <sheetData>
    <row r="1" spans="2:13" ht="16" customHeight="1"/>
    <row r="2" spans="2:13" ht="16" customHeight="1">
      <c r="B2" s="1" t="s">
        <v>0</v>
      </c>
    </row>
    <row r="3" spans="2:13" ht="27.75" customHeight="1"/>
    <row r="4" spans="2:13" ht="25" customHeight="1">
      <c r="B4" s="70" t="s">
        <v>45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2:13" ht="9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6" customHeight="1" thickBot="1">
      <c r="B6" s="4" t="s">
        <v>1</v>
      </c>
      <c r="C6" s="4"/>
      <c r="D6" s="5"/>
      <c r="E6" s="4"/>
      <c r="F6" s="4"/>
      <c r="G6" s="4"/>
      <c r="H6" s="4"/>
      <c r="I6" s="4"/>
      <c r="J6" s="4"/>
      <c r="K6" s="4"/>
      <c r="L6" s="4"/>
      <c r="M6" s="4"/>
    </row>
    <row r="7" spans="2:13" ht="20.149999999999999" customHeight="1">
      <c r="B7" s="71" t="s">
        <v>2</v>
      </c>
      <c r="C7" s="72"/>
      <c r="D7" s="6" t="s">
        <v>3</v>
      </c>
      <c r="E7" s="72" t="s">
        <v>4</v>
      </c>
      <c r="F7" s="72"/>
      <c r="G7" s="72"/>
      <c r="H7" s="72"/>
      <c r="I7" s="72"/>
      <c r="J7" s="72"/>
      <c r="K7" s="72"/>
      <c r="L7" s="72"/>
      <c r="M7" s="73"/>
    </row>
    <row r="8" spans="2:13" ht="30" customHeight="1">
      <c r="B8" s="74" t="s">
        <v>5</v>
      </c>
      <c r="C8" s="75"/>
      <c r="D8" s="7">
        <f>D52</f>
        <v>387000</v>
      </c>
      <c r="E8" s="8"/>
      <c r="F8" s="9" t="s">
        <v>6</v>
      </c>
      <c r="G8" s="9"/>
      <c r="H8" s="9"/>
      <c r="I8" s="9"/>
      <c r="J8" s="9"/>
      <c r="K8" s="9"/>
      <c r="L8" s="9"/>
      <c r="M8" s="10"/>
    </row>
    <row r="9" spans="2:13" ht="9" customHeight="1">
      <c r="B9" s="76"/>
      <c r="C9" s="77"/>
      <c r="D9" s="11"/>
      <c r="E9" s="4"/>
      <c r="F9" s="4"/>
      <c r="G9" s="4"/>
      <c r="H9" s="4"/>
      <c r="I9" s="4"/>
      <c r="J9" s="4"/>
      <c r="K9" s="4"/>
      <c r="L9" s="4"/>
      <c r="M9" s="12"/>
    </row>
    <row r="10" spans="2:13" ht="30" customHeight="1">
      <c r="B10" s="68" t="s">
        <v>7</v>
      </c>
      <c r="C10" s="69"/>
      <c r="D10" s="13">
        <f>D51</f>
        <v>500</v>
      </c>
      <c r="E10" s="14"/>
      <c r="F10" s="14" t="s">
        <v>8</v>
      </c>
      <c r="G10" s="14"/>
      <c r="H10" s="14"/>
      <c r="I10" s="14"/>
      <c r="J10" s="14"/>
      <c r="K10" s="14"/>
      <c r="L10" s="14"/>
      <c r="M10" s="15"/>
    </row>
    <row r="11" spans="2:13" ht="30" customHeight="1" thickBot="1">
      <c r="B11" s="78" t="s">
        <v>9</v>
      </c>
      <c r="C11" s="79"/>
      <c r="D11" s="16">
        <f>SUM(D8:D10)</f>
        <v>387500</v>
      </c>
      <c r="E11" s="17"/>
      <c r="F11" s="18"/>
      <c r="G11" s="18"/>
      <c r="H11" s="18"/>
      <c r="I11" s="18"/>
      <c r="J11" s="18"/>
      <c r="K11" s="18"/>
      <c r="L11" s="18"/>
      <c r="M11" s="19"/>
    </row>
    <row r="12" spans="2:13" ht="10" customHeight="1">
      <c r="B12" s="4"/>
      <c r="C12" s="4"/>
      <c r="D12" s="20"/>
      <c r="E12" s="4"/>
      <c r="F12" s="4"/>
      <c r="G12" s="4"/>
      <c r="H12" s="4"/>
      <c r="I12" s="4"/>
      <c r="J12" s="4"/>
      <c r="K12" s="4"/>
      <c r="L12" s="4"/>
      <c r="M12" s="4"/>
    </row>
    <row r="13" spans="2:13" ht="16" customHeight="1" thickBot="1">
      <c r="B13" s="4" t="s">
        <v>10</v>
      </c>
      <c r="C13" s="4"/>
      <c r="D13" s="20"/>
      <c r="E13" s="4"/>
      <c r="F13" s="4"/>
      <c r="G13" s="4"/>
      <c r="H13" s="4"/>
      <c r="I13" s="4"/>
      <c r="J13" s="4"/>
      <c r="K13" s="4"/>
      <c r="L13" s="4"/>
      <c r="M13" s="4"/>
    </row>
    <row r="14" spans="2:13" ht="16" customHeight="1">
      <c r="B14" s="71" t="s">
        <v>2</v>
      </c>
      <c r="C14" s="80"/>
      <c r="D14" s="21" t="s">
        <v>3</v>
      </c>
      <c r="E14" s="81" t="s">
        <v>4</v>
      </c>
      <c r="F14" s="72"/>
      <c r="G14" s="72"/>
      <c r="H14" s="72"/>
      <c r="I14" s="72"/>
      <c r="J14" s="72"/>
      <c r="K14" s="72"/>
      <c r="L14" s="72"/>
      <c r="M14" s="73"/>
    </row>
    <row r="15" spans="2:13" ht="5.5" customHeight="1">
      <c r="B15" s="82" t="s">
        <v>11</v>
      </c>
      <c r="C15" s="22"/>
      <c r="D15" s="23"/>
      <c r="E15" s="4"/>
      <c r="F15" s="4"/>
      <c r="G15" s="4"/>
      <c r="H15" s="4"/>
      <c r="I15" s="4"/>
      <c r="J15" s="4"/>
      <c r="K15" s="4"/>
      <c r="L15" s="4"/>
      <c r="M15" s="12"/>
    </row>
    <row r="16" spans="2:13" s="4" customFormat="1" ht="20.149999999999999" customHeight="1">
      <c r="B16" s="83"/>
      <c r="C16" s="22"/>
      <c r="D16" s="23"/>
      <c r="F16" s="4" t="s">
        <v>12</v>
      </c>
      <c r="M16" s="12"/>
    </row>
    <row r="17" spans="2:13" s="4" customFormat="1" ht="30" customHeight="1">
      <c r="B17" s="83"/>
      <c r="C17" s="22"/>
      <c r="D17" s="23"/>
      <c r="F17" s="85" t="s">
        <v>13</v>
      </c>
      <c r="G17" s="85"/>
      <c r="H17" s="85" t="s">
        <v>14</v>
      </c>
      <c r="I17" s="85"/>
      <c r="J17" s="86" t="s">
        <v>15</v>
      </c>
      <c r="K17" s="86"/>
      <c r="L17" s="86"/>
      <c r="M17" s="12"/>
    </row>
    <row r="18" spans="2:13" s="4" customFormat="1" ht="30" customHeight="1">
      <c r="B18" s="83"/>
      <c r="C18" s="22"/>
      <c r="D18" s="23"/>
      <c r="F18" s="87">
        <v>50</v>
      </c>
      <c r="G18" s="87"/>
      <c r="H18" s="87">
        <v>3</v>
      </c>
      <c r="I18" s="87"/>
      <c r="J18" s="88">
        <f>F18*H18</f>
        <v>150</v>
      </c>
      <c r="K18" s="89"/>
      <c r="L18" s="90"/>
      <c r="M18" s="12"/>
    </row>
    <row r="19" spans="2:13" s="4" customFormat="1" ht="12.75" customHeight="1">
      <c r="B19" s="83"/>
      <c r="C19" s="22"/>
      <c r="D19" s="23"/>
      <c r="M19" s="12"/>
    </row>
    <row r="20" spans="2:13" s="4" customFormat="1" ht="20.149999999999999" customHeight="1">
      <c r="B20" s="83"/>
      <c r="C20" s="22" t="s">
        <v>16</v>
      </c>
      <c r="D20" s="23"/>
      <c r="F20" s="4" t="s">
        <v>17</v>
      </c>
      <c r="M20" s="12"/>
    </row>
    <row r="21" spans="2:13" s="65" customFormat="1" ht="20.149999999999999" customHeight="1">
      <c r="B21" s="83"/>
      <c r="C21" s="63"/>
      <c r="D21" s="64"/>
      <c r="F21" s="61" t="s">
        <v>41</v>
      </c>
      <c r="M21" s="66"/>
    </row>
    <row r="22" spans="2:13" s="4" customFormat="1" ht="27.75" customHeight="1">
      <c r="B22" s="83"/>
      <c r="C22" s="22"/>
      <c r="D22" s="23"/>
      <c r="F22" s="91"/>
      <c r="G22" s="92"/>
      <c r="H22" s="93" t="s">
        <v>18</v>
      </c>
      <c r="I22" s="94"/>
      <c r="J22" s="95" t="s">
        <v>19</v>
      </c>
      <c r="K22" s="96"/>
      <c r="L22" s="24" t="s">
        <v>20</v>
      </c>
      <c r="M22" s="12"/>
    </row>
    <row r="23" spans="2:13" s="4" customFormat="1" ht="30" customHeight="1">
      <c r="B23" s="83"/>
      <c r="C23" s="22" t="s">
        <v>21</v>
      </c>
      <c r="D23" s="23">
        <f>L23</f>
        <v>255000</v>
      </c>
      <c r="E23" s="25"/>
      <c r="F23" s="97" t="s">
        <v>22</v>
      </c>
      <c r="G23" s="94"/>
      <c r="H23" s="98">
        <v>1700</v>
      </c>
      <c r="I23" s="99"/>
      <c r="J23" s="88">
        <f>J18</f>
        <v>150</v>
      </c>
      <c r="K23" s="90"/>
      <c r="L23" s="26">
        <f>H23*J23</f>
        <v>255000</v>
      </c>
      <c r="M23" s="12"/>
    </row>
    <row r="24" spans="2:13" s="4" customFormat="1" ht="20.149999999999999" customHeight="1">
      <c r="B24" s="83"/>
      <c r="C24" s="22"/>
      <c r="D24" s="23"/>
      <c r="H24" s="25"/>
      <c r="I24" s="27"/>
      <c r="J24" s="27"/>
      <c r="K24" s="27"/>
      <c r="L24" s="25"/>
      <c r="M24" s="12"/>
    </row>
    <row r="25" spans="2:13" s="4" customFormat="1" ht="20.149999999999999" customHeight="1">
      <c r="B25" s="83"/>
      <c r="C25" s="22"/>
      <c r="D25" s="23"/>
      <c r="F25" s="4" t="s">
        <v>23</v>
      </c>
      <c r="M25" s="12"/>
    </row>
    <row r="26" spans="2:13" s="61" customFormat="1" ht="20.149999999999999" customHeight="1">
      <c r="B26" s="83"/>
      <c r="C26" s="59"/>
      <c r="D26" s="60"/>
      <c r="F26" s="61" t="s">
        <v>42</v>
      </c>
      <c r="M26" s="62"/>
    </row>
    <row r="27" spans="2:13" s="4" customFormat="1" ht="28.5" customHeight="1">
      <c r="B27" s="83"/>
      <c r="C27" s="22"/>
      <c r="D27" s="23"/>
      <c r="E27" s="25"/>
      <c r="F27" s="91"/>
      <c r="G27" s="92"/>
      <c r="H27" s="93" t="s">
        <v>18</v>
      </c>
      <c r="I27" s="94"/>
      <c r="J27" s="95" t="s">
        <v>19</v>
      </c>
      <c r="K27" s="96"/>
      <c r="L27" s="24" t="s">
        <v>20</v>
      </c>
      <c r="M27" s="12"/>
    </row>
    <row r="28" spans="2:13" s="4" customFormat="1" ht="20.149999999999999" customHeight="1">
      <c r="B28" s="83"/>
      <c r="C28" s="22"/>
      <c r="D28" s="23"/>
      <c r="F28" s="100" t="s">
        <v>46</v>
      </c>
      <c r="G28" s="101"/>
      <c r="H28" s="98">
        <v>400</v>
      </c>
      <c r="I28" s="99"/>
      <c r="J28" s="102">
        <f>J18</f>
        <v>150</v>
      </c>
      <c r="K28" s="103"/>
      <c r="L28" s="26">
        <f>H28*$J$28</f>
        <v>60000</v>
      </c>
      <c r="M28" s="12"/>
    </row>
    <row r="29" spans="2:13" s="4" customFormat="1" ht="20.149999999999999" customHeight="1">
      <c r="B29" s="83"/>
      <c r="C29" s="22"/>
      <c r="D29" s="23"/>
      <c r="F29" s="100" t="s">
        <v>47</v>
      </c>
      <c r="G29" s="101"/>
      <c r="H29" s="98">
        <v>250</v>
      </c>
      <c r="I29" s="99"/>
      <c r="J29" s="104"/>
      <c r="K29" s="105"/>
      <c r="L29" s="26">
        <f>H29*$J$28</f>
        <v>37500</v>
      </c>
      <c r="M29" s="12"/>
    </row>
    <row r="30" spans="2:13" s="4" customFormat="1" ht="20.149999999999999" customHeight="1">
      <c r="B30" s="83"/>
      <c r="C30" s="22"/>
      <c r="D30" s="23"/>
      <c r="F30" s="100"/>
      <c r="G30" s="101"/>
      <c r="H30" s="98"/>
      <c r="I30" s="99"/>
      <c r="J30" s="104"/>
      <c r="K30" s="105"/>
      <c r="L30" s="26">
        <f>H30*$J$28</f>
        <v>0</v>
      </c>
      <c r="M30" s="12"/>
    </row>
    <row r="31" spans="2:13" s="4" customFormat="1" ht="20.149999999999999" customHeight="1">
      <c r="B31" s="83"/>
      <c r="C31" s="22"/>
      <c r="D31" s="23"/>
      <c r="F31" s="100"/>
      <c r="G31" s="101"/>
      <c r="H31" s="98"/>
      <c r="I31" s="99"/>
      <c r="J31" s="104"/>
      <c r="K31" s="105"/>
      <c r="L31" s="26">
        <f>H31*$J$28</f>
        <v>0</v>
      </c>
      <c r="M31" s="12"/>
    </row>
    <row r="32" spans="2:13" s="4" customFormat="1" ht="20.149999999999999" customHeight="1">
      <c r="B32" s="83"/>
      <c r="C32" s="22"/>
      <c r="D32" s="23"/>
      <c r="F32" s="100"/>
      <c r="G32" s="101"/>
      <c r="H32" s="108"/>
      <c r="I32" s="109"/>
      <c r="J32" s="106"/>
      <c r="K32" s="107"/>
      <c r="L32" s="26">
        <f>H32*$J$28</f>
        <v>0</v>
      </c>
      <c r="M32" s="12"/>
    </row>
    <row r="33" spans="2:13" s="4" customFormat="1" ht="20.149999999999999" customHeight="1">
      <c r="B33" s="83"/>
      <c r="C33" s="22" t="s">
        <v>24</v>
      </c>
      <c r="D33" s="23">
        <f>L33</f>
        <v>97500</v>
      </c>
      <c r="E33" s="28"/>
      <c r="F33" s="97" t="s">
        <v>25</v>
      </c>
      <c r="G33" s="110"/>
      <c r="H33" s="111">
        <f>SUM(H28:I32)</f>
        <v>650</v>
      </c>
      <c r="I33" s="111"/>
      <c r="J33" s="112"/>
      <c r="K33" s="113"/>
      <c r="L33" s="29">
        <f>SUM(L28:L32)</f>
        <v>97500</v>
      </c>
      <c r="M33" s="12"/>
    </row>
    <row r="34" spans="2:13" s="4" customFormat="1" ht="16.5" customHeight="1">
      <c r="B34" s="83"/>
      <c r="C34" s="22"/>
      <c r="D34" s="30"/>
      <c r="H34" s="25"/>
      <c r="J34" s="31"/>
      <c r="K34" s="31"/>
      <c r="L34" s="25"/>
      <c r="M34" s="12"/>
    </row>
    <row r="35" spans="2:13" s="4" customFormat="1" ht="30" customHeight="1">
      <c r="B35" s="83"/>
      <c r="C35" s="32" t="s">
        <v>25</v>
      </c>
      <c r="D35" s="33">
        <f>SUM(D15:D34)</f>
        <v>352500</v>
      </c>
      <c r="E35" s="34"/>
      <c r="F35" s="35"/>
      <c r="G35" s="35"/>
      <c r="H35" s="34"/>
      <c r="I35" s="35"/>
      <c r="J35" s="35"/>
      <c r="K35" s="35"/>
      <c r="L35" s="35"/>
      <c r="M35" s="36"/>
    </row>
    <row r="36" spans="2:13" s="4" customFormat="1" ht="6.65" customHeight="1" thickBot="1">
      <c r="B36" s="83"/>
      <c r="C36" s="37"/>
      <c r="D36" s="38"/>
      <c r="E36" s="8"/>
      <c r="F36" s="9"/>
      <c r="G36" s="9"/>
      <c r="H36" s="8"/>
      <c r="I36" s="9"/>
      <c r="J36" s="9"/>
      <c r="K36" s="9"/>
      <c r="L36" s="9"/>
      <c r="M36" s="10"/>
    </row>
    <row r="37" spans="2:13" s="4" customFormat="1" ht="20.149999999999999" customHeight="1" thickBot="1">
      <c r="B37" s="83"/>
      <c r="C37" s="22"/>
      <c r="D37" s="23"/>
      <c r="E37" s="25"/>
      <c r="F37" s="114" t="s">
        <v>38</v>
      </c>
      <c r="G37" s="114"/>
      <c r="H37" s="114"/>
      <c r="I37" s="114"/>
      <c r="J37" s="115"/>
      <c r="K37" s="116">
        <f>ROUNDDOWN(D35*0.1,0)</f>
        <v>35250</v>
      </c>
      <c r="L37" s="117"/>
      <c r="M37" s="12"/>
    </row>
    <row r="38" spans="2:13" s="4" customFormat="1" ht="8.15" customHeight="1">
      <c r="B38" s="83"/>
      <c r="C38" s="39"/>
      <c r="D38" s="23"/>
      <c r="E38" s="22"/>
      <c r="F38" s="40" t="s">
        <v>26</v>
      </c>
      <c r="G38" s="40"/>
      <c r="I38" s="25"/>
      <c r="J38" s="25"/>
      <c r="K38" s="25"/>
      <c r="L38" s="25"/>
      <c r="M38" s="12"/>
    </row>
    <row r="39" spans="2:13" s="4" customFormat="1" ht="16.5" customHeight="1">
      <c r="B39" s="83"/>
      <c r="C39" s="39"/>
      <c r="D39" s="23"/>
      <c r="E39" s="22"/>
      <c r="F39" s="67" t="s">
        <v>43</v>
      </c>
      <c r="G39" s="40"/>
      <c r="I39" s="25"/>
      <c r="J39" s="25"/>
      <c r="K39" s="25"/>
      <c r="L39" s="25"/>
      <c r="M39" s="12"/>
    </row>
    <row r="40" spans="2:13" s="4" customFormat="1" ht="19.75" customHeight="1">
      <c r="B40" s="83"/>
      <c r="C40" s="39"/>
      <c r="D40" s="23"/>
      <c r="E40" s="22"/>
      <c r="F40" s="134" t="s">
        <v>2</v>
      </c>
      <c r="G40" s="135"/>
      <c r="H40" s="135"/>
      <c r="I40" s="135"/>
      <c r="J40" s="135"/>
      <c r="K40" s="136"/>
      <c r="L40" s="41" t="s">
        <v>3</v>
      </c>
      <c r="M40" s="12"/>
    </row>
    <row r="41" spans="2:13" s="4" customFormat="1" ht="19.75" customHeight="1">
      <c r="B41" s="83"/>
      <c r="C41" s="137" t="s">
        <v>27</v>
      </c>
      <c r="D41" s="23">
        <f>L41</f>
        <v>35000</v>
      </c>
      <c r="E41" s="22"/>
      <c r="F41" s="124" t="s">
        <v>28</v>
      </c>
      <c r="G41" s="125"/>
      <c r="H41" s="125"/>
      <c r="I41" s="125"/>
      <c r="J41" s="125"/>
      <c r="K41" s="126"/>
      <c r="L41" s="118">
        <v>35000</v>
      </c>
      <c r="M41" s="12"/>
    </row>
    <row r="42" spans="2:13" s="4" customFormat="1" ht="19.75" customHeight="1">
      <c r="B42" s="83"/>
      <c r="C42" s="137"/>
      <c r="D42" s="23"/>
      <c r="E42" s="22"/>
      <c r="F42" s="121" t="s">
        <v>29</v>
      </c>
      <c r="G42" s="122"/>
      <c r="H42" s="122"/>
      <c r="I42" s="122"/>
      <c r="J42" s="122"/>
      <c r="K42" s="123"/>
      <c r="L42" s="119"/>
      <c r="M42" s="12"/>
    </row>
    <row r="43" spans="2:13" s="4" customFormat="1" ht="19.75" customHeight="1">
      <c r="B43" s="83"/>
      <c r="C43" s="137"/>
      <c r="D43" s="23"/>
      <c r="E43" s="22"/>
      <c r="F43" s="124" t="s">
        <v>30</v>
      </c>
      <c r="G43" s="125"/>
      <c r="H43" s="125"/>
      <c r="I43" s="125"/>
      <c r="J43" s="125"/>
      <c r="K43" s="126"/>
      <c r="L43" s="119"/>
      <c r="M43" s="12"/>
    </row>
    <row r="44" spans="2:13" s="4" customFormat="1" ht="19.5" customHeight="1">
      <c r="B44" s="83"/>
      <c r="C44" s="39"/>
      <c r="D44" s="23"/>
      <c r="E44" s="22"/>
      <c r="F44" s="121" t="s">
        <v>31</v>
      </c>
      <c r="G44" s="122"/>
      <c r="H44" s="122"/>
      <c r="I44" s="122"/>
      <c r="J44" s="122"/>
      <c r="K44" s="123"/>
      <c r="L44" s="119"/>
      <c r="M44" s="12"/>
    </row>
    <row r="45" spans="2:13" s="4" customFormat="1" ht="15.65" customHeight="1">
      <c r="B45" s="83"/>
      <c r="C45" s="39"/>
      <c r="D45" s="23"/>
      <c r="E45" s="22"/>
      <c r="F45" s="124" t="s">
        <v>32</v>
      </c>
      <c r="G45" s="125"/>
      <c r="H45" s="125"/>
      <c r="I45" s="125"/>
      <c r="J45" s="125"/>
      <c r="K45" s="126"/>
      <c r="L45" s="119"/>
      <c r="M45" s="12"/>
    </row>
    <row r="46" spans="2:13" s="4" customFormat="1" ht="29.5" customHeight="1">
      <c r="B46" s="83"/>
      <c r="C46" s="39"/>
      <c r="D46" s="42"/>
      <c r="E46" s="22"/>
      <c r="F46" s="127" t="s">
        <v>33</v>
      </c>
      <c r="G46" s="128"/>
      <c r="H46" s="128"/>
      <c r="I46" s="128"/>
      <c r="J46" s="128"/>
      <c r="K46" s="129"/>
      <c r="L46" s="120"/>
      <c r="M46" s="12"/>
    </row>
    <row r="47" spans="2:13" s="4" customFormat="1" ht="8.25" customHeight="1">
      <c r="B47" s="83"/>
      <c r="C47" s="43"/>
      <c r="D47" s="30"/>
      <c r="E47" s="44"/>
      <c r="F47" s="40"/>
      <c r="G47" s="40"/>
      <c r="I47" s="25"/>
      <c r="J47" s="45"/>
      <c r="K47" s="25"/>
      <c r="L47" s="25"/>
      <c r="M47" s="12"/>
    </row>
    <row r="48" spans="2:13" s="4" customFormat="1" ht="30" customHeight="1">
      <c r="B48" s="84"/>
      <c r="C48" s="46" t="s">
        <v>25</v>
      </c>
      <c r="D48" s="47">
        <f>L41</f>
        <v>35000</v>
      </c>
      <c r="E48" s="48"/>
      <c r="F48" s="49"/>
      <c r="G48" s="49"/>
      <c r="H48" s="35"/>
      <c r="I48" s="34"/>
      <c r="J48" s="50"/>
      <c r="K48" s="34"/>
      <c r="L48" s="34"/>
      <c r="M48" s="36"/>
    </row>
    <row r="49" spans="2:13" s="4" customFormat="1" ht="30" customHeight="1" thickBot="1">
      <c r="B49" s="130" t="s">
        <v>34</v>
      </c>
      <c r="C49" s="131"/>
      <c r="D49" s="51">
        <f>D35+D48</f>
        <v>387500</v>
      </c>
      <c r="E49" s="52"/>
      <c r="F49" s="53"/>
      <c r="G49" s="53"/>
      <c r="H49" s="53"/>
      <c r="I49" s="53"/>
      <c r="J49" s="53"/>
      <c r="K49" s="53"/>
      <c r="L49" s="53"/>
      <c r="M49" s="54"/>
    </row>
    <row r="50" spans="2:13" s="4" customFormat="1" ht="30" customHeight="1">
      <c r="B50" s="71" t="s">
        <v>35</v>
      </c>
      <c r="C50" s="80"/>
      <c r="D50" s="23">
        <f>D49</f>
        <v>387500</v>
      </c>
      <c r="E50" s="44"/>
      <c r="M50" s="12"/>
    </row>
    <row r="51" spans="2:13" s="4" customFormat="1" ht="30" customHeight="1">
      <c r="B51" s="132" t="s">
        <v>36</v>
      </c>
      <c r="C51" s="55" t="s">
        <v>37</v>
      </c>
      <c r="D51" s="38">
        <f>D50-D52</f>
        <v>500</v>
      </c>
      <c r="E51" s="56"/>
      <c r="F51" s="9"/>
      <c r="G51" s="9"/>
      <c r="H51" s="9"/>
      <c r="I51" s="9"/>
      <c r="J51" s="9"/>
      <c r="K51" s="9"/>
      <c r="L51" s="9"/>
      <c r="M51" s="10"/>
    </row>
    <row r="52" spans="2:13" s="4" customFormat="1" ht="30" customHeight="1" thickBot="1">
      <c r="B52" s="133"/>
      <c r="C52" s="57" t="s">
        <v>40</v>
      </c>
      <c r="D52" s="58">
        <v>387000</v>
      </c>
      <c r="E52" s="52"/>
      <c r="F52" s="53"/>
      <c r="G52" s="53"/>
      <c r="H52" s="53"/>
      <c r="I52" s="53"/>
      <c r="J52" s="53"/>
      <c r="K52" s="53"/>
      <c r="L52" s="53"/>
      <c r="M52" s="54"/>
    </row>
    <row r="53" spans="2:13" s="4" customFormat="1" ht="18" customHeight="1">
      <c r="C53" s="61" t="s">
        <v>39</v>
      </c>
      <c r="D53" s="5"/>
    </row>
    <row r="54" spans="2:13" s="4" customFormat="1" ht="18" customHeight="1">
      <c r="C54" s="61" t="s">
        <v>44</v>
      </c>
      <c r="D54" s="5"/>
    </row>
    <row r="55" spans="2:13" ht="16" customHeight="1"/>
    <row r="56" spans="2:13" ht="16" customHeight="1"/>
    <row r="57" spans="2:13" ht="16" customHeight="1"/>
    <row r="58" spans="2:13" ht="16" customHeight="1"/>
  </sheetData>
  <mergeCells count="53">
    <mergeCell ref="B49:C49"/>
    <mergeCell ref="B50:C50"/>
    <mergeCell ref="B51:B52"/>
    <mergeCell ref="F40:K40"/>
    <mergeCell ref="C41:C43"/>
    <mergeCell ref="F41:K41"/>
    <mergeCell ref="L41:L46"/>
    <mergeCell ref="F42:K42"/>
    <mergeCell ref="F43:K43"/>
    <mergeCell ref="F44:K44"/>
    <mergeCell ref="F45:K45"/>
    <mergeCell ref="F46:K46"/>
    <mergeCell ref="F33:G33"/>
    <mergeCell ref="H33:I33"/>
    <mergeCell ref="J33:K33"/>
    <mergeCell ref="F37:J37"/>
    <mergeCell ref="K37:L37"/>
    <mergeCell ref="F27:G27"/>
    <mergeCell ref="H27:I27"/>
    <mergeCell ref="J27:K27"/>
    <mergeCell ref="F28:G28"/>
    <mergeCell ref="H28:I28"/>
    <mergeCell ref="J28:K32"/>
    <mergeCell ref="F29:G29"/>
    <mergeCell ref="H29:I29"/>
    <mergeCell ref="F30:G30"/>
    <mergeCell ref="H30:I30"/>
    <mergeCell ref="F31:G31"/>
    <mergeCell ref="H31:I31"/>
    <mergeCell ref="F32:G32"/>
    <mergeCell ref="H32:I32"/>
    <mergeCell ref="B11:C11"/>
    <mergeCell ref="B14:C14"/>
    <mergeCell ref="E14:M14"/>
    <mergeCell ref="B15:B48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B10:C10"/>
    <mergeCell ref="B4:M4"/>
    <mergeCell ref="B7:C7"/>
    <mergeCell ref="E7:M7"/>
    <mergeCell ref="B8:C8"/>
    <mergeCell ref="B9:C9"/>
  </mergeCells>
  <phoneticPr fontId="3"/>
  <pageMargins left="0.9055118110236221" right="0.31496062992125984" top="0.39370078740157483" bottom="0.15748031496062992" header="0.31496062992125984" footer="0.31496062992125984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別紙２その１収支予算書（米等の配布）記載例</vt:lpstr>
      <vt:lpstr>'別紙２その１収支予算書（米等の配布）記載例'!Print_Area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satou honoka</cp:lastModifiedBy>
  <cp:lastPrinted>2025-07-15T08:38:11Z</cp:lastPrinted>
  <dcterms:created xsi:type="dcterms:W3CDTF">2025-07-08T06:32:32Z</dcterms:created>
  <dcterms:modified xsi:type="dcterms:W3CDTF">2025-07-16T06:59:42Z</dcterms:modified>
</cp:coreProperties>
</file>