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30338000障がい福祉課\2025\F_事業者支援担当\F8_研修関係\11_担い手確保支援事業費補助金\03_交付要綱\会計課より修正指示\"/>
    </mc:Choice>
  </mc:AlternateContent>
  <xr:revisionPtr revIDLastSave="0" documentId="13_ncr:1_{D358AE88-8EA5-4897-A029-FABAF39B5FE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計画書（別紙１）" sheetId="4" r:id="rId1"/>
    <sheet name="所要額調書（別紙２）" sheetId="3" r:id="rId2"/>
  </sheets>
  <definedNames>
    <definedName name="_xlnm.Print_Area" localSheetId="0">'計画書（別紙１）'!$A$1:$M$23</definedName>
    <definedName name="_xlnm.Print_Area" localSheetId="1">'所要額調書（別紙２）'!$A$1:$H$21</definedName>
    <definedName name="_xlnm.Print_Titles" localSheetId="0">'計画書（別紙１）'!$1:$10</definedName>
    <definedName name="_xlnm.Print_Titles" localSheetId="1">'所要額調書（別紙２）'!$1:$8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B11" i="3"/>
  <c r="B12" i="3"/>
  <c r="B13" i="3"/>
  <c r="B14" i="3"/>
  <c r="B15" i="3"/>
  <c r="B16" i="3"/>
  <c r="B10" i="3"/>
  <c r="K19" i="4"/>
  <c r="M18" i="4"/>
  <c r="M17" i="4"/>
  <c r="M16" i="4"/>
  <c r="M15" i="4"/>
  <c r="M14" i="4"/>
  <c r="M13" i="4"/>
  <c r="M12" i="4"/>
  <c r="M19" i="4" s="1"/>
  <c r="M11" i="4"/>
  <c r="B9" i="3" s="1"/>
  <c r="D9" i="3" l="1"/>
  <c r="C17" i="3"/>
  <c r="B17" i="3"/>
  <c r="D11" i="3"/>
  <c r="D12" i="3"/>
  <c r="D13" i="3"/>
  <c r="D14" i="3"/>
  <c r="D15" i="3"/>
  <c r="D16" i="3"/>
  <c r="D10" i="3"/>
  <c r="E15" i="3" l="1"/>
  <c r="F15" i="3" s="1"/>
  <c r="E11" i="3"/>
  <c r="F11" i="3" s="1"/>
  <c r="E14" i="3"/>
  <c r="F14" i="3" s="1"/>
  <c r="E13" i="3"/>
  <c r="F13" i="3" s="1"/>
  <c r="E16" i="3"/>
  <c r="F16" i="3" s="1"/>
  <c r="E12" i="3"/>
  <c r="F12" i="3" s="1"/>
  <c r="E9" i="3"/>
  <c r="F9" i="3" s="1"/>
  <c r="F10" i="3"/>
  <c r="D17" i="3"/>
  <c r="F17" i="3" l="1"/>
  <c r="G17" i="3" s="1"/>
</calcChain>
</file>

<file path=xl/sharedStrings.xml><?xml version="1.0" encoding="utf-8"?>
<sst xmlns="http://schemas.openxmlformats.org/spreadsheetml/2006/main" count="50" uniqueCount="45">
  <si>
    <t>事業者（法人）名</t>
    <rPh sb="0" eb="3">
      <t>ジギョウシャ</t>
    </rPh>
    <rPh sb="4" eb="6">
      <t>ホウジン</t>
    </rPh>
    <rPh sb="7" eb="8">
      <t>メイ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</si>
  <si>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</si>
  <si>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</si>
  <si>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差引額（円）
（e)=(ｃ)ー(d)</t>
    <rPh sb="0" eb="2">
      <t>サシヒキ</t>
    </rPh>
    <rPh sb="2" eb="3">
      <t>ガク</t>
    </rPh>
    <phoneticPr fontId="1"/>
  </si>
  <si>
    <t>例</t>
    <rPh sb="0" eb="1">
      <t>レイ</t>
    </rPh>
    <phoneticPr fontId="1"/>
  </si>
  <si>
    <t>選定額（円）
(g)（※２）</t>
    <rPh sb="0" eb="2">
      <t>センテイ</t>
    </rPh>
    <rPh sb="2" eb="3">
      <t>ガク</t>
    </rPh>
    <phoneticPr fontId="1"/>
  </si>
  <si>
    <t>事業費（円）
（ｃ)（※１）</t>
    <rPh sb="0" eb="3">
      <t>ジギョウヒ</t>
    </rPh>
    <rPh sb="4" eb="5">
      <t>エン</t>
    </rPh>
    <phoneticPr fontId="1"/>
  </si>
  <si>
    <t>※１　「事業費(ｃ)」欄には、事業計画書又は事業変更計画書の(ｃ)欄の金額を記入すること。</t>
    <rPh sb="4" eb="7">
      <t>ジギョウヒ</t>
    </rPh>
    <rPh sb="11" eb="12">
      <t>ラン</t>
    </rPh>
    <rPh sb="15" eb="17">
      <t>ジギョウ</t>
    </rPh>
    <rPh sb="17" eb="20">
      <t>ケイカクショ</t>
    </rPh>
    <rPh sb="20" eb="21">
      <t>マタ</t>
    </rPh>
    <rPh sb="22" eb="24">
      <t>ジギョウ</t>
    </rPh>
    <rPh sb="24" eb="26">
      <t>ヘンコウ</t>
    </rPh>
    <rPh sb="26" eb="29">
      <t>ケイカクショ</t>
    </rPh>
    <rPh sb="33" eb="34">
      <t>ラン</t>
    </rPh>
    <rPh sb="35" eb="37">
      <t>キンガク</t>
    </rPh>
    <rPh sb="38" eb="40">
      <t>キニュウ</t>
    </rPh>
    <phoneticPr fontId="1"/>
  </si>
  <si>
    <t>寄付金その他の
収入額（円）
（ｄ)</t>
    <rPh sb="0" eb="3">
      <t>キフキン</t>
    </rPh>
    <rPh sb="5" eb="6">
      <t>タ</t>
    </rPh>
    <rPh sb="8" eb="10">
      <t>シュウニュウ</t>
    </rPh>
    <rPh sb="10" eb="11">
      <t>ガク</t>
    </rPh>
    <phoneticPr fontId="1"/>
  </si>
  <si>
    <t>所　要　額　調　書</t>
    <rPh sb="0" eb="1">
      <t>ショ</t>
    </rPh>
    <rPh sb="2" eb="3">
      <t>ヨウ</t>
    </rPh>
    <rPh sb="4" eb="5">
      <t>ガク</t>
    </rPh>
    <rPh sb="6" eb="7">
      <t>チョウ</t>
    </rPh>
    <rPh sb="8" eb="9">
      <t>ショ</t>
    </rPh>
    <phoneticPr fontId="1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</si>
  <si>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</si>
  <si>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【担当者連絡先】</t>
    <rPh sb="1" eb="4">
      <t>タントウシャ</t>
    </rPh>
    <rPh sb="4" eb="7">
      <t>レンラクサキ</t>
    </rPh>
    <phoneticPr fontId="1"/>
  </si>
  <si>
    <t>事業所名</t>
    <rPh sb="0" eb="3">
      <t>ジギョウショ</t>
    </rPh>
    <rPh sb="3" eb="4">
      <t>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</si>
  <si>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</si>
  <si>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</si>
  <si>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</si>
  <si>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№</t>
    <phoneticPr fontId="1"/>
  </si>
  <si>
    <t>研修名</t>
    <rPh sb="0" eb="2">
      <t>ケンシュウ</t>
    </rPh>
    <rPh sb="2" eb="3">
      <t>メイ</t>
    </rPh>
    <phoneticPr fontId="1"/>
  </si>
  <si>
    <t>研修場所</t>
    <rPh sb="0" eb="2">
      <t>ケンシュウ</t>
    </rPh>
    <rPh sb="2" eb="4">
      <t>バショ</t>
    </rPh>
    <phoneticPr fontId="1"/>
  </si>
  <si>
    <r>
      <t>研修受講</t>
    </r>
    <r>
      <rPr>
        <sz val="11"/>
        <rFont val="ＭＳ Ｐゴシック"/>
        <family val="3"/>
        <charset val="128"/>
      </rPr>
      <t>年月日</t>
    </r>
    <rPh sb="0" eb="2">
      <t>ケンシュウ</t>
    </rPh>
    <rPh sb="2" eb="4">
      <t>ジュコウ</t>
    </rPh>
    <rPh sb="4" eb="7">
      <t>ネンガッピ</t>
    </rPh>
    <phoneticPr fontId="1"/>
  </si>
  <si>
    <t>受講
日数
（日）</t>
    <rPh sb="0" eb="2">
      <t>ジュコウ</t>
    </rPh>
    <rPh sb="3" eb="5">
      <t>ニッスウ</t>
    </rPh>
    <rPh sb="7" eb="8">
      <t>ニチ</t>
    </rPh>
    <phoneticPr fontId="1"/>
  </si>
  <si>
    <t>受講　　　　時間数
（時間）
（※１）</t>
    <rPh sb="0" eb="2">
      <t>ジュコウ</t>
    </rPh>
    <rPh sb="6" eb="9">
      <t>ジカンスウ</t>
    </rPh>
    <rPh sb="11" eb="13">
      <t>ジカン</t>
    </rPh>
    <phoneticPr fontId="1"/>
  </si>
  <si>
    <t>受講予定者</t>
    <rPh sb="0" eb="2">
      <t>ジュコウ</t>
    </rPh>
    <rPh sb="2" eb="4">
      <t>ヨテイ</t>
    </rPh>
    <rPh sb="4" eb="5">
      <t>シャ</t>
    </rPh>
    <phoneticPr fontId="1"/>
  </si>
  <si>
    <t>代替予定職員</t>
    <rPh sb="0" eb="2">
      <t>ダイタイ</t>
    </rPh>
    <rPh sb="2" eb="4">
      <t>ヨテイ</t>
    </rPh>
    <rPh sb="4" eb="6">
      <t>ショクイン</t>
    </rPh>
    <phoneticPr fontId="1"/>
  </si>
  <si>
    <t>職種</t>
    <rPh sb="0" eb="2">
      <t>ショクシュ</t>
    </rPh>
    <phoneticPr fontId="1"/>
  </si>
  <si>
    <t>代替時間数
（時間）
(a)(※１)</t>
    <rPh sb="0" eb="2">
      <t>ダイタイ</t>
    </rPh>
    <rPh sb="2" eb="4">
      <t>ジカン</t>
    </rPh>
    <rPh sb="4" eb="5">
      <t>スウ</t>
    </rPh>
    <phoneticPr fontId="1"/>
  </si>
  <si>
    <t>時給単価
（円）
(b)(※２)</t>
    <rPh sb="0" eb="2">
      <t>ジキュウ</t>
    </rPh>
    <rPh sb="2" eb="4">
      <t>タンカ</t>
    </rPh>
    <phoneticPr fontId="1"/>
  </si>
  <si>
    <t>徳島県庁</t>
    <rPh sb="0" eb="2">
      <t>トクシマ</t>
    </rPh>
    <rPh sb="2" eb="4">
      <t>ケンチョウ</t>
    </rPh>
    <phoneticPr fontId="1"/>
  </si>
  <si>
    <t>徳島　太郎</t>
    <rPh sb="0" eb="2">
      <t>トクシマ</t>
    </rPh>
    <rPh sb="3" eb="5">
      <t>タロウ</t>
    </rPh>
    <phoneticPr fontId="1"/>
  </si>
  <si>
    <t>阿波　花子</t>
    <rPh sb="0" eb="2">
      <t>アワ</t>
    </rPh>
    <rPh sb="3" eb="5">
      <t>ハナコ</t>
    </rPh>
    <phoneticPr fontId="1"/>
  </si>
  <si>
    <t>介護職</t>
    <rPh sb="0" eb="2">
      <t>カイゴ</t>
    </rPh>
    <rPh sb="2" eb="3">
      <t>ショク</t>
    </rPh>
    <phoneticPr fontId="1"/>
  </si>
  <si>
    <t>※１　受講時間数及び代替時間数は、小数点以下は切り捨てて記入すること。</t>
    <rPh sb="3" eb="5">
      <t>ジュコウ</t>
    </rPh>
    <rPh sb="5" eb="7">
      <t>ジカン</t>
    </rPh>
    <rPh sb="7" eb="8">
      <t>スウ</t>
    </rPh>
    <rPh sb="8" eb="9">
      <t>オヨ</t>
    </rPh>
    <rPh sb="10" eb="12">
      <t>ダイタイ</t>
    </rPh>
    <rPh sb="12" eb="15">
      <t>ジカンスウ</t>
    </rPh>
    <rPh sb="17" eb="20">
      <t>ショウスウテン</t>
    </rPh>
    <rPh sb="20" eb="22">
      <t>イカ</t>
    </rPh>
    <rPh sb="23" eb="24">
      <t>キ</t>
    </rPh>
    <rPh sb="25" eb="26">
      <t>ス</t>
    </rPh>
    <rPh sb="28" eb="30">
      <t>キニュウ</t>
    </rPh>
    <phoneticPr fontId="1"/>
  </si>
  <si>
    <t>※３　行が不足する場合は、行を増やして入力すること。また、一番最後の集計行は修正したり削除しないこと。</t>
    <phoneticPr fontId="1"/>
  </si>
  <si>
    <t>※４　色付きのセルには計算式が入っているため、記入しないこと。</t>
    <rPh sb="3" eb="5">
      <t>イロツ</t>
    </rPh>
    <rPh sb="11" eb="13">
      <t>ケイサン</t>
    </rPh>
    <rPh sb="13" eb="14">
      <t>シキ</t>
    </rPh>
    <rPh sb="15" eb="16">
      <t>ハイ</t>
    </rPh>
    <rPh sb="23" eb="25">
      <t>キニュウ</t>
    </rPh>
    <phoneticPr fontId="1"/>
  </si>
  <si>
    <t>県補助所要額（円）
(i)=(g）</t>
    <rPh sb="0" eb="1">
      <t>ケン</t>
    </rPh>
    <rPh sb="1" eb="3">
      <t>ホジョ</t>
    </rPh>
    <rPh sb="3" eb="5">
      <t>ショヨウ</t>
    </rPh>
    <rPh sb="5" eb="6">
      <t>ガク</t>
    </rPh>
    <phoneticPr fontId="1"/>
  </si>
  <si>
    <t>※３　行が不足する場合は、行を増やして入力すること。また、一番最後の集計行は修正したり削除しないこと。</t>
    <rPh sb="3" eb="4">
      <t>ギョウ</t>
    </rPh>
    <rPh sb="5" eb="7">
      <t>フソク</t>
    </rPh>
    <rPh sb="9" eb="11">
      <t>バアイ</t>
    </rPh>
    <rPh sb="13" eb="14">
      <t>ギョウ</t>
    </rPh>
    <rPh sb="15" eb="16">
      <t>フ</t>
    </rPh>
    <rPh sb="19" eb="21">
      <t>ニュウリョク</t>
    </rPh>
    <rPh sb="29" eb="31">
      <t>イチバン</t>
    </rPh>
    <rPh sb="31" eb="33">
      <t>サイゴ</t>
    </rPh>
    <rPh sb="34" eb="37">
      <t>シュウケイギョウ</t>
    </rPh>
    <rPh sb="38" eb="40">
      <t>シュウセイ</t>
    </rPh>
    <rPh sb="43" eb="45">
      <t>サクジョ</t>
    </rPh>
    <phoneticPr fontId="1"/>
  </si>
  <si>
    <t>※４　色付きのセルには計算式が入っているため、記入しないこと。</t>
    <rPh sb="3" eb="4">
      <t>イロ</t>
    </rPh>
    <rPh sb="4" eb="5">
      <t>ツキ</t>
    </rPh>
    <rPh sb="11" eb="13">
      <t>ケイサン</t>
    </rPh>
    <rPh sb="13" eb="14">
      <t>シキ</t>
    </rPh>
    <rPh sb="15" eb="16">
      <t>ハイ</t>
    </rPh>
    <rPh sb="23" eb="25">
      <t>キニュウ</t>
    </rPh>
    <phoneticPr fontId="1"/>
  </si>
  <si>
    <t>（別紙２）</t>
    <rPh sb="1" eb="3">
      <t>ベッシ</t>
    </rPh>
    <phoneticPr fontId="1"/>
  </si>
  <si>
    <t>（別紙１）</t>
    <rPh sb="1" eb="3">
      <t>ベッシ</t>
    </rPh>
    <phoneticPr fontId="1"/>
  </si>
  <si>
    <t>事業費（円）
(a)×(b)
＝(c)</t>
    <rPh sb="0" eb="3">
      <t>ジギョウヒ</t>
    </rPh>
    <rPh sb="4" eb="5">
      <t>エン</t>
    </rPh>
    <phoneticPr fontId="1"/>
  </si>
  <si>
    <t>要綱第３条に定める
上限額（円）
(f)</t>
    <rPh sb="0" eb="2">
      <t>ヨウコウ</t>
    </rPh>
    <rPh sb="2" eb="3">
      <t>ダイ</t>
    </rPh>
    <rPh sb="4" eb="5">
      <t>ジョウ</t>
    </rPh>
    <rPh sb="6" eb="7">
      <t>サダ</t>
    </rPh>
    <rPh sb="10" eb="12">
      <t>ジョウゲン</t>
    </rPh>
    <rPh sb="12" eb="13">
      <t>ガク</t>
    </rPh>
    <phoneticPr fontId="1"/>
  </si>
  <si>
    <t>※２　「選定額(g)」には、「差引額(e)」欄と「要綱第３条に定める上限額(f)」欄を比較して少ない方の額を記入すること。</t>
    <rPh sb="4" eb="6">
      <t>センテイ</t>
    </rPh>
    <rPh sb="6" eb="7">
      <t>ガク</t>
    </rPh>
    <rPh sb="15" eb="17">
      <t>サシヒキ</t>
    </rPh>
    <rPh sb="17" eb="18">
      <t>ガク</t>
    </rPh>
    <rPh sb="22" eb="23">
      <t>ラン</t>
    </rPh>
    <rPh sb="25" eb="27">
      <t>ヨウコウ</t>
    </rPh>
    <rPh sb="27" eb="28">
      <t>ダイ</t>
    </rPh>
    <rPh sb="29" eb="30">
      <t>ジョウ</t>
    </rPh>
    <rPh sb="34" eb="36">
      <t>ジョウゲン</t>
    </rPh>
    <rPh sb="41" eb="42">
      <t>ラン</t>
    </rPh>
    <rPh sb="43" eb="45">
      <t>ヒカク</t>
    </rPh>
    <rPh sb="47" eb="48">
      <t>スク</t>
    </rPh>
    <rPh sb="50" eb="51">
      <t>ホウ</t>
    </rPh>
    <rPh sb="52" eb="53">
      <t>ガク</t>
    </rPh>
    <rPh sb="54" eb="56">
      <t>キニュウ</t>
    </rPh>
    <phoneticPr fontId="1"/>
  </si>
  <si>
    <t>※２　時給単価には、諸手当、法定福利費等の事業主負担金は含みません。</t>
    <rPh sb="3" eb="5">
      <t>ジキュウ</t>
    </rPh>
    <rPh sb="5" eb="7">
      <t>タンカ</t>
    </rPh>
    <rPh sb="10" eb="13">
      <t>ショテアテ</t>
    </rPh>
    <rPh sb="14" eb="16">
      <t>ホウテイ</t>
    </rPh>
    <rPh sb="16" eb="19">
      <t>フクリヒ</t>
    </rPh>
    <rPh sb="19" eb="20">
      <t>トウ</t>
    </rPh>
    <rPh sb="21" eb="23">
      <t>ジギョウ</t>
    </rPh>
    <rPh sb="23" eb="24">
      <t>ヌシ</t>
    </rPh>
    <rPh sb="24" eb="27">
      <t>フタンキン</t>
    </rPh>
    <rPh sb="28" eb="29">
      <t>フク</t>
    </rPh>
    <phoneticPr fontId="1"/>
  </si>
  <si>
    <t>行動援護従事者養成研修</t>
    <rPh sb="0" eb="2">
      <t>ドウコウ</t>
    </rPh>
    <rPh sb="2" eb="4">
      <t>エンゴ</t>
    </rPh>
    <rPh sb="4" eb="7">
      <t>ジュウジシャ</t>
    </rPh>
    <rPh sb="7" eb="9">
      <t>ヨウセイ</t>
    </rPh>
    <rPh sb="9" eb="11">
      <t>ケンシュウ</t>
    </rPh>
    <phoneticPr fontId="1"/>
  </si>
  <si>
    <t>令和7年9月12日、13日、15日、16日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rPh sb="16" eb="17">
      <t>ニチ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</si>
</sst>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$-411]ge\.m\.d;@"/>
    <numFmt numFmtId="177" formatCode="0.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3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41" fontId="0" fillId="2" borderId="1" xfId="0" applyNumberFormat="1" applyFont="1" applyFill="1" applyBorder="1" applyAlignment="1">
      <alignment vertical="center" wrapText="1"/>
    </xf>
    <xf numFmtId="41" fontId="0" fillId="0" borderId="1" xfId="0" applyNumberFormat="1" applyFont="1" applyBorder="1" applyAlignment="1">
      <alignment horizontal="right" vertical="center"/>
    </xf>
    <xf numFmtId="41" fontId="0" fillId="2" borderId="1" xfId="0" quotePrefix="1" applyNumberFormat="1" applyFont="1" applyFill="1" applyBorder="1" applyAlignment="1">
      <alignment horizontal="right" vertical="center"/>
    </xf>
    <xf numFmtId="41" fontId="0" fillId="0" borderId="2" xfId="0" applyNumberFormat="1" applyFont="1" applyBorder="1" applyAlignment="1">
      <alignment horizontal="right" vertical="center"/>
    </xf>
    <xf numFmtId="41" fontId="0" fillId="2" borderId="1" xfId="0" quotePrefix="1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center" vertical="center" wrapText="1"/>
    </xf>
    <xf numFmtId="41" fontId="0" fillId="4" borderId="1" xfId="0" applyNumberFormat="1" applyFill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7" fontId="0" fillId="0" borderId="1" xfId="0" quotePrefix="1" applyNumberFormat="1" applyBorder="1" applyAlignment="1">
      <alignment horizontal="right" vertical="center"/>
    </xf>
    <xf numFmtId="177" fontId="0" fillId="0" borderId="1" xfId="0" quotePrefix="1" applyNumberFormat="1" applyBorder="1" applyAlignment="1">
      <alignment horizontal="center" vertical="center"/>
    </xf>
    <xf numFmtId="177" fontId="0" fillId="0" borderId="8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41" fontId="0" fillId="2" borderId="1" xfId="0" applyNumberFormat="1" applyFill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2" xfId="0" quotePrefix="1" applyNumberFormat="1" applyBorder="1" applyAlignment="1">
      <alignment horizontal="center" vertical="center"/>
    </xf>
    <xf numFmtId="0" fontId="0" fillId="2" borderId="1" xfId="0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5" borderId="1" xfId="0" applyFont="1" applyFill="1" applyBorder="1" applyAlignment="1">
      <alignment horizontal="center" vertical="center"/>
    </xf>
    <xf numFmtId="41" fontId="0" fillId="5" borderId="1" xfId="0" applyNumberFormat="1" applyFont="1" applyFill="1" applyBorder="1" applyAlignment="1">
      <alignment horizontal="center" vertical="center"/>
    </xf>
    <xf numFmtId="41" fontId="0" fillId="5" borderId="1" xfId="0" applyNumberFormat="1" applyFont="1" applyFill="1" applyBorder="1" applyAlignment="1">
      <alignment horizontal="right" vertical="center"/>
    </xf>
    <xf numFmtId="41" fontId="0" fillId="5" borderId="1" xfId="0" quotePrefix="1" applyNumberFormat="1" applyFont="1" applyFill="1" applyBorder="1" applyAlignment="1">
      <alignment horizontal="right" vertical="center"/>
    </xf>
    <xf numFmtId="41" fontId="0" fillId="5" borderId="1" xfId="0" quotePrefix="1" applyNumberFormat="1" applyFont="1" applyFill="1" applyBorder="1" applyAlignment="1">
      <alignment horizontal="center" vertical="center"/>
    </xf>
    <xf numFmtId="41" fontId="0" fillId="5" borderId="2" xfId="0" applyNumberFormat="1" applyFont="1" applyFill="1" applyBorder="1" applyAlignment="1">
      <alignment horizontal="right" vertical="center" wrapText="1"/>
    </xf>
    <xf numFmtId="0" fontId="0" fillId="5" borderId="2" xfId="0" applyFont="1" applyFill="1" applyBorder="1" applyAlignment="1">
      <alignment horizontal="right" vertical="center" wrapText="1"/>
    </xf>
    <xf numFmtId="41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Border="1">
      <alignment vertical="center"/>
    </xf>
    <xf numFmtId="41" fontId="0" fillId="3" borderId="4" xfId="0" applyNumberFormat="1" applyFont="1" applyFill="1" applyBorder="1" applyAlignment="1">
      <alignment horizontal="center" vertical="center" wrapText="1"/>
    </xf>
    <xf numFmtId="41" fontId="0" fillId="3" borderId="5" xfId="0" applyNumberFormat="1" applyFont="1" applyFill="1" applyBorder="1" applyAlignment="1">
      <alignment horizontal="center" vertical="center" wrapText="1"/>
    </xf>
    <xf numFmtId="41" fontId="0" fillId="3" borderId="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22BA3-53A7-400F-A444-B11883403FEF}">
  <dimension ref="A1:O23"/>
  <sheetViews>
    <sheetView showZeros="0" view="pageBreakPreview" topLeftCell="A6" zoomScale="90" zoomScaleNormal="75" zoomScaleSheetLayoutView="90" workbookViewId="0">
      <selection activeCell="D14" sqref="D14"/>
    </sheetView>
  </sheetViews>
  <sheetFormatPr defaultColWidth="9" defaultRowHeight="13" x14ac:dyDescent="0.2"/>
  <cols>
    <col min="1" max="1" width="3.7265625" style="16" customWidth="1"/>
    <col min="2" max="2" width="20.7265625" style="16" customWidth="1"/>
    <col min="3" max="3" width="18.6328125" style="16" customWidth="1"/>
    <col min="4" max="4" width="22.08984375" style="16" customWidth="1"/>
    <col min="5" max="6" width="8.6328125" style="16" customWidth="1"/>
    <col min="7" max="7" width="14.6328125" style="16" customWidth="1"/>
    <col min="8" max="8" width="3.7265625" style="16" customWidth="1"/>
    <col min="9" max="9" width="14.6328125" style="16" customWidth="1"/>
    <col min="10" max="10" width="14.08984375" style="16" customWidth="1"/>
    <col min="11" max="11" width="12.6328125" style="16" customWidth="1"/>
    <col min="12" max="13" width="11.08984375" style="16" customWidth="1"/>
    <col min="14" max="14" width="14.453125" style="16" customWidth="1"/>
    <col min="15" max="15" width="19.6328125" style="16" customWidth="1"/>
    <col min="16" max="16384" width="9" style="16"/>
  </cols>
  <sheetData>
    <row r="1" spans="1:15" ht="18" customHeight="1" x14ac:dyDescent="0.2">
      <c r="A1" s="16" t="s">
        <v>38</v>
      </c>
      <c r="O1" s="6"/>
    </row>
    <row r="2" spans="1:15" ht="24" customHeight="1" x14ac:dyDescent="0.2">
      <c r="B2" s="48" t="s">
        <v>10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5" ht="24" customHeight="1" x14ac:dyDescent="0.2">
      <c r="I3" s="16" t="s">
        <v>11</v>
      </c>
    </row>
    <row r="4" spans="1:15" ht="21" customHeight="1" x14ac:dyDescent="0.2">
      <c r="A4" s="49" t="s">
        <v>0</v>
      </c>
      <c r="B4" s="49"/>
      <c r="C4" s="50"/>
      <c r="D4" s="50"/>
      <c r="E4" s="50"/>
      <c r="F4" s="50"/>
      <c r="G4" s="50"/>
      <c r="H4" s="18"/>
      <c r="I4" s="17" t="s">
        <v>12</v>
      </c>
      <c r="J4" s="47"/>
      <c r="K4" s="47"/>
      <c r="L4" s="47"/>
    </row>
    <row r="5" spans="1:15" ht="21" customHeight="1" x14ac:dyDescent="0.2">
      <c r="A5" s="49"/>
      <c r="B5" s="49"/>
      <c r="C5" s="50"/>
      <c r="D5" s="50"/>
      <c r="E5" s="50"/>
      <c r="F5" s="50"/>
      <c r="G5" s="50"/>
      <c r="H5" s="18"/>
      <c r="I5" s="17" t="s">
        <v>13</v>
      </c>
      <c r="J5" s="47"/>
      <c r="K5" s="47"/>
      <c r="L5" s="47"/>
    </row>
    <row r="6" spans="1:15" ht="21" customHeight="1" x14ac:dyDescent="0.2">
      <c r="B6" s="6"/>
      <c r="C6" s="18"/>
      <c r="D6" s="18"/>
      <c r="E6" s="18"/>
      <c r="F6" s="18"/>
      <c r="G6" s="18"/>
      <c r="H6" s="18"/>
      <c r="I6" s="17" t="s">
        <v>14</v>
      </c>
      <c r="J6" s="47"/>
      <c r="K6" s="47"/>
      <c r="L6" s="47"/>
    </row>
    <row r="7" spans="1:15" ht="21" customHeight="1" x14ac:dyDescent="0.2">
      <c r="B7" s="6"/>
      <c r="C7" s="18"/>
      <c r="D7" s="18"/>
      <c r="E7" s="18"/>
      <c r="F7" s="18"/>
      <c r="G7" s="18"/>
      <c r="H7" s="18"/>
      <c r="I7" s="17" t="s">
        <v>15</v>
      </c>
      <c r="J7" s="47"/>
      <c r="K7" s="47"/>
      <c r="L7" s="47"/>
    </row>
    <row r="8" spans="1:15" ht="21" customHeight="1" x14ac:dyDescent="0.2"/>
    <row r="9" spans="1:15" ht="20.25" customHeight="1" x14ac:dyDescent="0.2">
      <c r="A9" s="54" t="s">
        <v>16</v>
      </c>
      <c r="B9" s="54" t="s">
        <v>17</v>
      </c>
      <c r="C9" s="54" t="s">
        <v>18</v>
      </c>
      <c r="D9" s="55" t="s">
        <v>19</v>
      </c>
      <c r="E9" s="54" t="s">
        <v>20</v>
      </c>
      <c r="F9" s="54" t="s">
        <v>21</v>
      </c>
      <c r="G9" s="4" t="s">
        <v>22</v>
      </c>
      <c r="H9" s="19"/>
      <c r="I9" s="49" t="s">
        <v>23</v>
      </c>
      <c r="J9" s="49"/>
      <c r="K9" s="49"/>
      <c r="L9" s="49"/>
      <c r="M9" s="49"/>
    </row>
    <row r="10" spans="1:15" ht="51.75" customHeight="1" x14ac:dyDescent="0.2">
      <c r="A10" s="54"/>
      <c r="B10" s="54"/>
      <c r="C10" s="54"/>
      <c r="D10" s="56"/>
      <c r="E10" s="54"/>
      <c r="F10" s="54"/>
      <c r="G10" s="4" t="s">
        <v>13</v>
      </c>
      <c r="H10" s="19"/>
      <c r="I10" s="4" t="s">
        <v>13</v>
      </c>
      <c r="J10" s="4" t="s">
        <v>24</v>
      </c>
      <c r="K10" s="4" t="s">
        <v>25</v>
      </c>
      <c r="L10" s="4" t="s">
        <v>26</v>
      </c>
      <c r="M10" s="4" t="s">
        <v>39</v>
      </c>
    </row>
    <row r="11" spans="1:15" ht="40" customHeight="1" x14ac:dyDescent="0.2">
      <c r="A11" s="20" t="s">
        <v>4</v>
      </c>
      <c r="B11" s="20" t="s">
        <v>43</v>
      </c>
      <c r="C11" s="20" t="s">
        <v>27</v>
      </c>
      <c r="D11" s="21" t="s">
        <v>44</v>
      </c>
      <c r="E11" s="22">
        <v>4</v>
      </c>
      <c r="F11" s="22">
        <v>24</v>
      </c>
      <c r="G11" s="20" t="s">
        <v>28</v>
      </c>
      <c r="H11" s="23"/>
      <c r="I11" s="20" t="s">
        <v>29</v>
      </c>
      <c r="J11" s="20" t="s">
        <v>30</v>
      </c>
      <c r="K11" s="22">
        <v>24</v>
      </c>
      <c r="L11" s="22">
        <v>1100</v>
      </c>
      <c r="M11" s="24">
        <f>K11*L11</f>
        <v>26400</v>
      </c>
    </row>
    <row r="12" spans="1:15" ht="40" customHeight="1" x14ac:dyDescent="0.2">
      <c r="A12" s="17">
        <v>1</v>
      </c>
      <c r="B12" s="25"/>
      <c r="C12" s="4"/>
      <c r="D12" s="26"/>
      <c r="E12" s="27"/>
      <c r="F12" s="28"/>
      <c r="G12" s="29"/>
      <c r="H12" s="30"/>
      <c r="I12" s="25"/>
      <c r="J12" s="25"/>
      <c r="K12" s="31"/>
      <c r="L12" s="31"/>
      <c r="M12" s="32">
        <f t="shared" ref="M12:M18" si="0">K12*L12</f>
        <v>0</v>
      </c>
    </row>
    <row r="13" spans="1:15" ht="40" customHeight="1" x14ac:dyDescent="0.2">
      <c r="A13" s="17">
        <v>2</v>
      </c>
      <c r="B13" s="25"/>
      <c r="C13" s="4"/>
      <c r="D13" s="26"/>
      <c r="E13" s="27"/>
      <c r="F13" s="28"/>
      <c r="G13" s="29"/>
      <c r="H13" s="30"/>
      <c r="I13" s="25"/>
      <c r="J13" s="25"/>
      <c r="K13" s="31"/>
      <c r="L13" s="31"/>
      <c r="M13" s="32">
        <f t="shared" si="0"/>
        <v>0</v>
      </c>
    </row>
    <row r="14" spans="1:15" ht="40" customHeight="1" x14ac:dyDescent="0.2">
      <c r="A14" s="17">
        <v>3</v>
      </c>
      <c r="B14" s="25"/>
      <c r="C14" s="4"/>
      <c r="D14" s="26"/>
      <c r="E14" s="27"/>
      <c r="F14" s="33"/>
      <c r="G14" s="34"/>
      <c r="H14" s="35"/>
      <c r="I14" s="25"/>
      <c r="J14" s="25"/>
      <c r="K14" s="31"/>
      <c r="L14" s="31"/>
      <c r="M14" s="32">
        <f t="shared" si="0"/>
        <v>0</v>
      </c>
    </row>
    <row r="15" spans="1:15" ht="40" customHeight="1" x14ac:dyDescent="0.2">
      <c r="A15" s="17">
        <v>4</v>
      </c>
      <c r="B15" s="25"/>
      <c r="C15" s="4"/>
      <c r="D15" s="26"/>
      <c r="E15" s="27"/>
      <c r="F15" s="33"/>
      <c r="G15" s="34"/>
      <c r="H15" s="35"/>
      <c r="I15" s="25"/>
      <c r="J15" s="25"/>
      <c r="K15" s="31"/>
      <c r="L15" s="31"/>
      <c r="M15" s="32">
        <f t="shared" si="0"/>
        <v>0</v>
      </c>
    </row>
    <row r="16" spans="1:15" ht="40" customHeight="1" x14ac:dyDescent="0.2">
      <c r="A16" s="17">
        <v>5</v>
      </c>
      <c r="B16" s="25"/>
      <c r="C16" s="4"/>
      <c r="D16" s="26"/>
      <c r="E16" s="27"/>
      <c r="F16" s="33"/>
      <c r="G16" s="34"/>
      <c r="H16" s="35"/>
      <c r="I16" s="25"/>
      <c r="J16" s="25"/>
      <c r="K16" s="31"/>
      <c r="L16" s="31"/>
      <c r="M16" s="32">
        <f t="shared" si="0"/>
        <v>0</v>
      </c>
    </row>
    <row r="17" spans="1:13" ht="40" customHeight="1" x14ac:dyDescent="0.2">
      <c r="A17" s="17">
        <v>6</v>
      </c>
      <c r="B17" s="25"/>
      <c r="C17" s="4"/>
      <c r="D17" s="26"/>
      <c r="E17" s="27"/>
      <c r="F17" s="33"/>
      <c r="G17" s="34"/>
      <c r="H17" s="35"/>
      <c r="I17" s="25"/>
      <c r="J17" s="25"/>
      <c r="K17" s="31"/>
      <c r="L17" s="31"/>
      <c r="M17" s="32">
        <f t="shared" si="0"/>
        <v>0</v>
      </c>
    </row>
    <row r="18" spans="1:13" ht="40" customHeight="1" x14ac:dyDescent="0.2">
      <c r="A18" s="17">
        <v>7</v>
      </c>
      <c r="B18" s="25"/>
      <c r="C18" s="4"/>
      <c r="D18" s="26"/>
      <c r="E18" s="27"/>
      <c r="F18" s="33"/>
      <c r="G18" s="34"/>
      <c r="H18" s="35"/>
      <c r="I18" s="25"/>
      <c r="J18" s="25"/>
      <c r="K18" s="31"/>
      <c r="L18" s="31"/>
      <c r="M18" s="32">
        <f t="shared" si="0"/>
        <v>0</v>
      </c>
    </row>
    <row r="19" spans="1:13" ht="28.5" customHeight="1" x14ac:dyDescent="0.2">
      <c r="A19" s="17" t="s">
        <v>1</v>
      </c>
      <c r="B19" s="51"/>
      <c r="C19" s="52"/>
      <c r="D19" s="53"/>
      <c r="E19" s="27"/>
      <c r="F19" s="28"/>
      <c r="G19" s="36"/>
      <c r="H19" s="30"/>
      <c r="I19" s="51"/>
      <c r="J19" s="53"/>
      <c r="K19" s="37">
        <f>SUM(K12:K18)</f>
        <v>0</v>
      </c>
      <c r="L19" s="38"/>
      <c r="M19" s="32">
        <f>SUM(M12:M18)</f>
        <v>0</v>
      </c>
    </row>
    <row r="20" spans="1:13" ht="16.5" customHeight="1" x14ac:dyDescent="0.2">
      <c r="B20" s="16" t="s">
        <v>31</v>
      </c>
    </row>
    <row r="21" spans="1:13" ht="16.5" customHeight="1" x14ac:dyDescent="0.2">
      <c r="B21" s="16" t="s">
        <v>42</v>
      </c>
    </row>
    <row r="22" spans="1:13" ht="16.5" customHeight="1" x14ac:dyDescent="0.2">
      <c r="B22" s="16" t="s">
        <v>32</v>
      </c>
    </row>
    <row r="23" spans="1:13" ht="16.5" customHeight="1" x14ac:dyDescent="0.2">
      <c r="B23" s="16" t="s">
        <v>33</v>
      </c>
    </row>
  </sheetData>
  <mergeCells count="16">
    <mergeCell ref="B19:D19"/>
    <mergeCell ref="I19:J19"/>
    <mergeCell ref="J7:L7"/>
    <mergeCell ref="A9:A10"/>
    <mergeCell ref="B9:B10"/>
    <mergeCell ref="C9:C10"/>
    <mergeCell ref="D9:D10"/>
    <mergeCell ref="E9:E10"/>
    <mergeCell ref="F9:F10"/>
    <mergeCell ref="I9:M9"/>
    <mergeCell ref="J6:L6"/>
    <mergeCell ref="B2:L2"/>
    <mergeCell ref="A4:B5"/>
    <mergeCell ref="C4:G5"/>
    <mergeCell ref="J4:L4"/>
    <mergeCell ref="J5:L5"/>
  </mergeCells>
  <phoneticPr fontId="1"/>
  <pageMargins left="0.59055118110236227" right="0.59055118110236227" top="0.78740157480314965" bottom="0.39370078740157483" header="0.35433070866141736" footer="0.31496062992125984"/>
  <pageSetup paperSize="9" scale="8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showZeros="0" tabSelected="1" view="pageBreakPreview" zoomScale="90" zoomScaleNormal="75" zoomScaleSheetLayoutView="90" workbookViewId="0">
      <selection activeCell="D12" sqref="D12"/>
    </sheetView>
  </sheetViews>
  <sheetFormatPr defaultRowHeight="13" x14ac:dyDescent="0.2"/>
  <cols>
    <col min="1" max="1" width="3.7265625" customWidth="1"/>
    <col min="2" max="2" width="18.36328125" customWidth="1"/>
    <col min="3" max="3" width="18.453125" customWidth="1"/>
    <col min="4" max="4" width="18.36328125" customWidth="1"/>
    <col min="5" max="5" width="19.6328125" customWidth="1"/>
    <col min="6" max="6" width="18.6328125" customWidth="1"/>
    <col min="7" max="7" width="18.453125" customWidth="1"/>
    <col min="8" max="8" width="25.7265625" customWidth="1"/>
    <col min="9" max="9" width="12.6328125" customWidth="1"/>
    <col min="10" max="10" width="10.90625" customWidth="1"/>
    <col min="11" max="11" width="14.453125" customWidth="1"/>
    <col min="12" max="12" width="19.6328125" customWidth="1"/>
  </cols>
  <sheetData>
    <row r="1" spans="1:12" ht="18" customHeight="1" x14ac:dyDescent="0.2">
      <c r="A1" s="58" t="s">
        <v>37</v>
      </c>
      <c r="B1" s="58"/>
      <c r="L1" s="1"/>
    </row>
    <row r="2" spans="1:12" ht="24" customHeight="1" x14ac:dyDescent="0.2">
      <c r="C2" s="48" t="s">
        <v>9</v>
      </c>
      <c r="D2" s="48"/>
      <c r="E2" s="48"/>
      <c r="F2" s="48"/>
      <c r="G2" s="48"/>
    </row>
    <row r="3" spans="1:12" ht="24" customHeight="1" x14ac:dyDescent="0.2"/>
    <row r="4" spans="1:12" ht="21" customHeight="1" x14ac:dyDescent="0.2">
      <c r="A4" s="49" t="s">
        <v>0</v>
      </c>
      <c r="B4" s="49"/>
      <c r="C4" s="50"/>
      <c r="D4" s="50"/>
      <c r="E4" s="50"/>
      <c r="F4" s="50"/>
    </row>
    <row r="5" spans="1:12" ht="21" customHeight="1" x14ac:dyDescent="0.2">
      <c r="A5" s="49"/>
      <c r="B5" s="49"/>
      <c r="C5" s="50"/>
      <c r="D5" s="50"/>
      <c r="E5" s="50"/>
      <c r="F5" s="50"/>
    </row>
    <row r="6" spans="1:12" ht="18.75" customHeight="1" x14ac:dyDescent="0.2">
      <c r="B6" s="1"/>
      <c r="C6" s="2"/>
      <c r="D6" s="2"/>
      <c r="E6" s="2"/>
      <c r="F6" s="2"/>
    </row>
    <row r="7" spans="1:12" ht="18.75" customHeight="1" x14ac:dyDescent="0.2"/>
    <row r="8" spans="1:12" s="6" customFormat="1" ht="49.5" customHeight="1" x14ac:dyDescent="0.2">
      <c r="A8" s="4"/>
      <c r="B8" s="4" t="s">
        <v>6</v>
      </c>
      <c r="C8" s="4" t="s">
        <v>8</v>
      </c>
      <c r="D8" s="4" t="s">
        <v>3</v>
      </c>
      <c r="E8" s="4" t="s">
        <v>40</v>
      </c>
      <c r="F8" s="4" t="s">
        <v>5</v>
      </c>
      <c r="G8" s="4" t="s">
        <v>34</v>
      </c>
      <c r="H8" s="4" t="s">
        <v>2</v>
      </c>
    </row>
    <row r="9" spans="1:12" s="8" customFormat="1" ht="35.25" customHeight="1" x14ac:dyDescent="0.2">
      <c r="A9" s="39" t="s">
        <v>4</v>
      </c>
      <c r="B9" s="40">
        <f>'計画書（別紙１）'!M11</f>
        <v>26400</v>
      </c>
      <c r="C9" s="41">
        <v>0</v>
      </c>
      <c r="D9" s="42">
        <f>B9-C9</f>
        <v>26400</v>
      </c>
      <c r="E9" s="43">
        <f>MINA(D9,28000)</f>
        <v>26400</v>
      </c>
      <c r="F9" s="43">
        <f>MIN(D9,E9)</f>
        <v>26400</v>
      </c>
      <c r="G9" s="44"/>
      <c r="H9" s="45"/>
    </row>
    <row r="10" spans="1:12" s="8" customFormat="1" ht="35.25" customHeight="1" x14ac:dyDescent="0.2">
      <c r="A10" s="3">
        <v>1</v>
      </c>
      <c r="B10" s="46">
        <f>'計画書（別紙１）'!M12</f>
        <v>0</v>
      </c>
      <c r="C10" s="12"/>
      <c r="D10" s="13">
        <f>B10-C10</f>
        <v>0</v>
      </c>
      <c r="E10" s="15">
        <f>MINA(D10,28000)</f>
        <v>0</v>
      </c>
      <c r="F10" s="15">
        <f>MIN(D10,E10)</f>
        <v>0</v>
      </c>
      <c r="G10" s="60"/>
      <c r="H10" s="5"/>
    </row>
    <row r="11" spans="1:12" s="8" customFormat="1" ht="35.25" customHeight="1" x14ac:dyDescent="0.2">
      <c r="A11" s="3">
        <v>2</v>
      </c>
      <c r="B11" s="46">
        <f>'計画書（別紙１）'!M13</f>
        <v>0</v>
      </c>
      <c r="C11" s="12"/>
      <c r="D11" s="13">
        <f t="shared" ref="D11:D16" si="0">B11-C11</f>
        <v>0</v>
      </c>
      <c r="E11" s="15">
        <f t="shared" ref="E11:E16" si="1">MINA(D11,28000)</f>
        <v>0</v>
      </c>
      <c r="F11" s="15">
        <f t="shared" ref="F11:F16" si="2">MIN(D11,E11)</f>
        <v>0</v>
      </c>
      <c r="G11" s="61"/>
      <c r="H11" s="5"/>
    </row>
    <row r="12" spans="1:12" s="8" customFormat="1" ht="35.25" customHeight="1" x14ac:dyDescent="0.2">
      <c r="A12" s="3">
        <v>3</v>
      </c>
      <c r="B12" s="46">
        <f>'計画書（別紙１）'!M14</f>
        <v>0</v>
      </c>
      <c r="C12" s="12"/>
      <c r="D12" s="13">
        <f t="shared" si="0"/>
        <v>0</v>
      </c>
      <c r="E12" s="15">
        <f t="shared" si="1"/>
        <v>0</v>
      </c>
      <c r="F12" s="15">
        <f t="shared" si="2"/>
        <v>0</v>
      </c>
      <c r="G12" s="61"/>
      <c r="H12" s="5"/>
    </row>
    <row r="13" spans="1:12" s="8" customFormat="1" ht="35.25" customHeight="1" x14ac:dyDescent="0.2">
      <c r="A13" s="3">
        <v>4</v>
      </c>
      <c r="B13" s="46">
        <f>'計画書（別紙１）'!M15</f>
        <v>0</v>
      </c>
      <c r="C13" s="12"/>
      <c r="D13" s="13">
        <f t="shared" si="0"/>
        <v>0</v>
      </c>
      <c r="E13" s="15">
        <f t="shared" si="1"/>
        <v>0</v>
      </c>
      <c r="F13" s="15">
        <f t="shared" si="2"/>
        <v>0</v>
      </c>
      <c r="G13" s="61"/>
      <c r="H13" s="5"/>
    </row>
    <row r="14" spans="1:12" s="8" customFormat="1" ht="35.25" customHeight="1" x14ac:dyDescent="0.2">
      <c r="A14" s="3">
        <v>5</v>
      </c>
      <c r="B14" s="46">
        <f>'計画書（別紙１）'!M16</f>
        <v>0</v>
      </c>
      <c r="C14" s="12"/>
      <c r="D14" s="13">
        <f t="shared" si="0"/>
        <v>0</v>
      </c>
      <c r="E14" s="15">
        <f t="shared" si="1"/>
        <v>0</v>
      </c>
      <c r="F14" s="15">
        <f t="shared" si="2"/>
        <v>0</v>
      </c>
      <c r="G14" s="61"/>
      <c r="H14" s="5"/>
    </row>
    <row r="15" spans="1:12" s="8" customFormat="1" ht="35.25" customHeight="1" x14ac:dyDescent="0.2">
      <c r="A15" s="3">
        <v>6</v>
      </c>
      <c r="B15" s="46">
        <f>'計画書（別紙１）'!M17</f>
        <v>0</v>
      </c>
      <c r="C15" s="12"/>
      <c r="D15" s="13">
        <f t="shared" si="0"/>
        <v>0</v>
      </c>
      <c r="E15" s="15">
        <f t="shared" si="1"/>
        <v>0</v>
      </c>
      <c r="F15" s="15">
        <f t="shared" si="2"/>
        <v>0</v>
      </c>
      <c r="G15" s="61"/>
      <c r="H15" s="5"/>
    </row>
    <row r="16" spans="1:12" s="8" customFormat="1" ht="35.25" customHeight="1" x14ac:dyDescent="0.2">
      <c r="A16" s="3">
        <v>7</v>
      </c>
      <c r="B16" s="46">
        <f>'計画書（別紙１）'!M18</f>
        <v>0</v>
      </c>
      <c r="C16" s="12"/>
      <c r="D16" s="13">
        <f t="shared" si="0"/>
        <v>0</v>
      </c>
      <c r="E16" s="15">
        <f t="shared" si="1"/>
        <v>0</v>
      </c>
      <c r="F16" s="15">
        <f t="shared" si="2"/>
        <v>0</v>
      </c>
      <c r="G16" s="62"/>
      <c r="H16" s="5"/>
    </row>
    <row r="17" spans="1:10" s="8" customFormat="1" ht="35.25" customHeight="1" x14ac:dyDescent="0.2">
      <c r="A17" s="3" t="s">
        <v>1</v>
      </c>
      <c r="B17" s="11">
        <f>SUM(B10:B16)</f>
        <v>0</v>
      </c>
      <c r="C17" s="11">
        <f>SUM(C10:C16)</f>
        <v>0</v>
      </c>
      <c r="D17" s="11">
        <f>SUM(D10:D16)</f>
        <v>0</v>
      </c>
      <c r="E17" s="14"/>
      <c r="F17" s="13">
        <f>SUM(F10:F16)</f>
        <v>0</v>
      </c>
      <c r="G17" s="11">
        <f>ROUNDDOWN(F17*0.5,-3)</f>
        <v>0</v>
      </c>
      <c r="H17" s="7"/>
      <c r="I17" s="9"/>
      <c r="J17" s="10"/>
    </row>
    <row r="18" spans="1:10" ht="16.5" customHeight="1" x14ac:dyDescent="0.2">
      <c r="B18" s="58" t="s">
        <v>7</v>
      </c>
      <c r="C18" s="58"/>
      <c r="D18" s="58"/>
      <c r="E18" s="58"/>
      <c r="F18" s="58"/>
      <c r="G18" s="58"/>
      <c r="H18" s="58"/>
    </row>
    <row r="19" spans="1:10" ht="16.5" customHeight="1" x14ac:dyDescent="0.2">
      <c r="B19" s="57" t="s">
        <v>41</v>
      </c>
      <c r="C19" s="57"/>
      <c r="D19" s="57"/>
      <c r="E19" s="57"/>
      <c r="F19" s="57"/>
      <c r="G19" s="57"/>
      <c r="H19" s="57"/>
    </row>
    <row r="20" spans="1:10" ht="16.5" customHeight="1" x14ac:dyDescent="0.2">
      <c r="B20" s="59" t="s">
        <v>35</v>
      </c>
      <c r="C20" s="59"/>
      <c r="D20" s="59"/>
      <c r="E20" s="59"/>
      <c r="F20" s="59"/>
      <c r="G20" s="59"/>
      <c r="H20" s="59"/>
    </row>
    <row r="21" spans="1:10" ht="16.5" customHeight="1" x14ac:dyDescent="0.2">
      <c r="B21" s="57" t="s">
        <v>36</v>
      </c>
      <c r="C21" s="58"/>
      <c r="D21" s="58"/>
      <c r="E21" s="58"/>
      <c r="F21" s="58"/>
      <c r="G21" s="58"/>
      <c r="H21" s="58"/>
    </row>
  </sheetData>
  <mergeCells count="9">
    <mergeCell ref="B21:H21"/>
    <mergeCell ref="A1:B1"/>
    <mergeCell ref="B19:H19"/>
    <mergeCell ref="B18:H18"/>
    <mergeCell ref="B20:H20"/>
    <mergeCell ref="C4:F5"/>
    <mergeCell ref="A4:B5"/>
    <mergeCell ref="C2:G2"/>
    <mergeCell ref="G10:G16"/>
  </mergeCells>
  <phoneticPr fontId="1"/>
  <pageMargins left="0.78740157480314965" right="0.59055118110236227" top="0.78740157480314965" bottom="0.39370078740157483" header="0.35433070866141736" footer="0.31496062992125984"/>
  <pageSetup paperSize="9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計画書（別紙１）</vt:lpstr>
      <vt:lpstr>所要額調書（別紙２）</vt:lpstr>
      <vt:lpstr>'計画書（別紙１）'!Print_Area</vt:lpstr>
      <vt:lpstr>'所要額調書（別紙２）'!Print_Area</vt:lpstr>
      <vt:lpstr>'計画書（別紙１）'!Print_Titles</vt:lpstr>
      <vt:lpstr>'所要額調書（別紙２）'!Print_Titles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nakagawa kenshirou</cp:lastModifiedBy>
  <cp:lastPrinted>2025-04-23T04:43:07Z</cp:lastPrinted>
  <dcterms:created xsi:type="dcterms:W3CDTF">2009-08-13T05:41:59Z</dcterms:created>
  <dcterms:modified xsi:type="dcterms:W3CDTF">2025-04-23T04:43:30Z</dcterms:modified>
</cp:coreProperties>
</file>