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交付要綱\★最終\"/>
    </mc:Choice>
  </mc:AlternateContent>
  <xr:revisionPtr revIDLastSave="0" documentId="13_ncr:1_{EBCD2C0F-71D9-4FC3-B3ED-E56AADF3B9E1}" xr6:coauthVersionLast="47" xr6:coauthVersionMax="47" xr10:uidLastSave="{00000000-0000-0000-0000-000000000000}"/>
  <bookViews>
    <workbookView xWindow="1215" yWindow="0" windowWidth="21855" windowHeight="15240" xr2:uid="{B965DD59-8694-417C-9AED-A831DD4DD177}"/>
  </bookViews>
  <sheets>
    <sheet name="別紙２その１収支予算書（米等の配布）" sheetId="3" r:id="rId1"/>
    <sheet name="別紙２その２収支予算書（食事の提供）" sheetId="4" r:id="rId2"/>
    <sheet name="別紙２その１収支予算書（米等の配布）記載例" sheetId="8" r:id="rId3"/>
    <sheet name="別紙２その２収支予算書（食事の提供）記載例" sheetId="11" r:id="rId4"/>
  </sheets>
  <definedNames>
    <definedName name="_xlnm.Print_Area" localSheetId="0">'別紙２その１収支予算書（米等の配布）'!$B$2:$M$52</definedName>
    <definedName name="_xlnm.Print_Area" localSheetId="2">'別紙２その１収支予算書（米等の配布）記載例'!$B$2:$M$52</definedName>
    <definedName name="_xlnm.Print_Area" localSheetId="1">'別紙２その２収支予算書（食事の提供）'!$B$2:$M$47</definedName>
    <definedName name="_xlnm.Print_Area" localSheetId="3">'別紙２その２収支予算書（食事の提供）記載例'!$B$2:$M$47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1" l="1"/>
  <c r="D35" i="11"/>
  <c r="J18" i="11"/>
  <c r="J23" i="11" s="1"/>
  <c r="L23" i="11" s="1"/>
  <c r="D23" i="11" s="1"/>
  <c r="D8" i="11"/>
  <c r="J28" i="11" l="1"/>
  <c r="L28" i="11" s="1"/>
  <c r="D28" i="11" s="1"/>
  <c r="D30" i="11" s="1"/>
  <c r="D43" i="11" l="1"/>
  <c r="D44" i="11" s="1"/>
  <c r="D45" i="11" s="1"/>
  <c r="D10" i="11" s="1"/>
  <c r="D11" i="11" s="1"/>
  <c r="K32" i="11"/>
  <c r="D8" i="4" l="1"/>
  <c r="D8" i="8"/>
  <c r="D8" i="3"/>
  <c r="D47" i="8"/>
  <c r="D40" i="8"/>
  <c r="H33" i="8"/>
  <c r="J18" i="8"/>
  <c r="J28" i="8" s="1"/>
  <c r="L32" i="8" s="1"/>
  <c r="J23" i="8" l="1"/>
  <c r="L23" i="8" s="1"/>
  <c r="D23" i="8" s="1"/>
  <c r="L28" i="8"/>
  <c r="L29" i="8"/>
  <c r="L30" i="8"/>
  <c r="L31" i="8"/>
  <c r="L33" i="8" l="1"/>
  <c r="D33" i="8" s="1"/>
  <c r="D35" i="8" s="1"/>
  <c r="D48" i="8" l="1"/>
  <c r="D49" i="8" s="1"/>
  <c r="D50" i="8" s="1"/>
  <c r="D10" i="8" s="1"/>
  <c r="D11" i="8" s="1"/>
  <c r="K37" i="8"/>
  <c r="D35" i="4" l="1"/>
  <c r="D40" i="3"/>
  <c r="D42" i="4"/>
  <c r="J18" i="4"/>
  <c r="J28" i="4" s="1"/>
  <c r="L28" i="4" s="1"/>
  <c r="D28" i="4" s="1"/>
  <c r="D47" i="3"/>
  <c r="H33" i="3"/>
  <c r="J18" i="3"/>
  <c r="J23" i="3" s="1"/>
  <c r="L23" i="3" s="1"/>
  <c r="D23" i="3" s="1"/>
  <c r="J23" i="4" l="1"/>
  <c r="L23" i="4" s="1"/>
  <c r="D23" i="4" s="1"/>
  <c r="D30" i="4" s="1"/>
  <c r="K32" i="4" s="1"/>
  <c r="D43" i="4" l="1"/>
  <c r="D44" i="4" s="1"/>
  <c r="D45" i="4" s="1"/>
  <c r="D10" i="4" s="1"/>
  <c r="D11" i="4" s="1"/>
  <c r="J28" i="3"/>
  <c r="L28" i="3" s="1"/>
  <c r="L31" i="3" l="1"/>
  <c r="L29" i="3" l="1"/>
  <c r="L30" i="3" l="1"/>
  <c r="L32" i="3" l="1"/>
  <c r="L33" i="3" s="1"/>
  <c r="D33" i="3" s="1"/>
  <c r="D35" i="3" l="1"/>
  <c r="D48" i="3" l="1"/>
  <c r="D49" i="3" s="1"/>
  <c r="D50" i="3" s="1"/>
  <c r="K37" i="3"/>
  <c r="D10" i="3" l="1"/>
  <c r="D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345CEDEB-3BEE-4EF6-BA91-C267B9B6E466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37" authorId="0" shapeId="0" xr:uid="{5CEA469D-D677-4355-9B2A-9FC5806D047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04257029-7081-485E-B5BA-45C77C7BDE2E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2" authorId="0" shapeId="0" xr:uid="{F36ABA4B-930E-4485-9783-2F549A6B5F70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76C3FDB2-E4D3-4E8C-AA7D-78CFADB070EB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37" authorId="0" shapeId="0" xr:uid="{2F44992E-C0ED-41C2-9CBE-6940A41DB302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B126DAF3-5220-4DB2-9C38-AB5DC7CA1F59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2" authorId="0" shapeId="0" xr:uid="{07A5471B-5CF0-4AFD-943B-13D631CFA801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<sst xmlns="http://schemas.openxmlformats.org/spreadsheetml/2006/main" count="223" uniqueCount="62">
  <si>
    <t>1 収入</t>
    <rPh sb="2" eb="4">
      <t>シュウニュウ</t>
    </rPh>
    <phoneticPr fontId="1"/>
  </si>
  <si>
    <t>２支出</t>
    <rPh sb="1" eb="3">
      <t>シシュツ</t>
    </rPh>
    <phoneticPr fontId="1"/>
  </si>
  <si>
    <t>項目</t>
    <rPh sb="0" eb="2">
      <t>コウモク</t>
    </rPh>
    <phoneticPr fontId="1"/>
  </si>
  <si>
    <t>事業費</t>
    <rPh sb="0" eb="3">
      <t>ジギョウヒ</t>
    </rPh>
    <phoneticPr fontId="1"/>
  </si>
  <si>
    <t>小計</t>
    <rPh sb="0" eb="2">
      <t>ショウケイ</t>
    </rPh>
    <phoneticPr fontId="1"/>
  </si>
  <si>
    <t>補助金</t>
    <rPh sb="0" eb="3">
      <t>ホジョキン</t>
    </rPh>
    <phoneticPr fontId="1"/>
  </si>
  <si>
    <t>その他収入</t>
    <rPh sb="2" eb="3">
      <t>タ</t>
    </rPh>
    <rPh sb="3" eb="5">
      <t>シュウニュウ</t>
    </rPh>
    <phoneticPr fontId="1"/>
  </si>
  <si>
    <t>収支予算書</t>
    <rPh sb="0" eb="2">
      <t>シュウシ</t>
    </rPh>
    <rPh sb="2" eb="5">
      <t>ヨサンショ</t>
    </rPh>
    <phoneticPr fontId="1"/>
  </si>
  <si>
    <t>・○○</t>
    <phoneticPr fontId="1"/>
  </si>
  <si>
    <t>・例）缶詰</t>
    <rPh sb="1" eb="2">
      <t>レイ</t>
    </rPh>
    <rPh sb="3" eb="5">
      <t>カンズメ</t>
    </rPh>
    <phoneticPr fontId="1"/>
  </si>
  <si>
    <t>生活支援ネットワーク緊急応援事業</t>
    <phoneticPr fontId="1"/>
  </si>
  <si>
    <t>・例）カレー</t>
    <rPh sb="1" eb="2">
      <t>レイ</t>
    </rPh>
    <phoneticPr fontId="1"/>
  </si>
  <si>
    <t>その他需用費</t>
    <rPh sb="2" eb="3">
      <t>タ</t>
    </rPh>
    <rPh sb="3" eb="6">
      <t>ジュヨウヒ</t>
    </rPh>
    <phoneticPr fontId="1"/>
  </si>
  <si>
    <t>内　　容</t>
    <rPh sb="0" eb="1">
      <t>ナイ</t>
    </rPh>
    <rPh sb="3" eb="4">
      <t>カタチ</t>
    </rPh>
    <phoneticPr fontId="1"/>
  </si>
  <si>
    <t>　　</t>
    <phoneticPr fontId="1"/>
  </si>
  <si>
    <t>米２ｋｇ</t>
    <rPh sb="0" eb="1">
      <t>コメ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</si>
  <si>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</si>
  <si>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</si>
  <si>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（注）上限額40万円、千円未満端数は切り捨て</t>
    <rPh sb="1" eb="2">
      <t>チュウ</t>
    </rPh>
    <rPh sb="15" eb="17">
      <t>ハスウ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</si>
  <si>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</si>
  <si>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</si>
  <si>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賄材料費</t>
    <rPh sb="0" eb="1">
      <t>マカナ</t>
    </rPh>
    <rPh sb="1" eb="4">
      <t>ザイリョウヒ</t>
    </rPh>
    <phoneticPr fontId="1"/>
  </si>
  <si>
    <t>　米</t>
    <rPh sb="1" eb="2">
      <t>コメ</t>
    </rPh>
    <phoneticPr fontId="1"/>
  </si>
  <si>
    <t>　米以外の食材</t>
    <rPh sb="1" eb="2">
      <t>コメ</t>
    </rPh>
    <rPh sb="2" eb="4">
      <t>イガイ</t>
    </rPh>
    <rPh sb="5" eb="7">
      <t>ショクザイ</t>
    </rPh>
    <phoneticPr fontId="1"/>
  </si>
  <si>
    <t>○米以外の食材に係る経費</t>
    <rPh sb="1" eb="2">
      <t>コメ</t>
    </rPh>
    <rPh sb="2" eb="4">
      <t>イガイ</t>
    </rPh>
    <phoneticPr fontId="1"/>
  </si>
  <si>
    <t>回数(回)</t>
    <rPh sb="0" eb="2">
      <t>カイスウ</t>
    </rPh>
    <rPh sb="3" eb="4">
      <t>カイ</t>
    </rPh>
    <phoneticPr fontId="1"/>
  </si>
  <si>
    <t>別紙２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1"/>
  </si>
  <si>
    <t>○米に係る経費（2kg当たりの価格で算出してください。）</t>
    <rPh sb="11" eb="12">
      <t>ア</t>
    </rPh>
    <phoneticPr fontId="1"/>
  </si>
  <si>
    <t>○配布食材セット数</t>
    <rPh sb="1" eb="3">
      <t>ハイフ</t>
    </rPh>
    <rPh sb="3" eb="5">
      <t>ショクザイ</t>
    </rPh>
    <rPh sb="8" eb="9">
      <t>スウ</t>
    </rPh>
    <phoneticPr fontId="1"/>
  </si>
  <si>
    <t>配布人数(人)</t>
    <rPh sb="0" eb="2">
      <t>ハイフ</t>
    </rPh>
    <rPh sb="2" eb="4">
      <t>ニンズウ</t>
    </rPh>
    <rPh sb="5" eb="6">
      <t>ニン</t>
    </rPh>
    <phoneticPr fontId="1"/>
  </si>
  <si>
    <t>○提供食数</t>
    <rPh sb="1" eb="3">
      <t>テイキョウ</t>
    </rPh>
    <rPh sb="3" eb="5">
      <t>ショクスウ</t>
    </rPh>
    <phoneticPr fontId="1"/>
  </si>
  <si>
    <t>提供人数(人)</t>
    <rPh sb="0" eb="2">
      <t>テイキョウ</t>
    </rPh>
    <rPh sb="2" eb="4">
      <t>ニンズウ</t>
    </rPh>
    <rPh sb="5" eb="6">
      <t>ニン</t>
    </rPh>
    <phoneticPr fontId="1"/>
  </si>
  <si>
    <t>別紙２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19">
      <t>コメ</t>
    </rPh>
    <rPh sb="20" eb="21">
      <t>フク</t>
    </rPh>
    <rPh sb="22" eb="24">
      <t>ショクジ</t>
    </rPh>
    <rPh sb="25" eb="27">
      <t>テイキョウ</t>
    </rPh>
    <phoneticPr fontId="1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</si>
  <si>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1"/>
  </si>
  <si>
    <t>※賄材料費(税抜き)の10％の額(円)→</t>
    <phoneticPr fontId="1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</si>
  <si>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1"/>
  </si>
  <si>
    <t>　※補助対象（消費税等は対象外）は、１食当たり７０円以内</t>
    <rPh sb="10" eb="11">
      <t>トウ</t>
    </rPh>
    <rPh sb="19" eb="20">
      <t>ショク</t>
    </rPh>
    <rPh sb="20" eb="21">
      <t>ア</t>
    </rPh>
    <rPh sb="25" eb="26">
      <t>エン</t>
    </rPh>
    <rPh sb="26" eb="28">
      <t>イナイ</t>
    </rPh>
    <phoneticPr fontId="1"/>
  </si>
  <si>
    <t>　※補助対象（消費税等は対象外）は、1セット当たり700円以内</t>
    <rPh sb="10" eb="11">
      <t>トウ</t>
    </rPh>
    <rPh sb="22" eb="23">
      <t>ア</t>
    </rPh>
    <phoneticPr fontId="1"/>
  </si>
  <si>
    <t xml:space="preserve">  ※補助対象（消費税等は対象外）は、1セット当たり2kg以上で1800円以内</t>
    <rPh sb="11" eb="12">
      <t>トウ</t>
    </rPh>
    <rPh sb="23" eb="24">
      <t>ア</t>
    </rPh>
    <rPh sb="29" eb="31">
      <t>イジョウ</t>
    </rPh>
    <phoneticPr fontId="1"/>
  </si>
  <si>
    <t>米以外の食材</t>
    <rPh sb="0" eb="1">
      <t>コメ</t>
    </rPh>
    <rPh sb="1" eb="3">
      <t>イガイ</t>
    </rPh>
    <rPh sb="4" eb="6">
      <t>ショクザイ</t>
    </rPh>
    <phoneticPr fontId="1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</si>
  <si>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1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</si>
  <si>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1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</si>
  <si>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1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</si>
  <si>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1"/>
  </si>
  <si>
    <t>・缶詰</t>
    <rPh sb="1" eb="3">
      <t>カンズメ</t>
    </rPh>
    <phoneticPr fontId="1"/>
  </si>
  <si>
    <t>・レトルトカレー</t>
    <phoneticPr fontId="1"/>
  </si>
  <si>
    <t>自己負担など</t>
    <phoneticPr fontId="1"/>
  </si>
  <si>
    <t>○米に係る経費（70g当たりの価格で算出してください。）</t>
    <rPh sb="11" eb="12">
      <t>ア</t>
    </rPh>
    <phoneticPr fontId="1"/>
  </si>
  <si>
    <t>米70ｇ</t>
    <rPh sb="0" eb="1">
      <t>コメ</t>
    </rPh>
    <phoneticPr fontId="1"/>
  </si>
  <si>
    <t>　※補助対象（消費税等は対象外）は、１食当たり３０円以内</t>
    <rPh sb="10" eb="11">
      <t>トウ</t>
    </rPh>
    <rPh sb="19" eb="20">
      <t>ショク</t>
    </rPh>
    <rPh sb="20" eb="21">
      <t>ア</t>
    </rPh>
    <rPh sb="25" eb="26">
      <t>エン</t>
    </rPh>
    <rPh sb="26" eb="28">
      <t>イナイ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</si>
  <si>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</si>
  <si>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事業費計</t>
    <rPh sb="0" eb="3">
      <t>ジギョウヒ</t>
    </rPh>
    <rPh sb="3" eb="4">
      <t>ケイ</t>
    </rPh>
    <phoneticPr fontId="1"/>
  </si>
  <si>
    <t>補助対象経費</t>
    <phoneticPr fontId="1"/>
  </si>
  <si>
    <t>交付申請額(注)</t>
    <phoneticPr fontId="1"/>
  </si>
  <si>
    <t>内訳</t>
    <rPh sb="0" eb="2">
      <t>ウチワケ</t>
    </rPh>
    <phoneticPr fontId="1"/>
  </si>
  <si>
    <t>補助事業者負担分</t>
    <rPh sb="0" eb="2">
      <t>ホジョ</t>
    </rPh>
    <phoneticPr fontId="1"/>
  </si>
  <si>
    <t>配布食材セット総数
            （個）</t>
    <rPh sb="0" eb="2">
      <t>ハイフ</t>
    </rPh>
    <rPh sb="2" eb="4">
      <t>ショクザイ</t>
    </rPh>
    <rPh sb="8" eb="9">
      <t>スウ</t>
    </rPh>
    <rPh sb="23" eb="24">
      <t>コ</t>
    </rPh>
    <phoneticPr fontId="1"/>
  </si>
  <si>
    <t>金額計
         (円)</t>
    <rPh sb="0" eb="2">
      <t>キンガク</t>
    </rPh>
    <rPh sb="2" eb="3">
      <t>ケイ</t>
    </rPh>
    <rPh sb="14" eb="15">
      <t>エン</t>
    </rPh>
    <phoneticPr fontId="1"/>
  </si>
  <si>
    <t>金額
           (円)</t>
    <rPh sb="0" eb="2">
      <t>キンガク</t>
    </rPh>
    <rPh sb="15" eb="16">
      <t>エン</t>
    </rPh>
    <phoneticPr fontId="1"/>
  </si>
  <si>
    <t>金額
          (円)</t>
    <rPh sb="0" eb="2">
      <t>キンガク</t>
    </rPh>
    <rPh sb="14" eb="15">
      <t>エン</t>
    </rPh>
    <phoneticPr fontId="1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</si>
  <si>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1"/>
  </si>
  <si>
    <t>金額計
      (円)</t>
    <rPh sb="0" eb="2">
      <t>キンガク</t>
    </rPh>
    <rPh sb="2" eb="3">
      <t>ケイ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</si>
</sst>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#,##0&quot;人&quot;"/>
    <numFmt numFmtId="178" formatCode="#,##0&quot;回&quot;"/>
    <numFmt numFmtId="179" formatCode="#,##0_ ;[Red]\-#,##0\ "/>
    <numFmt numFmtId="180" formatCode="#,##0_ "/>
    <numFmt numFmtId="181" formatCode="#,##0_);[Red]\(#,##0\)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.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4" xfId="0" applyFont="1" applyFill="1" applyBorder="1">
      <alignment vertical="center"/>
    </xf>
    <xf numFmtId="0" fontId="5" fillId="0" borderId="45" xfId="0" applyFont="1" applyBorder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0" fontId="5" fillId="0" borderId="36" xfId="0" applyFont="1" applyBorder="1" applyAlignment="1">
      <alignment horizontal="center" vertical="center"/>
    </xf>
    <xf numFmtId="176" fontId="5" fillId="0" borderId="38" xfId="0" applyNumberFormat="1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0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Alignment="1">
      <alignment horizontal="left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42" xfId="0" applyFont="1" applyBorder="1">
      <alignment vertical="center"/>
    </xf>
    <xf numFmtId="176" fontId="5" fillId="0" borderId="24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41" xfId="0" applyNumberFormat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176" fontId="5" fillId="0" borderId="36" xfId="0" applyNumberFormat="1" applyFont="1" applyBorder="1">
      <alignment vertical="center"/>
    </xf>
    <xf numFmtId="0" fontId="5" fillId="0" borderId="38" xfId="0" applyFont="1" applyBorder="1" applyAlignment="1">
      <alignment horizontal="left" vertical="center"/>
    </xf>
    <xf numFmtId="176" fontId="5" fillId="0" borderId="32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30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179" fontId="3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179" fontId="5" fillId="0" borderId="50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179" fontId="5" fillId="0" borderId="27" xfId="0" applyNumberFormat="1" applyFont="1" applyFill="1" applyBorder="1" applyAlignment="1">
      <alignment horizontal="right" vertical="center"/>
    </xf>
    <xf numFmtId="179" fontId="5" fillId="0" borderId="23" xfId="0" applyNumberFormat="1" applyFont="1" applyFill="1" applyBorder="1" applyAlignment="1">
      <alignment horizontal="right" vertical="center"/>
    </xf>
    <xf numFmtId="179" fontId="5" fillId="0" borderId="51" xfId="0" applyNumberFormat="1" applyFont="1" applyFill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26" xfId="0" applyNumberFormat="1" applyFont="1" applyBorder="1" applyAlignment="1">
      <alignment vertical="center"/>
    </xf>
    <xf numFmtId="179" fontId="5" fillId="0" borderId="42" xfId="0" applyNumberFormat="1" applyFont="1" applyBorder="1" applyAlignment="1">
      <alignment vertical="center"/>
    </xf>
    <xf numFmtId="179" fontId="5" fillId="0" borderId="37" xfId="0" applyNumberFormat="1" applyFont="1" applyBorder="1" applyAlignment="1">
      <alignment vertical="center"/>
    </xf>
    <xf numFmtId="179" fontId="5" fillId="0" borderId="27" xfId="0" applyNumberFormat="1" applyFont="1" applyBorder="1" applyAlignment="1">
      <alignment vertical="center"/>
    </xf>
    <xf numFmtId="179" fontId="5" fillId="0" borderId="26" xfId="0" applyNumberFormat="1" applyFont="1" applyBorder="1" applyAlignment="1">
      <alignment vertical="top"/>
    </xf>
    <xf numFmtId="179" fontId="5" fillId="0" borderId="23" xfId="0" applyNumberFormat="1" applyFont="1" applyBorder="1" applyAlignment="1">
      <alignment vertical="center"/>
    </xf>
    <xf numFmtId="179" fontId="5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79" fontId="5" fillId="0" borderId="26" xfId="0" applyNumberFormat="1" applyFont="1" applyFill="1" applyBorder="1" applyAlignment="1">
      <alignment vertical="center"/>
    </xf>
    <xf numFmtId="179" fontId="5" fillId="2" borderId="19" xfId="0" applyNumberFormat="1" applyFont="1" applyFill="1" applyBorder="1" applyAlignment="1">
      <alignment vertical="center"/>
    </xf>
    <xf numFmtId="179" fontId="5" fillId="0" borderId="27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81" fontId="5" fillId="0" borderId="17" xfId="0" applyNumberFormat="1" applyFont="1" applyBorder="1" applyAlignment="1">
      <alignment horizontal="right" vertical="center"/>
    </xf>
    <xf numFmtId="181" fontId="5" fillId="0" borderId="27" xfId="0" applyNumberFormat="1" applyFont="1" applyFill="1" applyBorder="1" applyAlignment="1">
      <alignment horizontal="right" vertical="center"/>
    </xf>
    <xf numFmtId="181" fontId="5" fillId="0" borderId="26" xfId="0" applyNumberFormat="1" applyFont="1" applyBorder="1" applyAlignment="1">
      <alignment horizontal="right" vertical="center"/>
    </xf>
    <xf numFmtId="181" fontId="5" fillId="0" borderId="23" xfId="0" applyNumberFormat="1" applyFont="1" applyFill="1" applyBorder="1" applyAlignment="1">
      <alignment horizontal="right" vertical="center"/>
    </xf>
    <xf numFmtId="181" fontId="5" fillId="0" borderId="51" xfId="0" applyNumberFormat="1" applyFont="1" applyFill="1" applyBorder="1" applyAlignment="1">
      <alignment horizontal="right" vertical="center"/>
    </xf>
    <xf numFmtId="181" fontId="5" fillId="0" borderId="42" xfId="0" applyNumberFormat="1" applyFont="1" applyBorder="1" applyAlignment="1">
      <alignment horizontal="right" vertical="center"/>
    </xf>
    <xf numFmtId="181" fontId="5" fillId="0" borderId="37" xfId="0" applyNumberFormat="1" applyFont="1" applyBorder="1" applyAlignment="1">
      <alignment horizontal="right" vertical="center"/>
    </xf>
    <xf numFmtId="181" fontId="5" fillId="0" borderId="27" xfId="0" applyNumberFormat="1" applyFont="1" applyBorder="1" applyAlignment="1">
      <alignment horizontal="right" vertical="center"/>
    </xf>
    <xf numFmtId="181" fontId="5" fillId="0" borderId="26" xfId="0" applyNumberFormat="1" applyFont="1" applyBorder="1" applyAlignment="1">
      <alignment horizontal="right" vertical="top"/>
    </xf>
    <xf numFmtId="181" fontId="5" fillId="0" borderId="23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181" fontId="5" fillId="0" borderId="26" xfId="0" applyNumberFormat="1" applyFont="1" applyFill="1" applyBorder="1" applyAlignment="1">
      <alignment horizontal="right" vertical="center"/>
    </xf>
    <xf numFmtId="181" fontId="5" fillId="2" borderId="19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2" xfId="1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textRotation="255"/>
    </xf>
    <xf numFmtId="38" fontId="5" fillId="0" borderId="21" xfId="1" applyFont="1" applyBorder="1" applyAlignment="1">
      <alignment horizontal="center" vertical="center" textRotation="255"/>
    </xf>
    <xf numFmtId="38" fontId="5" fillId="0" borderId="22" xfId="1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3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2" borderId="17" xfId="0" applyNumberFormat="1" applyFont="1" applyFill="1" applyBorder="1" applyAlignment="1">
      <alignment horizontal="right" vertical="center"/>
    </xf>
    <xf numFmtId="179" fontId="5" fillId="2" borderId="27" xfId="0" applyNumberFormat="1" applyFont="1" applyFill="1" applyBorder="1" applyAlignment="1">
      <alignment horizontal="right" vertical="center"/>
    </xf>
    <xf numFmtId="179" fontId="5" fillId="2" borderId="26" xfId="0" applyNumberFormat="1" applyFont="1" applyFill="1" applyBorder="1" applyAlignment="1">
      <alignment horizontal="right" vertical="center"/>
    </xf>
    <xf numFmtId="179" fontId="5" fillId="2" borderId="23" xfId="0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9" fontId="5" fillId="2" borderId="30" xfId="0" applyNumberFormat="1" applyFont="1" applyFill="1" applyBorder="1" applyAlignment="1">
      <alignment horizontal="right" vertical="center"/>
    </xf>
    <xf numFmtId="179" fontId="5" fillId="2" borderId="46" xfId="0" applyNumberFormat="1" applyFont="1" applyFill="1" applyBorder="1" applyAlignment="1">
      <alignment horizontal="right" vertical="center"/>
    </xf>
    <xf numFmtId="179" fontId="5" fillId="2" borderId="31" xfId="0" applyNumberFormat="1" applyFont="1" applyFill="1" applyBorder="1" applyAlignment="1">
      <alignment horizontal="right" vertical="center"/>
    </xf>
    <xf numFmtId="179" fontId="5" fillId="2" borderId="35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2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181" fontId="5" fillId="0" borderId="49" xfId="0" applyNumberFormat="1" applyFont="1" applyBorder="1" applyAlignment="1">
      <alignment horizontal="center" vertical="center"/>
    </xf>
    <xf numFmtId="181" fontId="5" fillId="0" borderId="4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80" fontId="5" fillId="0" borderId="44" xfId="0" applyNumberFormat="1" applyFont="1" applyBorder="1" applyAlignment="1">
      <alignment horizontal="right" vertical="center"/>
    </xf>
    <xf numFmtId="180" fontId="5" fillId="0" borderId="43" xfId="0" applyNumberFormat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46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45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0" borderId="40" xfId="0" applyNumberFormat="1" applyFont="1" applyFill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1" fontId="5" fillId="0" borderId="31" xfId="0" applyNumberFormat="1" applyFont="1" applyFill="1" applyBorder="1" applyAlignment="1">
      <alignment horizontal="right" vertical="center"/>
    </xf>
    <xf numFmtId="181" fontId="5" fillId="0" borderId="35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181" fontId="5" fillId="2" borderId="31" xfId="0" applyNumberFormat="1" applyFont="1" applyFill="1" applyBorder="1" applyAlignment="1">
      <alignment horizontal="right" vertical="center"/>
    </xf>
    <xf numFmtId="181" fontId="5" fillId="2" borderId="35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81" fontId="5" fillId="0" borderId="44" xfId="0" applyNumberFormat="1" applyFont="1" applyBorder="1" applyAlignment="1">
      <alignment horizontal="right" vertical="center"/>
    </xf>
    <xf numFmtId="181" fontId="5" fillId="0" borderId="43" xfId="0" applyNumberFormat="1" applyFont="1" applyBorder="1" applyAlignment="1">
      <alignment horizontal="right" vertical="center"/>
    </xf>
    <xf numFmtId="181" fontId="5" fillId="2" borderId="27" xfId="0" applyNumberFormat="1" applyFont="1" applyFill="1" applyBorder="1" applyAlignment="1">
      <alignment horizontal="right" vertical="center"/>
    </xf>
    <xf numFmtId="181" fontId="5" fillId="2" borderId="26" xfId="0" applyNumberFormat="1" applyFont="1" applyFill="1" applyBorder="1" applyAlignment="1">
      <alignment horizontal="right" vertical="center"/>
    </xf>
    <xf numFmtId="181" fontId="5" fillId="2" borderId="23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181" fontId="5" fillId="2" borderId="17" xfId="0" applyNumberFormat="1" applyFont="1" applyFill="1" applyBorder="1" applyAlignment="1">
      <alignment horizontal="right" vertical="center"/>
    </xf>
    <xf numFmtId="181" fontId="5" fillId="0" borderId="33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81" fontId="5" fillId="0" borderId="31" xfId="0" applyNumberFormat="1" applyFont="1" applyFill="1" applyBorder="1" applyAlignment="1">
      <alignment horizontal="center" vertical="center"/>
    </xf>
    <xf numFmtId="181" fontId="5" fillId="0" borderId="3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BFE5-6331-4589-B5FC-7CFF099334E2}">
  <sheetPr>
    <tabColor rgb="FFFFFF00"/>
  </sheetPr>
  <dimension ref="B1:M57"/>
  <sheetViews>
    <sheetView showZeros="0" tabSelected="1" view="pageBreakPreview" zoomScale="91" zoomScaleNormal="100" zoomScaleSheetLayoutView="91" workbookViewId="0">
      <selection activeCell="O41" sqref="O41"/>
    </sheetView>
  </sheetViews>
  <sheetFormatPr defaultColWidth="9" defaultRowHeight="13.5"/>
  <cols>
    <col min="1" max="1" width="2.25" style="1" customWidth="1"/>
    <col min="2" max="2" width="4" style="1" customWidth="1"/>
    <col min="3" max="3" width="18.5" style="1" customWidth="1"/>
    <col min="4" max="4" width="12.875" style="46" customWidth="1"/>
    <col min="5" max="5" width="1.875" style="1" customWidth="1"/>
    <col min="6" max="6" width="14.75" style="1" customWidth="1"/>
    <col min="7" max="7" width="6.375" style="1" customWidth="1"/>
    <col min="8" max="10" width="8.625" style="1" customWidth="1"/>
    <col min="11" max="11" width="10.125" style="1" customWidth="1"/>
    <col min="12" max="12" width="16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26</v>
      </c>
    </row>
    <row r="3" spans="2:13" ht="27.75" customHeight="1"/>
    <row r="4" spans="2:13" ht="24.95" customHeight="1">
      <c r="B4" s="88" t="s">
        <v>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3" ht="9" customHeight="1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2:13" ht="15.95" customHeight="1" thickBot="1">
      <c r="B6" s="2" t="s">
        <v>0</v>
      </c>
      <c r="C6" s="2"/>
      <c r="D6" s="47"/>
      <c r="E6" s="2"/>
      <c r="F6" s="2"/>
      <c r="G6" s="2"/>
      <c r="H6" s="2"/>
      <c r="I6" s="2"/>
      <c r="J6" s="2"/>
      <c r="K6" s="2"/>
      <c r="L6" s="2"/>
      <c r="M6" s="2"/>
    </row>
    <row r="7" spans="2:13" ht="20.100000000000001" customHeight="1">
      <c r="B7" s="83" t="s">
        <v>2</v>
      </c>
      <c r="C7" s="89"/>
      <c r="D7" s="48" t="s">
        <v>16</v>
      </c>
      <c r="E7" s="89" t="s">
        <v>13</v>
      </c>
      <c r="F7" s="89"/>
      <c r="G7" s="89"/>
      <c r="H7" s="89"/>
      <c r="I7" s="89"/>
      <c r="J7" s="89"/>
      <c r="K7" s="89"/>
      <c r="L7" s="89"/>
      <c r="M7" s="90"/>
    </row>
    <row r="8" spans="2:13" ht="30" customHeight="1">
      <c r="B8" s="91" t="s">
        <v>5</v>
      </c>
      <c r="C8" s="92"/>
      <c r="D8" s="51">
        <f>D51</f>
        <v>0</v>
      </c>
      <c r="E8" s="3"/>
      <c r="F8" s="4" t="s">
        <v>10</v>
      </c>
      <c r="G8" s="4"/>
      <c r="H8" s="4"/>
      <c r="I8" s="4"/>
      <c r="J8" s="4"/>
      <c r="K8" s="4"/>
      <c r="L8" s="4"/>
      <c r="M8" s="5"/>
    </row>
    <row r="9" spans="2:13" ht="9" customHeight="1">
      <c r="B9" s="93"/>
      <c r="C9" s="94"/>
      <c r="D9" s="49"/>
      <c r="E9" s="2"/>
      <c r="F9" s="2"/>
      <c r="G9" s="2"/>
      <c r="H9" s="2"/>
      <c r="I9" s="2"/>
      <c r="J9" s="2"/>
      <c r="K9" s="2"/>
      <c r="L9" s="2"/>
      <c r="M9" s="6"/>
    </row>
    <row r="10" spans="2:13" ht="30" customHeight="1">
      <c r="B10" s="97" t="s">
        <v>6</v>
      </c>
      <c r="C10" s="98"/>
      <c r="D10" s="52">
        <f>D50</f>
        <v>0</v>
      </c>
      <c r="E10" s="7"/>
      <c r="F10" s="7" t="s">
        <v>46</v>
      </c>
      <c r="G10" s="7"/>
      <c r="H10" s="7"/>
      <c r="I10" s="7"/>
      <c r="J10" s="7"/>
      <c r="K10" s="7"/>
      <c r="L10" s="7"/>
      <c r="M10" s="8"/>
    </row>
    <row r="11" spans="2:13" ht="30" customHeight="1" thickBot="1">
      <c r="B11" s="104" t="s">
        <v>17</v>
      </c>
      <c r="C11" s="105"/>
      <c r="D11" s="53">
        <f>SUM(D8:D10)</f>
        <v>0</v>
      </c>
      <c r="E11" s="9"/>
      <c r="F11" s="10"/>
      <c r="G11" s="10"/>
      <c r="H11" s="10"/>
      <c r="I11" s="10"/>
      <c r="J11" s="10"/>
      <c r="K11" s="10"/>
      <c r="L11" s="10"/>
      <c r="M11" s="11"/>
    </row>
    <row r="12" spans="2:13" ht="9.9499999999999993" customHeight="1">
      <c r="B12" s="2"/>
      <c r="C12" s="2"/>
      <c r="D12" s="54"/>
      <c r="E12" s="2"/>
      <c r="F12" s="2"/>
      <c r="G12" s="2"/>
      <c r="H12" s="2"/>
      <c r="I12" s="2"/>
      <c r="J12" s="2"/>
      <c r="K12" s="2"/>
      <c r="L12" s="2"/>
      <c r="M12" s="2"/>
    </row>
    <row r="13" spans="2:13" ht="15.95" customHeight="1" thickBot="1">
      <c r="B13" s="2" t="s">
        <v>1</v>
      </c>
      <c r="C13" s="2"/>
      <c r="D13" s="54"/>
      <c r="E13" s="2"/>
      <c r="F13" s="2"/>
      <c r="G13" s="2"/>
      <c r="H13" s="2"/>
      <c r="I13" s="2"/>
      <c r="J13" s="2"/>
      <c r="K13" s="2"/>
      <c r="L13" s="2"/>
      <c r="M13" s="2"/>
    </row>
    <row r="14" spans="2:13" ht="15.95" customHeight="1">
      <c r="B14" s="83" t="s">
        <v>2</v>
      </c>
      <c r="C14" s="84"/>
      <c r="D14" s="55" t="s">
        <v>16</v>
      </c>
      <c r="E14" s="96" t="s">
        <v>13</v>
      </c>
      <c r="F14" s="89"/>
      <c r="G14" s="89"/>
      <c r="H14" s="89"/>
      <c r="I14" s="89"/>
      <c r="J14" s="89"/>
      <c r="K14" s="89"/>
      <c r="L14" s="89"/>
      <c r="M14" s="90"/>
    </row>
    <row r="15" spans="2:13" ht="5.45" customHeight="1">
      <c r="B15" s="106" t="s">
        <v>3</v>
      </c>
      <c r="C15" s="13"/>
      <c r="D15" s="56"/>
      <c r="E15" s="2"/>
      <c r="F15" s="2"/>
      <c r="G15" s="2"/>
      <c r="H15" s="2"/>
      <c r="I15" s="2"/>
      <c r="J15" s="2"/>
      <c r="K15" s="2"/>
      <c r="L15" s="2"/>
      <c r="M15" s="6"/>
    </row>
    <row r="16" spans="2:13" s="2" customFormat="1" ht="20.100000000000001" customHeight="1">
      <c r="B16" s="107"/>
      <c r="C16" s="13"/>
      <c r="D16" s="56"/>
      <c r="F16" s="2" t="s">
        <v>28</v>
      </c>
      <c r="M16" s="6"/>
    </row>
    <row r="17" spans="2:13" s="2" customFormat="1" ht="30" customHeight="1">
      <c r="B17" s="107"/>
      <c r="C17" s="13"/>
      <c r="D17" s="56"/>
      <c r="F17" s="87" t="s">
        <v>29</v>
      </c>
      <c r="G17" s="87"/>
      <c r="H17" s="87" t="s">
        <v>25</v>
      </c>
      <c r="I17" s="87"/>
      <c r="J17" s="95" t="s">
        <v>35</v>
      </c>
      <c r="K17" s="95"/>
      <c r="L17" s="95"/>
      <c r="M17" s="6"/>
    </row>
    <row r="18" spans="2:13" s="2" customFormat="1" ht="30" customHeight="1">
      <c r="B18" s="107"/>
      <c r="C18" s="13"/>
      <c r="D18" s="56"/>
      <c r="F18" s="114"/>
      <c r="G18" s="114"/>
      <c r="H18" s="114"/>
      <c r="I18" s="114"/>
      <c r="J18" s="111">
        <f>F18*H18</f>
        <v>0</v>
      </c>
      <c r="K18" s="112"/>
      <c r="L18" s="113"/>
      <c r="M18" s="6"/>
    </row>
    <row r="19" spans="2:13" s="2" customFormat="1" ht="12.75" customHeight="1">
      <c r="B19" s="107"/>
      <c r="C19" s="13"/>
      <c r="D19" s="56"/>
      <c r="M19" s="6"/>
    </row>
    <row r="20" spans="2:13" s="2" customFormat="1" ht="20.100000000000001" customHeight="1">
      <c r="B20" s="107"/>
      <c r="C20" s="13" t="s">
        <v>21</v>
      </c>
      <c r="D20" s="56"/>
      <c r="F20" s="2" t="s">
        <v>27</v>
      </c>
      <c r="M20" s="6"/>
    </row>
    <row r="21" spans="2:13" s="2" customFormat="1" ht="20.100000000000001" customHeight="1">
      <c r="B21" s="107"/>
      <c r="C21" s="13"/>
      <c r="D21" s="56"/>
      <c r="F21" s="42" t="s">
        <v>38</v>
      </c>
      <c r="M21" s="6"/>
    </row>
    <row r="22" spans="2:13" s="2" customFormat="1" ht="27.75" customHeight="1">
      <c r="B22" s="107"/>
      <c r="C22" s="13"/>
      <c r="D22" s="56"/>
      <c r="F22" s="119"/>
      <c r="G22" s="120"/>
      <c r="H22" s="146" t="s">
        <v>58</v>
      </c>
      <c r="I22" s="128"/>
      <c r="J22" s="109" t="s">
        <v>56</v>
      </c>
      <c r="K22" s="110"/>
      <c r="L22" s="64" t="s">
        <v>57</v>
      </c>
      <c r="M22" s="6"/>
    </row>
    <row r="23" spans="2:13" s="2" customFormat="1" ht="30" customHeight="1">
      <c r="B23" s="107"/>
      <c r="C23" s="13" t="s">
        <v>22</v>
      </c>
      <c r="D23" s="56">
        <f>L23</f>
        <v>0</v>
      </c>
      <c r="E23" s="15"/>
      <c r="F23" s="127" t="s">
        <v>15</v>
      </c>
      <c r="G23" s="128"/>
      <c r="H23" s="123"/>
      <c r="I23" s="124"/>
      <c r="J23" s="111">
        <f>J18</f>
        <v>0</v>
      </c>
      <c r="K23" s="113"/>
      <c r="L23" s="50">
        <f>H23*J23</f>
        <v>0</v>
      </c>
      <c r="M23" s="6"/>
    </row>
    <row r="24" spans="2:13" s="2" customFormat="1" ht="20.100000000000001" customHeight="1">
      <c r="B24" s="107"/>
      <c r="C24" s="13"/>
      <c r="D24" s="56"/>
      <c r="H24" s="15"/>
      <c r="I24" s="18"/>
      <c r="J24" s="18"/>
      <c r="K24" s="18"/>
      <c r="L24" s="19"/>
      <c r="M24" s="6"/>
    </row>
    <row r="25" spans="2:13" s="2" customFormat="1" ht="20.100000000000001" customHeight="1">
      <c r="B25" s="107"/>
      <c r="C25" s="13"/>
      <c r="D25" s="56"/>
      <c r="F25" s="2" t="s">
        <v>24</v>
      </c>
      <c r="M25" s="6"/>
    </row>
    <row r="26" spans="2:13" s="2" customFormat="1" ht="20.100000000000001" customHeight="1">
      <c r="B26" s="107"/>
      <c r="C26" s="13"/>
      <c r="D26" s="56"/>
      <c r="F26" s="2" t="s">
        <v>37</v>
      </c>
      <c r="M26" s="6"/>
    </row>
    <row r="27" spans="2:13" s="2" customFormat="1" ht="28.5" customHeight="1">
      <c r="B27" s="107"/>
      <c r="C27" s="13"/>
      <c r="D27" s="56"/>
      <c r="E27" s="15"/>
      <c r="F27" s="119"/>
      <c r="G27" s="120"/>
      <c r="H27" s="146" t="s">
        <v>58</v>
      </c>
      <c r="I27" s="128"/>
      <c r="J27" s="109" t="s">
        <v>56</v>
      </c>
      <c r="K27" s="110"/>
      <c r="L27" s="64" t="s">
        <v>57</v>
      </c>
      <c r="M27" s="6"/>
    </row>
    <row r="28" spans="2:13" s="2" customFormat="1" ht="20.100000000000001" customHeight="1">
      <c r="B28" s="107"/>
      <c r="C28" s="13"/>
      <c r="D28" s="56"/>
      <c r="F28" s="99" t="s">
        <v>9</v>
      </c>
      <c r="G28" s="100"/>
      <c r="H28" s="123"/>
      <c r="I28" s="124"/>
      <c r="J28" s="147">
        <f>J18</f>
        <v>0</v>
      </c>
      <c r="K28" s="148"/>
      <c r="L28" s="50">
        <f>H28*$J$28</f>
        <v>0</v>
      </c>
      <c r="M28" s="6"/>
    </row>
    <row r="29" spans="2:13" s="2" customFormat="1" ht="20.100000000000001" customHeight="1">
      <c r="B29" s="107"/>
      <c r="C29" s="13"/>
      <c r="D29" s="56"/>
      <c r="F29" s="99" t="s">
        <v>11</v>
      </c>
      <c r="G29" s="100"/>
      <c r="H29" s="123"/>
      <c r="I29" s="124"/>
      <c r="J29" s="149"/>
      <c r="K29" s="150"/>
      <c r="L29" s="50">
        <f>H29*$J$28</f>
        <v>0</v>
      </c>
      <c r="M29" s="6"/>
    </row>
    <row r="30" spans="2:13" s="2" customFormat="1" ht="20.100000000000001" customHeight="1">
      <c r="B30" s="107"/>
      <c r="C30" s="13"/>
      <c r="D30" s="56"/>
      <c r="F30" s="99" t="s">
        <v>8</v>
      </c>
      <c r="G30" s="100"/>
      <c r="H30" s="123"/>
      <c r="I30" s="124"/>
      <c r="J30" s="149"/>
      <c r="K30" s="150"/>
      <c r="L30" s="50">
        <f>H30*$J$28</f>
        <v>0</v>
      </c>
      <c r="M30" s="6"/>
    </row>
    <row r="31" spans="2:13" s="2" customFormat="1" ht="20.100000000000001" customHeight="1">
      <c r="B31" s="107"/>
      <c r="C31" s="13"/>
      <c r="D31" s="56"/>
      <c r="F31" s="99" t="s">
        <v>8</v>
      </c>
      <c r="G31" s="100"/>
      <c r="H31" s="123"/>
      <c r="I31" s="124"/>
      <c r="J31" s="149"/>
      <c r="K31" s="150"/>
      <c r="L31" s="50">
        <f>H31*$J$28</f>
        <v>0</v>
      </c>
      <c r="M31" s="6"/>
    </row>
    <row r="32" spans="2:13" s="2" customFormat="1" ht="20.100000000000001" customHeight="1">
      <c r="B32" s="107"/>
      <c r="C32" s="13"/>
      <c r="D32" s="56"/>
      <c r="F32" s="99" t="s">
        <v>8</v>
      </c>
      <c r="G32" s="100"/>
      <c r="H32" s="121"/>
      <c r="I32" s="122"/>
      <c r="J32" s="151"/>
      <c r="K32" s="152"/>
      <c r="L32" s="50">
        <f>H32*$J$28</f>
        <v>0</v>
      </c>
      <c r="M32" s="6"/>
    </row>
    <row r="33" spans="2:13" s="2" customFormat="1" ht="20.100000000000001" customHeight="1">
      <c r="B33" s="107"/>
      <c r="C33" s="16" t="s">
        <v>23</v>
      </c>
      <c r="D33" s="56">
        <f>L33</f>
        <v>0</v>
      </c>
      <c r="E33" s="17"/>
      <c r="F33" s="139" t="s">
        <v>4</v>
      </c>
      <c r="G33" s="140"/>
      <c r="H33" s="153">
        <f>SUM(H28:I32)</f>
        <v>0</v>
      </c>
      <c r="I33" s="153"/>
      <c r="J33" s="135"/>
      <c r="K33" s="136"/>
      <c r="L33" s="70">
        <f>SUM(L28:L32)</f>
        <v>0</v>
      </c>
      <c r="M33" s="6"/>
    </row>
    <row r="34" spans="2:13" s="2" customFormat="1" ht="16.5" customHeight="1">
      <c r="B34" s="107"/>
      <c r="C34" s="13"/>
      <c r="D34" s="57"/>
      <c r="H34" s="15"/>
      <c r="J34" s="20"/>
      <c r="K34" s="20"/>
      <c r="L34" s="15"/>
      <c r="M34" s="6"/>
    </row>
    <row r="35" spans="2:13" s="2" customFormat="1" ht="30" customHeight="1">
      <c r="B35" s="107"/>
      <c r="C35" s="21" t="s">
        <v>4</v>
      </c>
      <c r="D35" s="58">
        <f>SUM(D15:D34)</f>
        <v>0</v>
      </c>
      <c r="E35" s="22"/>
      <c r="F35" s="23"/>
      <c r="G35" s="23"/>
      <c r="H35" s="22"/>
      <c r="I35" s="23"/>
      <c r="J35" s="23"/>
      <c r="K35" s="23"/>
      <c r="L35" s="23"/>
      <c r="M35" s="24"/>
    </row>
    <row r="36" spans="2:13" s="2" customFormat="1" ht="6.6" customHeight="1" thickBot="1">
      <c r="B36" s="107"/>
      <c r="C36" s="25"/>
      <c r="D36" s="59"/>
      <c r="E36" s="3"/>
      <c r="F36" s="4"/>
      <c r="G36" s="4"/>
      <c r="H36" s="3"/>
      <c r="I36" s="4"/>
      <c r="J36" s="4"/>
      <c r="K36" s="4"/>
      <c r="L36" s="4"/>
      <c r="M36" s="5"/>
    </row>
    <row r="37" spans="2:13" s="2" customFormat="1" ht="20.100000000000001" customHeight="1" thickBot="1">
      <c r="B37" s="107"/>
      <c r="C37" s="13"/>
      <c r="D37" s="56"/>
      <c r="E37" s="15"/>
      <c r="F37" s="137" t="s">
        <v>34</v>
      </c>
      <c r="G37" s="137"/>
      <c r="H37" s="137"/>
      <c r="I37" s="137"/>
      <c r="J37" s="138"/>
      <c r="K37" s="141">
        <f>ROUNDDOWN(D35*0.1,0)</f>
        <v>0</v>
      </c>
      <c r="L37" s="142"/>
      <c r="M37" s="6"/>
    </row>
    <row r="38" spans="2:13" s="2" customFormat="1" ht="8.1" customHeight="1">
      <c r="B38" s="107"/>
      <c r="C38" s="27"/>
      <c r="D38" s="56"/>
      <c r="E38" s="13"/>
      <c r="F38" s="28" t="s">
        <v>14</v>
      </c>
      <c r="G38" s="28"/>
      <c r="I38" s="15"/>
      <c r="J38" s="15"/>
      <c r="K38" s="15"/>
      <c r="L38" s="15"/>
      <c r="M38" s="6"/>
    </row>
    <row r="39" spans="2:13" s="2" customFormat="1" ht="19.7" customHeight="1">
      <c r="B39" s="107"/>
      <c r="C39" s="27"/>
      <c r="D39" s="56"/>
      <c r="E39" s="13"/>
      <c r="F39" s="143" t="s">
        <v>2</v>
      </c>
      <c r="G39" s="144"/>
      <c r="H39" s="144"/>
      <c r="I39" s="144"/>
      <c r="J39" s="144"/>
      <c r="K39" s="145"/>
      <c r="L39" s="29" t="s">
        <v>16</v>
      </c>
      <c r="M39" s="6"/>
    </row>
    <row r="40" spans="2:13" s="2" customFormat="1" ht="19.7" customHeight="1">
      <c r="B40" s="107"/>
      <c r="C40" s="118" t="s">
        <v>43</v>
      </c>
      <c r="D40" s="56">
        <f>L40</f>
        <v>0</v>
      </c>
      <c r="E40" s="13"/>
      <c r="F40" s="101" t="s">
        <v>12</v>
      </c>
      <c r="G40" s="102"/>
      <c r="H40" s="102"/>
      <c r="I40" s="102"/>
      <c r="J40" s="102"/>
      <c r="K40" s="103"/>
      <c r="L40" s="115"/>
      <c r="M40" s="6"/>
    </row>
    <row r="41" spans="2:13" s="2" customFormat="1" ht="19.7" customHeight="1">
      <c r="B41" s="107"/>
      <c r="C41" s="118"/>
      <c r="D41" s="56"/>
      <c r="E41" s="13"/>
      <c r="F41" s="129" t="s">
        <v>40</v>
      </c>
      <c r="G41" s="130"/>
      <c r="H41" s="130"/>
      <c r="I41" s="130"/>
      <c r="J41" s="130"/>
      <c r="K41" s="131"/>
      <c r="L41" s="116"/>
      <c r="M41" s="6"/>
    </row>
    <row r="42" spans="2:13" s="2" customFormat="1" ht="19.7" customHeight="1">
      <c r="B42" s="107"/>
      <c r="C42" s="118"/>
      <c r="D42" s="56"/>
      <c r="E42" s="13"/>
      <c r="F42" s="101" t="s">
        <v>19</v>
      </c>
      <c r="G42" s="102"/>
      <c r="H42" s="102"/>
      <c r="I42" s="102"/>
      <c r="J42" s="102"/>
      <c r="K42" s="103"/>
      <c r="L42" s="116"/>
      <c r="M42" s="6"/>
    </row>
    <row r="43" spans="2:13" s="2" customFormat="1" ht="19.5" customHeight="1">
      <c r="B43" s="107"/>
      <c r="C43" s="27"/>
      <c r="D43" s="56"/>
      <c r="E43" s="13"/>
      <c r="F43" s="129" t="s">
        <v>41</v>
      </c>
      <c r="G43" s="130"/>
      <c r="H43" s="130"/>
      <c r="I43" s="130"/>
      <c r="J43" s="130"/>
      <c r="K43" s="131"/>
      <c r="L43" s="116"/>
      <c r="M43" s="6"/>
    </row>
    <row r="44" spans="2:13" s="2" customFormat="1" ht="15.6" customHeight="1">
      <c r="B44" s="107"/>
      <c r="C44" s="27"/>
      <c r="D44" s="56"/>
      <c r="E44" s="13"/>
      <c r="F44" s="101" t="s">
        <v>20</v>
      </c>
      <c r="G44" s="102"/>
      <c r="H44" s="102"/>
      <c r="I44" s="102"/>
      <c r="J44" s="102"/>
      <c r="K44" s="103"/>
      <c r="L44" s="116"/>
      <c r="M44" s="6"/>
    </row>
    <row r="45" spans="2:13" s="2" customFormat="1" ht="29.45" customHeight="1">
      <c r="B45" s="107"/>
      <c r="C45" s="27"/>
      <c r="D45" s="60"/>
      <c r="E45" s="13"/>
      <c r="F45" s="132" t="s">
        <v>42</v>
      </c>
      <c r="G45" s="133"/>
      <c r="H45" s="133"/>
      <c r="I45" s="133"/>
      <c r="J45" s="133"/>
      <c r="K45" s="134"/>
      <c r="L45" s="117"/>
      <c r="M45" s="6"/>
    </row>
    <row r="46" spans="2:13" s="2" customFormat="1" ht="8.25" customHeight="1">
      <c r="B46" s="107"/>
      <c r="C46" s="31"/>
      <c r="D46" s="57"/>
      <c r="E46" s="32"/>
      <c r="F46" s="33"/>
      <c r="G46" s="33"/>
      <c r="H46" s="30"/>
      <c r="I46" s="19"/>
      <c r="J46" s="34"/>
      <c r="K46" s="19"/>
      <c r="L46" s="19"/>
      <c r="M46" s="6"/>
    </row>
    <row r="47" spans="2:13" s="2" customFormat="1" ht="30" customHeight="1">
      <c r="B47" s="108"/>
      <c r="C47" s="35" t="s">
        <v>4</v>
      </c>
      <c r="D47" s="61">
        <f>L40</f>
        <v>0</v>
      </c>
      <c r="E47" s="36"/>
      <c r="F47" s="37"/>
      <c r="G47" s="37"/>
      <c r="H47" s="23"/>
      <c r="I47" s="22"/>
      <c r="J47" s="26"/>
      <c r="K47" s="22"/>
      <c r="L47" s="22"/>
      <c r="M47" s="24"/>
    </row>
    <row r="48" spans="2:13" s="2" customFormat="1" ht="30" customHeight="1" thickBot="1">
      <c r="B48" s="125" t="s">
        <v>51</v>
      </c>
      <c r="C48" s="126"/>
      <c r="D48" s="62">
        <f>D35+D47</f>
        <v>0</v>
      </c>
      <c r="E48" s="38"/>
      <c r="F48" s="39"/>
      <c r="G48" s="39"/>
      <c r="H48" s="39"/>
      <c r="I48" s="39"/>
      <c r="J48" s="39"/>
      <c r="K48" s="39"/>
      <c r="L48" s="39"/>
      <c r="M48" s="40"/>
    </row>
    <row r="49" spans="2:13" s="2" customFormat="1" ht="30" customHeight="1">
      <c r="B49" s="83" t="s">
        <v>52</v>
      </c>
      <c r="C49" s="84"/>
      <c r="D49" s="65">
        <f>D48</f>
        <v>0</v>
      </c>
      <c r="E49" s="32"/>
      <c r="M49" s="6"/>
    </row>
    <row r="50" spans="2:13" s="2" customFormat="1" ht="30" customHeight="1">
      <c r="B50" s="85" t="s">
        <v>54</v>
      </c>
      <c r="C50" s="45" t="s">
        <v>55</v>
      </c>
      <c r="D50" s="67">
        <f>D49-D51</f>
        <v>0</v>
      </c>
      <c r="E50" s="41"/>
      <c r="F50" s="4"/>
      <c r="G50" s="4"/>
      <c r="H50" s="4"/>
      <c r="I50" s="4"/>
      <c r="J50" s="4"/>
      <c r="K50" s="4"/>
      <c r="L50" s="4"/>
      <c r="M50" s="5"/>
    </row>
    <row r="51" spans="2:13" s="2" customFormat="1" ht="30" customHeight="1" thickBot="1">
      <c r="B51" s="86"/>
      <c r="C51" s="44" t="s">
        <v>53</v>
      </c>
      <c r="D51" s="66"/>
      <c r="E51" s="38"/>
      <c r="F51" s="39"/>
      <c r="G51" s="39"/>
      <c r="H51" s="39"/>
      <c r="I51" s="39"/>
      <c r="J51" s="39"/>
      <c r="K51" s="39"/>
      <c r="L51" s="39"/>
      <c r="M51" s="40"/>
    </row>
    <row r="52" spans="2:13" s="2" customFormat="1" ht="30" customHeight="1">
      <c r="C52" s="2" t="s">
        <v>18</v>
      </c>
      <c r="D52" s="47"/>
    </row>
    <row r="53" spans="2:13" ht="15.95" customHeight="1"/>
    <row r="54" spans="2:13" ht="15.95" customHeight="1"/>
    <row r="55" spans="2:13" ht="15.95" customHeight="1"/>
    <row r="56" spans="2:13" ht="15.95" customHeight="1"/>
    <row r="57" spans="2:13" ht="15.95" customHeight="1"/>
  </sheetData>
  <mergeCells count="53">
    <mergeCell ref="H28:I28"/>
    <mergeCell ref="H22:I22"/>
    <mergeCell ref="J28:K32"/>
    <mergeCell ref="H27:I27"/>
    <mergeCell ref="H33:I33"/>
    <mergeCell ref="B48:C48"/>
    <mergeCell ref="F27:G27"/>
    <mergeCell ref="J27:K27"/>
    <mergeCell ref="H23:I23"/>
    <mergeCell ref="J23:K23"/>
    <mergeCell ref="F23:G23"/>
    <mergeCell ref="F42:K42"/>
    <mergeCell ref="F43:K43"/>
    <mergeCell ref="F45:K45"/>
    <mergeCell ref="F44:K44"/>
    <mergeCell ref="F41:K41"/>
    <mergeCell ref="J33:K33"/>
    <mergeCell ref="F37:J37"/>
    <mergeCell ref="F33:G33"/>
    <mergeCell ref="K37:L37"/>
    <mergeCell ref="F39:K39"/>
    <mergeCell ref="F28:G28"/>
    <mergeCell ref="F40:K40"/>
    <mergeCell ref="B11:C11"/>
    <mergeCell ref="B14:C14"/>
    <mergeCell ref="B15:B47"/>
    <mergeCell ref="J22:K22"/>
    <mergeCell ref="J18:L18"/>
    <mergeCell ref="H18:I18"/>
    <mergeCell ref="L40:L45"/>
    <mergeCell ref="C40:C42"/>
    <mergeCell ref="F18:G18"/>
    <mergeCell ref="F22:G22"/>
    <mergeCell ref="H32:I32"/>
    <mergeCell ref="H31:I31"/>
    <mergeCell ref="H30:I30"/>
    <mergeCell ref="H29:I29"/>
    <mergeCell ref="B49:C49"/>
    <mergeCell ref="B50:B51"/>
    <mergeCell ref="F17:G17"/>
    <mergeCell ref="B4:M4"/>
    <mergeCell ref="B7:C7"/>
    <mergeCell ref="E7:M7"/>
    <mergeCell ref="B8:C8"/>
    <mergeCell ref="B9:C9"/>
    <mergeCell ref="H17:I17"/>
    <mergeCell ref="J17:L17"/>
    <mergeCell ref="E14:M14"/>
    <mergeCell ref="B10:C10"/>
    <mergeCell ref="F32:G32"/>
    <mergeCell ref="F31:G31"/>
    <mergeCell ref="F30:G30"/>
    <mergeCell ref="F29:G29"/>
  </mergeCells>
  <phoneticPr fontId="1"/>
  <pageMargins left="0.78740157480314965" right="0.51181102362204722" top="0.39370078740157483" bottom="0.15748031496062992" header="0.31496062992125984" footer="0.31496062992125984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ED5F-52FD-4E8A-88EA-53B6C376A88F}">
  <sheetPr>
    <tabColor rgb="FFFFFF00"/>
  </sheetPr>
  <dimension ref="B1:M52"/>
  <sheetViews>
    <sheetView showZeros="0" view="pageBreakPreview" zoomScale="115" zoomScaleNormal="100" zoomScaleSheetLayoutView="115" workbookViewId="0">
      <selection activeCell="R23" sqref="R23"/>
    </sheetView>
  </sheetViews>
  <sheetFormatPr defaultColWidth="9" defaultRowHeight="13.5"/>
  <cols>
    <col min="1" max="1" width="2.25" style="1" customWidth="1"/>
    <col min="2" max="2" width="4" style="1" customWidth="1"/>
    <col min="3" max="3" width="18.625" style="1" customWidth="1"/>
    <col min="4" max="4" width="12.875" style="1" customWidth="1"/>
    <col min="5" max="5" width="1.875" style="1" customWidth="1"/>
    <col min="6" max="6" width="14.75" style="1" customWidth="1"/>
    <col min="7" max="7" width="6.375" style="1" customWidth="1"/>
    <col min="8" max="11" width="8.625" style="1" customWidth="1"/>
    <col min="12" max="12" width="12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32</v>
      </c>
    </row>
    <row r="3" spans="2:13" ht="27" customHeight="1"/>
    <row r="4" spans="2:13" ht="21.75" customHeight="1">
      <c r="B4" s="88" t="s">
        <v>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3" ht="11.25" customHeight="1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2:13" ht="15.95" customHeight="1" thickBot="1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ht="20.100000000000001" customHeight="1">
      <c r="B7" s="83" t="s">
        <v>2</v>
      </c>
      <c r="C7" s="89"/>
      <c r="D7" s="43" t="s">
        <v>16</v>
      </c>
      <c r="E7" s="89" t="s">
        <v>13</v>
      </c>
      <c r="F7" s="89"/>
      <c r="G7" s="89"/>
      <c r="H7" s="89"/>
      <c r="I7" s="89"/>
      <c r="J7" s="89"/>
      <c r="K7" s="89"/>
      <c r="L7" s="89"/>
      <c r="M7" s="90"/>
    </row>
    <row r="8" spans="2:13" ht="30" customHeight="1">
      <c r="B8" s="91" t="s">
        <v>5</v>
      </c>
      <c r="C8" s="92"/>
      <c r="D8" s="71">
        <f>D46</f>
        <v>0</v>
      </c>
      <c r="E8" s="3"/>
      <c r="F8" s="4" t="s">
        <v>10</v>
      </c>
      <c r="G8" s="4"/>
      <c r="H8" s="4"/>
      <c r="I8" s="4"/>
      <c r="J8" s="4"/>
      <c r="K8" s="4"/>
      <c r="L8" s="4"/>
      <c r="M8" s="5"/>
    </row>
    <row r="9" spans="2:13" ht="9" customHeight="1">
      <c r="B9" s="93"/>
      <c r="C9" s="94"/>
      <c r="D9" s="72"/>
      <c r="E9" s="2"/>
      <c r="F9" s="2"/>
      <c r="G9" s="2"/>
      <c r="H9" s="2"/>
      <c r="I9" s="2"/>
      <c r="J9" s="2"/>
      <c r="K9" s="2"/>
      <c r="L9" s="2"/>
      <c r="M9" s="6"/>
    </row>
    <row r="10" spans="2:13" ht="30" customHeight="1">
      <c r="B10" s="97" t="s">
        <v>6</v>
      </c>
      <c r="C10" s="98"/>
      <c r="D10" s="73">
        <f>D45</f>
        <v>0</v>
      </c>
      <c r="E10" s="7"/>
      <c r="F10" s="7" t="s">
        <v>46</v>
      </c>
      <c r="G10" s="7"/>
      <c r="H10" s="7"/>
      <c r="I10" s="7"/>
      <c r="J10" s="7"/>
      <c r="K10" s="7"/>
      <c r="L10" s="7"/>
      <c r="M10" s="8"/>
    </row>
    <row r="11" spans="2:13" ht="30" customHeight="1" thickBot="1">
      <c r="B11" s="104" t="s">
        <v>17</v>
      </c>
      <c r="C11" s="105"/>
      <c r="D11" s="74">
        <f>SUM(D8:D10)</f>
        <v>0</v>
      </c>
      <c r="E11" s="9"/>
      <c r="F11" s="10"/>
      <c r="G11" s="10"/>
      <c r="H11" s="10"/>
      <c r="I11" s="10"/>
      <c r="J11" s="10"/>
      <c r="K11" s="10"/>
      <c r="L11" s="10"/>
      <c r="M11" s="11"/>
    </row>
    <row r="12" spans="2:13" ht="9.9499999999999993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15.95" customHeight="1" thickBot="1">
      <c r="B13" s="2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 ht="15.95" customHeight="1">
      <c r="B14" s="83" t="s">
        <v>2</v>
      </c>
      <c r="C14" s="84"/>
      <c r="D14" s="12" t="s">
        <v>16</v>
      </c>
      <c r="E14" s="96" t="s">
        <v>13</v>
      </c>
      <c r="F14" s="89"/>
      <c r="G14" s="89"/>
      <c r="H14" s="89"/>
      <c r="I14" s="89"/>
      <c r="J14" s="89"/>
      <c r="K14" s="89"/>
      <c r="L14" s="89"/>
      <c r="M14" s="90"/>
    </row>
    <row r="15" spans="2:13" ht="5.45" customHeight="1">
      <c r="B15" s="106" t="s">
        <v>3</v>
      </c>
      <c r="C15" s="13"/>
      <c r="D15" s="14"/>
      <c r="E15" s="2"/>
      <c r="F15" s="2"/>
      <c r="G15" s="2"/>
      <c r="H15" s="2"/>
      <c r="I15" s="2"/>
      <c r="J15" s="2"/>
      <c r="K15" s="2"/>
      <c r="L15" s="2"/>
      <c r="M15" s="6"/>
    </row>
    <row r="16" spans="2:13" ht="20.100000000000001" customHeight="1">
      <c r="B16" s="107"/>
      <c r="C16" s="13"/>
      <c r="D16" s="72"/>
      <c r="E16" s="2"/>
      <c r="F16" s="2" t="s">
        <v>30</v>
      </c>
      <c r="G16" s="2"/>
      <c r="H16" s="2"/>
      <c r="I16" s="2"/>
      <c r="J16" s="2"/>
      <c r="K16" s="2"/>
      <c r="L16" s="2"/>
      <c r="M16" s="6"/>
    </row>
    <row r="17" spans="2:13" ht="20.100000000000001" customHeight="1">
      <c r="B17" s="107"/>
      <c r="C17" s="13"/>
      <c r="D17" s="72"/>
      <c r="E17" s="2"/>
      <c r="F17" s="87" t="s">
        <v>31</v>
      </c>
      <c r="G17" s="87"/>
      <c r="H17" s="87" t="s">
        <v>25</v>
      </c>
      <c r="I17" s="87"/>
      <c r="J17" s="95" t="s">
        <v>33</v>
      </c>
      <c r="K17" s="95"/>
      <c r="L17" s="95"/>
      <c r="M17" s="6"/>
    </row>
    <row r="18" spans="2:13" ht="24" customHeight="1">
      <c r="B18" s="107"/>
      <c r="C18" s="13"/>
      <c r="D18" s="72"/>
      <c r="E18" s="2"/>
      <c r="F18" s="167"/>
      <c r="G18" s="167"/>
      <c r="H18" s="167"/>
      <c r="I18" s="167"/>
      <c r="J18" s="154">
        <f>F18*H18</f>
        <v>0</v>
      </c>
      <c r="K18" s="168"/>
      <c r="L18" s="155"/>
      <c r="M18" s="6"/>
    </row>
    <row r="19" spans="2:13" ht="12.75" customHeight="1">
      <c r="B19" s="107"/>
      <c r="C19" s="13"/>
      <c r="D19" s="72"/>
      <c r="E19" s="2"/>
      <c r="F19" s="2"/>
      <c r="G19" s="2"/>
      <c r="H19" s="2"/>
      <c r="I19" s="2"/>
      <c r="J19" s="2"/>
      <c r="K19" s="2"/>
      <c r="L19" s="2"/>
      <c r="M19" s="6"/>
    </row>
    <row r="20" spans="2:13" ht="20.100000000000001" customHeight="1">
      <c r="B20" s="107"/>
      <c r="C20" s="13" t="s">
        <v>21</v>
      </c>
      <c r="D20" s="72"/>
      <c r="E20" s="2"/>
      <c r="F20" s="2" t="s">
        <v>47</v>
      </c>
      <c r="G20" s="2"/>
      <c r="H20" s="2"/>
      <c r="I20" s="2"/>
      <c r="J20" s="2"/>
      <c r="K20" s="2"/>
      <c r="L20" s="2"/>
      <c r="M20" s="6"/>
    </row>
    <row r="21" spans="2:13" ht="20.100000000000001" customHeight="1">
      <c r="B21" s="107"/>
      <c r="C21" s="13"/>
      <c r="D21" s="72"/>
      <c r="E21" s="2"/>
      <c r="F21" s="2" t="s">
        <v>36</v>
      </c>
      <c r="G21" s="2"/>
      <c r="H21" s="2"/>
      <c r="I21" s="2"/>
      <c r="J21" s="2"/>
      <c r="K21" s="2"/>
      <c r="L21" s="2"/>
      <c r="M21" s="6"/>
    </row>
    <row r="22" spans="2:13" ht="30.75" customHeight="1">
      <c r="B22" s="107"/>
      <c r="C22" s="13"/>
      <c r="D22" s="72"/>
      <c r="E22" s="2"/>
      <c r="F22" s="119"/>
      <c r="G22" s="120"/>
      <c r="H22" s="146" t="s">
        <v>59</v>
      </c>
      <c r="I22" s="128"/>
      <c r="J22" s="146" t="s">
        <v>60</v>
      </c>
      <c r="K22" s="166"/>
      <c r="L22" s="64" t="s">
        <v>61</v>
      </c>
      <c r="M22" s="6"/>
    </row>
    <row r="23" spans="2:13" ht="30.95" customHeight="1">
      <c r="B23" s="107"/>
      <c r="C23" s="16" t="s">
        <v>22</v>
      </c>
      <c r="D23" s="72">
        <f>L23</f>
        <v>0</v>
      </c>
      <c r="E23" s="15"/>
      <c r="F23" s="139" t="s">
        <v>48</v>
      </c>
      <c r="G23" s="156"/>
      <c r="H23" s="157"/>
      <c r="I23" s="158"/>
      <c r="J23" s="154">
        <f>J18</f>
        <v>0</v>
      </c>
      <c r="K23" s="155"/>
      <c r="L23" s="70">
        <f>H23*J23</f>
        <v>0</v>
      </c>
      <c r="M23" s="6"/>
    </row>
    <row r="24" spans="2:13" ht="20.100000000000001" customHeight="1">
      <c r="B24" s="107"/>
      <c r="C24" s="13"/>
      <c r="D24" s="72"/>
      <c r="E24" s="2"/>
      <c r="F24" s="2"/>
      <c r="G24" s="2"/>
      <c r="H24" s="15"/>
      <c r="I24" s="18"/>
      <c r="J24" s="18"/>
      <c r="K24" s="18"/>
      <c r="L24" s="19"/>
      <c r="M24" s="6"/>
    </row>
    <row r="25" spans="2:13" ht="20.100000000000001" customHeight="1">
      <c r="B25" s="107"/>
      <c r="C25" s="13"/>
      <c r="D25" s="72"/>
      <c r="E25" s="2"/>
      <c r="F25" s="2" t="s">
        <v>24</v>
      </c>
      <c r="G25" s="2"/>
      <c r="H25" s="2"/>
      <c r="I25" s="2"/>
      <c r="J25" s="2"/>
      <c r="K25" s="2"/>
      <c r="L25" s="2"/>
      <c r="M25" s="6"/>
    </row>
    <row r="26" spans="2:13" ht="20.100000000000001" customHeight="1">
      <c r="B26" s="107"/>
      <c r="C26" s="13"/>
      <c r="D26" s="72"/>
      <c r="E26" s="2"/>
      <c r="F26" s="2" t="s">
        <v>49</v>
      </c>
      <c r="G26" s="2"/>
      <c r="H26" s="2"/>
      <c r="I26" s="2"/>
      <c r="J26" s="2"/>
      <c r="K26" s="2"/>
      <c r="L26" s="2"/>
      <c r="M26" s="6"/>
    </row>
    <row r="27" spans="2:13" ht="30.75" customHeight="1">
      <c r="B27" s="107"/>
      <c r="C27" s="13"/>
      <c r="D27" s="72"/>
      <c r="E27" s="15"/>
      <c r="F27" s="119"/>
      <c r="G27" s="120"/>
      <c r="H27" s="146" t="s">
        <v>59</v>
      </c>
      <c r="I27" s="128"/>
      <c r="J27" s="146" t="s">
        <v>60</v>
      </c>
      <c r="K27" s="166"/>
      <c r="L27" s="64" t="s">
        <v>61</v>
      </c>
      <c r="M27" s="6"/>
    </row>
    <row r="28" spans="2:13" ht="30.6" customHeight="1">
      <c r="B28" s="107"/>
      <c r="C28" s="16" t="s">
        <v>23</v>
      </c>
      <c r="D28" s="72">
        <f>L28</f>
        <v>0</v>
      </c>
      <c r="E28" s="2"/>
      <c r="F28" s="139" t="s">
        <v>39</v>
      </c>
      <c r="G28" s="156"/>
      <c r="H28" s="157"/>
      <c r="I28" s="158"/>
      <c r="J28" s="154">
        <f>J18</f>
        <v>0</v>
      </c>
      <c r="K28" s="155"/>
      <c r="L28" s="70">
        <f>H28*J28</f>
        <v>0</v>
      </c>
      <c r="M28" s="6"/>
    </row>
    <row r="29" spans="2:13" ht="16.5" customHeight="1">
      <c r="B29" s="107"/>
      <c r="C29" s="13"/>
      <c r="D29" s="75"/>
      <c r="E29" s="2"/>
      <c r="F29" s="2"/>
      <c r="G29" s="2"/>
      <c r="H29" s="15"/>
      <c r="I29" s="2"/>
      <c r="J29" s="20"/>
      <c r="K29" s="20"/>
      <c r="L29" s="15"/>
      <c r="M29" s="6"/>
    </row>
    <row r="30" spans="2:13" ht="30" customHeight="1">
      <c r="B30" s="107"/>
      <c r="C30" s="21" t="s">
        <v>4</v>
      </c>
      <c r="D30" s="76">
        <f>SUM(D15:D29)</f>
        <v>0</v>
      </c>
      <c r="E30" s="22"/>
      <c r="F30" s="23"/>
      <c r="G30" s="23"/>
      <c r="H30" s="22"/>
      <c r="I30" s="23"/>
      <c r="J30" s="23"/>
      <c r="K30" s="23"/>
      <c r="L30" s="23"/>
      <c r="M30" s="24"/>
    </row>
    <row r="31" spans="2:13" ht="6.6" customHeight="1" thickBot="1">
      <c r="B31" s="107"/>
      <c r="C31" s="25"/>
      <c r="D31" s="77"/>
      <c r="E31" s="3"/>
      <c r="F31" s="4"/>
      <c r="G31" s="4"/>
      <c r="H31" s="3"/>
      <c r="I31" s="4"/>
      <c r="J31" s="4"/>
      <c r="K31" s="4"/>
      <c r="L31" s="4"/>
      <c r="M31" s="5"/>
    </row>
    <row r="32" spans="2:13" ht="20.100000000000001" customHeight="1" thickBot="1">
      <c r="B32" s="107"/>
      <c r="C32" s="13"/>
      <c r="D32" s="72"/>
      <c r="E32" s="15"/>
      <c r="F32" s="159" t="s">
        <v>34</v>
      </c>
      <c r="G32" s="159"/>
      <c r="H32" s="159"/>
      <c r="I32" s="159"/>
      <c r="J32" s="160"/>
      <c r="K32" s="161">
        <f>ROUNDDOWN(D30*0.1,0)</f>
        <v>0</v>
      </c>
      <c r="L32" s="162"/>
      <c r="M32" s="6"/>
    </row>
    <row r="33" spans="2:13" ht="8.1" customHeight="1">
      <c r="B33" s="107"/>
      <c r="C33" s="27"/>
      <c r="D33" s="72"/>
      <c r="E33" s="13"/>
      <c r="F33" s="28" t="s">
        <v>14</v>
      </c>
      <c r="G33" s="28"/>
      <c r="H33" s="2"/>
      <c r="I33" s="15"/>
      <c r="J33" s="15"/>
      <c r="K33" s="15"/>
      <c r="L33" s="15"/>
      <c r="M33" s="6"/>
    </row>
    <row r="34" spans="2:13" s="2" customFormat="1" ht="19.7" customHeight="1">
      <c r="B34" s="107"/>
      <c r="C34" s="27"/>
      <c r="D34" s="72"/>
      <c r="E34" s="13"/>
      <c r="F34" s="143" t="s">
        <v>2</v>
      </c>
      <c r="G34" s="144"/>
      <c r="H34" s="144"/>
      <c r="I34" s="144"/>
      <c r="J34" s="144"/>
      <c r="K34" s="145"/>
      <c r="L34" s="29" t="s">
        <v>16</v>
      </c>
      <c r="M34" s="6"/>
    </row>
    <row r="35" spans="2:13" s="2" customFormat="1" ht="19.7" customHeight="1">
      <c r="B35" s="107"/>
      <c r="C35" s="118" t="s">
        <v>43</v>
      </c>
      <c r="D35" s="72">
        <f>L35</f>
        <v>0</v>
      </c>
      <c r="E35" s="13"/>
      <c r="F35" s="101" t="s">
        <v>12</v>
      </c>
      <c r="G35" s="102"/>
      <c r="H35" s="102"/>
      <c r="I35" s="102"/>
      <c r="J35" s="102"/>
      <c r="K35" s="103"/>
      <c r="L35" s="163"/>
      <c r="M35" s="6"/>
    </row>
    <row r="36" spans="2:13" s="2" customFormat="1" ht="19.7" customHeight="1">
      <c r="B36" s="107"/>
      <c r="C36" s="118"/>
      <c r="D36" s="72"/>
      <c r="E36" s="13"/>
      <c r="F36" s="129" t="s">
        <v>40</v>
      </c>
      <c r="G36" s="130"/>
      <c r="H36" s="130"/>
      <c r="I36" s="130"/>
      <c r="J36" s="130"/>
      <c r="K36" s="131"/>
      <c r="L36" s="164"/>
      <c r="M36" s="6"/>
    </row>
    <row r="37" spans="2:13" s="2" customFormat="1" ht="19.7" customHeight="1">
      <c r="B37" s="107"/>
      <c r="C37" s="118"/>
      <c r="D37" s="72"/>
      <c r="E37" s="13"/>
      <c r="F37" s="101" t="s">
        <v>19</v>
      </c>
      <c r="G37" s="102"/>
      <c r="H37" s="102"/>
      <c r="I37" s="102"/>
      <c r="J37" s="102"/>
      <c r="K37" s="103"/>
      <c r="L37" s="164"/>
      <c r="M37" s="6"/>
    </row>
    <row r="38" spans="2:13" s="2" customFormat="1" ht="19.7" customHeight="1">
      <c r="B38" s="107"/>
      <c r="C38" s="27"/>
      <c r="D38" s="72"/>
      <c r="E38" s="13"/>
      <c r="F38" s="129" t="s">
        <v>41</v>
      </c>
      <c r="G38" s="130"/>
      <c r="H38" s="130"/>
      <c r="I38" s="130"/>
      <c r="J38" s="130"/>
      <c r="K38" s="131"/>
      <c r="L38" s="164"/>
      <c r="M38" s="6"/>
    </row>
    <row r="39" spans="2:13" s="2" customFormat="1" ht="16.5" customHeight="1">
      <c r="B39" s="107"/>
      <c r="C39" s="27"/>
      <c r="D39" s="72"/>
      <c r="E39" s="13"/>
      <c r="F39" s="101" t="s">
        <v>20</v>
      </c>
      <c r="G39" s="102"/>
      <c r="H39" s="102"/>
      <c r="I39" s="102"/>
      <c r="J39" s="102"/>
      <c r="K39" s="103"/>
      <c r="L39" s="164"/>
      <c r="M39" s="6"/>
    </row>
    <row r="40" spans="2:13" s="2" customFormat="1" ht="36" customHeight="1">
      <c r="B40" s="107"/>
      <c r="C40" s="27"/>
      <c r="D40" s="78"/>
      <c r="E40" s="13"/>
      <c r="F40" s="132" t="s">
        <v>42</v>
      </c>
      <c r="G40" s="133"/>
      <c r="H40" s="133"/>
      <c r="I40" s="133"/>
      <c r="J40" s="133"/>
      <c r="K40" s="134"/>
      <c r="L40" s="165"/>
      <c r="M40" s="6"/>
    </row>
    <row r="41" spans="2:13" ht="9" customHeight="1">
      <c r="B41" s="107"/>
      <c r="C41" s="31"/>
      <c r="D41" s="75"/>
      <c r="E41" s="32"/>
      <c r="F41" s="33"/>
      <c r="G41" s="33"/>
      <c r="H41" s="30"/>
      <c r="I41" s="19"/>
      <c r="J41" s="34"/>
      <c r="K41" s="19"/>
      <c r="L41" s="19"/>
      <c r="M41" s="6"/>
    </row>
    <row r="42" spans="2:13" ht="30" customHeight="1">
      <c r="B42" s="108"/>
      <c r="C42" s="35" t="s">
        <v>4</v>
      </c>
      <c r="D42" s="79">
        <f>L35</f>
        <v>0</v>
      </c>
      <c r="E42" s="36"/>
      <c r="F42" s="37"/>
      <c r="G42" s="37"/>
      <c r="H42" s="23"/>
      <c r="I42" s="22"/>
      <c r="J42" s="26"/>
      <c r="K42" s="22"/>
      <c r="L42" s="22"/>
      <c r="M42" s="24"/>
    </row>
    <row r="43" spans="2:13" ht="30" customHeight="1" thickBot="1">
      <c r="B43" s="125" t="s">
        <v>51</v>
      </c>
      <c r="C43" s="126"/>
      <c r="D43" s="80">
        <f>D30+D42</f>
        <v>0</v>
      </c>
      <c r="E43" s="38"/>
      <c r="F43" s="39"/>
      <c r="G43" s="39"/>
      <c r="H43" s="39"/>
      <c r="I43" s="39"/>
      <c r="J43" s="39"/>
      <c r="K43" s="39"/>
      <c r="L43" s="39"/>
      <c r="M43" s="40"/>
    </row>
    <row r="44" spans="2:13" ht="30" customHeight="1">
      <c r="B44" s="169" t="s">
        <v>50</v>
      </c>
      <c r="C44" s="170"/>
      <c r="D44" s="81">
        <f>D43</f>
        <v>0</v>
      </c>
      <c r="E44" s="32"/>
      <c r="F44" s="2"/>
      <c r="G44" s="2"/>
      <c r="H44" s="2"/>
      <c r="I44" s="2"/>
      <c r="J44" s="2"/>
      <c r="K44" s="2"/>
      <c r="L44" s="2"/>
      <c r="M44" s="6"/>
    </row>
    <row r="45" spans="2:13" ht="30" customHeight="1">
      <c r="B45" s="85" t="s">
        <v>54</v>
      </c>
      <c r="C45" s="45" t="s">
        <v>55</v>
      </c>
      <c r="D45" s="77">
        <f>D44-D46</f>
        <v>0</v>
      </c>
      <c r="E45" s="41"/>
      <c r="F45" s="4"/>
      <c r="G45" s="4"/>
      <c r="H45" s="4"/>
      <c r="I45" s="4"/>
      <c r="J45" s="4"/>
      <c r="K45" s="4"/>
      <c r="L45" s="4"/>
      <c r="M45" s="5"/>
    </row>
    <row r="46" spans="2:13" ht="30" customHeight="1" thickBot="1">
      <c r="B46" s="86"/>
      <c r="C46" s="44" t="s">
        <v>53</v>
      </c>
      <c r="D46" s="82"/>
      <c r="E46" s="38"/>
      <c r="F46" s="39"/>
      <c r="G46" s="39"/>
      <c r="H46" s="39"/>
      <c r="I46" s="39"/>
      <c r="J46" s="39"/>
      <c r="K46" s="39"/>
      <c r="L46" s="39"/>
      <c r="M46" s="40"/>
    </row>
    <row r="47" spans="2:13" ht="30" customHeight="1">
      <c r="B47" s="2"/>
      <c r="C47" s="2" t="s">
        <v>18</v>
      </c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15.95" customHeight="1"/>
    <row r="49" ht="15.95" customHeight="1"/>
    <row r="50" ht="15.95" customHeight="1"/>
    <row r="51" ht="15.95" customHeight="1"/>
    <row r="52" ht="15.95" customHeight="1"/>
  </sheetData>
  <mergeCells count="42">
    <mergeCell ref="C35:C37"/>
    <mergeCell ref="B44:C44"/>
    <mergeCell ref="B43:C43"/>
    <mergeCell ref="B45:B46"/>
    <mergeCell ref="F27:G27"/>
    <mergeCell ref="H27:I27"/>
    <mergeCell ref="J27:K27"/>
    <mergeCell ref="B11:C11"/>
    <mergeCell ref="B14:C14"/>
    <mergeCell ref="E14:M14"/>
    <mergeCell ref="B15:B42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B10:C10"/>
    <mergeCell ref="B4:M4"/>
    <mergeCell ref="B7:C7"/>
    <mergeCell ref="E7:M7"/>
    <mergeCell ref="B8:C8"/>
    <mergeCell ref="B9:C9"/>
    <mergeCell ref="J28:K28"/>
    <mergeCell ref="F34:K34"/>
    <mergeCell ref="F35:K35"/>
    <mergeCell ref="F36:K36"/>
    <mergeCell ref="F28:G28"/>
    <mergeCell ref="H28:I28"/>
    <mergeCell ref="F32:J32"/>
    <mergeCell ref="K32:L32"/>
    <mergeCell ref="L35:L40"/>
    <mergeCell ref="F38:K38"/>
    <mergeCell ref="F39:K39"/>
    <mergeCell ref="F40:K40"/>
    <mergeCell ref="F37:K37"/>
  </mergeCells>
  <phoneticPr fontId="1"/>
  <pageMargins left="0.78740157480314965" right="0.51181102362204722" top="0.39370078740157483" bottom="0.15748031496062992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6B64-EF21-40D7-BAEA-9E140E8086C9}">
  <sheetPr>
    <tabColor rgb="FFFF0000"/>
  </sheetPr>
  <dimension ref="B1:M57"/>
  <sheetViews>
    <sheetView showZeros="0" view="pageBreakPreview" zoomScale="91" zoomScaleNormal="100" zoomScaleSheetLayoutView="91" workbookViewId="0">
      <selection activeCell="D52" sqref="D52"/>
    </sheetView>
  </sheetViews>
  <sheetFormatPr defaultColWidth="9" defaultRowHeight="13.5"/>
  <cols>
    <col min="1" max="1" width="2.25" style="1" customWidth="1"/>
    <col min="2" max="2" width="4" style="1" customWidth="1"/>
    <col min="3" max="3" width="18.5" style="1" customWidth="1"/>
    <col min="4" max="4" width="12.875" style="46" customWidth="1"/>
    <col min="5" max="5" width="1.875" style="1" customWidth="1"/>
    <col min="6" max="6" width="14.75" style="1" customWidth="1"/>
    <col min="7" max="7" width="6.375" style="1" customWidth="1"/>
    <col min="8" max="10" width="8.625" style="1" customWidth="1"/>
    <col min="11" max="11" width="10.125" style="1" customWidth="1"/>
    <col min="12" max="12" width="16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26</v>
      </c>
    </row>
    <row r="3" spans="2:13" ht="27.75" customHeight="1"/>
    <row r="4" spans="2:13" ht="24.95" customHeight="1">
      <c r="B4" s="88" t="s">
        <v>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3" ht="9" customHeight="1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2:13" ht="15.95" customHeight="1" thickBot="1">
      <c r="B6" s="2" t="s">
        <v>0</v>
      </c>
      <c r="C6" s="2"/>
      <c r="D6" s="47"/>
      <c r="E6" s="2"/>
      <c r="F6" s="2"/>
      <c r="G6" s="2"/>
      <c r="H6" s="2"/>
      <c r="I6" s="2"/>
      <c r="J6" s="2"/>
      <c r="K6" s="2"/>
      <c r="L6" s="2"/>
      <c r="M6" s="2"/>
    </row>
    <row r="7" spans="2:13" ht="20.100000000000001" customHeight="1">
      <c r="B7" s="83" t="s">
        <v>2</v>
      </c>
      <c r="C7" s="89"/>
      <c r="D7" s="48" t="s">
        <v>16</v>
      </c>
      <c r="E7" s="89" t="s">
        <v>13</v>
      </c>
      <c r="F7" s="89"/>
      <c r="G7" s="89"/>
      <c r="H7" s="89"/>
      <c r="I7" s="89"/>
      <c r="J7" s="89"/>
      <c r="K7" s="89"/>
      <c r="L7" s="89"/>
      <c r="M7" s="90"/>
    </row>
    <row r="8" spans="2:13" ht="30" customHeight="1">
      <c r="B8" s="91" t="s">
        <v>5</v>
      </c>
      <c r="C8" s="92"/>
      <c r="D8" s="51">
        <f>D51</f>
        <v>387000</v>
      </c>
      <c r="E8" s="3"/>
      <c r="F8" s="4" t="s">
        <v>10</v>
      </c>
      <c r="G8" s="4"/>
      <c r="H8" s="4"/>
      <c r="I8" s="4"/>
      <c r="J8" s="4"/>
      <c r="K8" s="4"/>
      <c r="L8" s="4"/>
      <c r="M8" s="5"/>
    </row>
    <row r="9" spans="2:13" ht="9" customHeight="1">
      <c r="B9" s="93"/>
      <c r="C9" s="94"/>
      <c r="D9" s="49"/>
      <c r="E9" s="2"/>
      <c r="F9" s="2"/>
      <c r="G9" s="2"/>
      <c r="H9" s="2"/>
      <c r="I9" s="2"/>
      <c r="J9" s="2"/>
      <c r="K9" s="2"/>
      <c r="L9" s="2"/>
      <c r="M9" s="6"/>
    </row>
    <row r="10" spans="2:13" ht="30" customHeight="1">
      <c r="B10" s="97" t="s">
        <v>6</v>
      </c>
      <c r="C10" s="98"/>
      <c r="D10" s="52">
        <f>D50</f>
        <v>500</v>
      </c>
      <c r="E10" s="7"/>
      <c r="F10" s="7" t="s">
        <v>46</v>
      </c>
      <c r="G10" s="7"/>
      <c r="H10" s="7"/>
      <c r="I10" s="7"/>
      <c r="J10" s="7"/>
      <c r="K10" s="7"/>
      <c r="L10" s="7"/>
      <c r="M10" s="8"/>
    </row>
    <row r="11" spans="2:13" ht="30" customHeight="1" thickBot="1">
      <c r="B11" s="104" t="s">
        <v>17</v>
      </c>
      <c r="C11" s="105"/>
      <c r="D11" s="53">
        <f>SUM(D8:D10)</f>
        <v>387500</v>
      </c>
      <c r="E11" s="9"/>
      <c r="F11" s="10"/>
      <c r="G11" s="10"/>
      <c r="H11" s="10"/>
      <c r="I11" s="10"/>
      <c r="J11" s="10"/>
      <c r="K11" s="10"/>
      <c r="L11" s="10"/>
      <c r="M11" s="11"/>
    </row>
    <row r="12" spans="2:13" ht="9.9499999999999993" customHeight="1">
      <c r="B12" s="2"/>
      <c r="C12" s="2"/>
      <c r="D12" s="54"/>
      <c r="E12" s="2"/>
      <c r="F12" s="2"/>
      <c r="G12" s="2"/>
      <c r="H12" s="2"/>
      <c r="I12" s="2"/>
      <c r="J12" s="2"/>
      <c r="K12" s="2"/>
      <c r="L12" s="2"/>
      <c r="M12" s="2"/>
    </row>
    <row r="13" spans="2:13" ht="15.95" customHeight="1" thickBot="1">
      <c r="B13" s="2" t="s">
        <v>1</v>
      </c>
      <c r="C13" s="2"/>
      <c r="D13" s="54"/>
      <c r="E13" s="2"/>
      <c r="F13" s="2"/>
      <c r="G13" s="2"/>
      <c r="H13" s="2"/>
      <c r="I13" s="2"/>
      <c r="J13" s="2"/>
      <c r="K13" s="2"/>
      <c r="L13" s="2"/>
      <c r="M13" s="2"/>
    </row>
    <row r="14" spans="2:13" ht="15.95" customHeight="1">
      <c r="B14" s="83" t="s">
        <v>2</v>
      </c>
      <c r="C14" s="84"/>
      <c r="D14" s="55" t="s">
        <v>16</v>
      </c>
      <c r="E14" s="96" t="s">
        <v>13</v>
      </c>
      <c r="F14" s="89"/>
      <c r="G14" s="89"/>
      <c r="H14" s="89"/>
      <c r="I14" s="89"/>
      <c r="J14" s="89"/>
      <c r="K14" s="89"/>
      <c r="L14" s="89"/>
      <c r="M14" s="90"/>
    </row>
    <row r="15" spans="2:13" ht="5.45" customHeight="1">
      <c r="B15" s="106" t="s">
        <v>3</v>
      </c>
      <c r="C15" s="13"/>
      <c r="D15" s="56"/>
      <c r="E15" s="2"/>
      <c r="F15" s="2"/>
      <c r="G15" s="2"/>
      <c r="H15" s="2"/>
      <c r="I15" s="2"/>
      <c r="J15" s="2"/>
      <c r="K15" s="2"/>
      <c r="L15" s="2"/>
      <c r="M15" s="6"/>
    </row>
    <row r="16" spans="2:13" s="2" customFormat="1" ht="20.100000000000001" customHeight="1">
      <c r="B16" s="107"/>
      <c r="C16" s="13"/>
      <c r="D16" s="56"/>
      <c r="F16" s="2" t="s">
        <v>28</v>
      </c>
      <c r="M16" s="6"/>
    </row>
    <row r="17" spans="2:13" s="2" customFormat="1" ht="30" customHeight="1">
      <c r="B17" s="107"/>
      <c r="C17" s="13"/>
      <c r="D17" s="56"/>
      <c r="F17" s="87" t="s">
        <v>29</v>
      </c>
      <c r="G17" s="87"/>
      <c r="H17" s="87" t="s">
        <v>25</v>
      </c>
      <c r="I17" s="87"/>
      <c r="J17" s="95" t="s">
        <v>35</v>
      </c>
      <c r="K17" s="95"/>
      <c r="L17" s="95"/>
      <c r="M17" s="6"/>
    </row>
    <row r="18" spans="2:13" s="2" customFormat="1" ht="30" customHeight="1">
      <c r="B18" s="107"/>
      <c r="C18" s="13"/>
      <c r="D18" s="56"/>
      <c r="F18" s="114">
        <v>50</v>
      </c>
      <c r="G18" s="114"/>
      <c r="H18" s="114">
        <v>3</v>
      </c>
      <c r="I18" s="114"/>
      <c r="J18" s="111">
        <f>F18*H18</f>
        <v>150</v>
      </c>
      <c r="K18" s="112"/>
      <c r="L18" s="113"/>
      <c r="M18" s="6"/>
    </row>
    <row r="19" spans="2:13" s="2" customFormat="1" ht="12.75" customHeight="1">
      <c r="B19" s="107"/>
      <c r="C19" s="13"/>
      <c r="D19" s="56"/>
      <c r="M19" s="6"/>
    </row>
    <row r="20" spans="2:13" s="2" customFormat="1" ht="20.100000000000001" customHeight="1">
      <c r="B20" s="107"/>
      <c r="C20" s="13" t="s">
        <v>21</v>
      </c>
      <c r="D20" s="56"/>
      <c r="F20" s="2" t="s">
        <v>27</v>
      </c>
      <c r="M20" s="6"/>
    </row>
    <row r="21" spans="2:13" s="2" customFormat="1" ht="20.100000000000001" customHeight="1">
      <c r="B21" s="107"/>
      <c r="C21" s="13"/>
      <c r="D21" s="56"/>
      <c r="F21" s="42" t="s">
        <v>38</v>
      </c>
      <c r="M21" s="6"/>
    </row>
    <row r="22" spans="2:13" s="2" customFormat="1" ht="27.75" customHeight="1">
      <c r="B22" s="107"/>
      <c r="C22" s="13"/>
      <c r="D22" s="56"/>
      <c r="F22" s="119"/>
      <c r="G22" s="120"/>
      <c r="H22" s="146" t="s">
        <v>58</v>
      </c>
      <c r="I22" s="128"/>
      <c r="J22" s="109" t="s">
        <v>56</v>
      </c>
      <c r="K22" s="110"/>
      <c r="L22" s="69" t="s">
        <v>57</v>
      </c>
      <c r="M22" s="6"/>
    </row>
    <row r="23" spans="2:13" s="2" customFormat="1" ht="30" customHeight="1">
      <c r="B23" s="107"/>
      <c r="C23" s="13" t="s">
        <v>22</v>
      </c>
      <c r="D23" s="56">
        <f>L23</f>
        <v>255000</v>
      </c>
      <c r="E23" s="15"/>
      <c r="F23" s="127" t="s">
        <v>15</v>
      </c>
      <c r="G23" s="128"/>
      <c r="H23" s="123">
        <v>1700</v>
      </c>
      <c r="I23" s="124"/>
      <c r="J23" s="111">
        <f>J18</f>
        <v>150</v>
      </c>
      <c r="K23" s="113"/>
      <c r="L23" s="50">
        <f>H23*J23</f>
        <v>255000</v>
      </c>
      <c r="M23" s="6"/>
    </row>
    <row r="24" spans="2:13" s="2" customFormat="1" ht="20.100000000000001" customHeight="1">
      <c r="B24" s="107"/>
      <c r="C24" s="13"/>
      <c r="D24" s="56"/>
      <c r="H24" s="15"/>
      <c r="I24" s="18"/>
      <c r="J24" s="18"/>
      <c r="K24" s="18"/>
      <c r="L24" s="19"/>
      <c r="M24" s="6"/>
    </row>
    <row r="25" spans="2:13" s="2" customFormat="1" ht="20.100000000000001" customHeight="1">
      <c r="B25" s="107"/>
      <c r="C25" s="13"/>
      <c r="D25" s="56"/>
      <c r="F25" s="2" t="s">
        <v>24</v>
      </c>
      <c r="M25" s="6"/>
    </row>
    <row r="26" spans="2:13" s="2" customFormat="1" ht="20.100000000000001" customHeight="1">
      <c r="B26" s="107"/>
      <c r="C26" s="13"/>
      <c r="D26" s="56"/>
      <c r="F26" s="2" t="s">
        <v>37</v>
      </c>
      <c r="M26" s="6"/>
    </row>
    <row r="27" spans="2:13" s="2" customFormat="1" ht="28.5" customHeight="1">
      <c r="B27" s="107"/>
      <c r="C27" s="13"/>
      <c r="D27" s="56"/>
      <c r="E27" s="15"/>
      <c r="F27" s="119"/>
      <c r="G27" s="120"/>
      <c r="H27" s="146" t="s">
        <v>58</v>
      </c>
      <c r="I27" s="128"/>
      <c r="J27" s="109" t="s">
        <v>56</v>
      </c>
      <c r="K27" s="110"/>
      <c r="L27" s="69" t="s">
        <v>57</v>
      </c>
      <c r="M27" s="6"/>
    </row>
    <row r="28" spans="2:13" s="2" customFormat="1" ht="20.100000000000001" customHeight="1">
      <c r="B28" s="107"/>
      <c r="C28" s="13"/>
      <c r="D28" s="56"/>
      <c r="F28" s="99" t="s">
        <v>44</v>
      </c>
      <c r="G28" s="100"/>
      <c r="H28" s="123">
        <v>400</v>
      </c>
      <c r="I28" s="124"/>
      <c r="J28" s="147">
        <f>J18</f>
        <v>150</v>
      </c>
      <c r="K28" s="148"/>
      <c r="L28" s="50">
        <f>H28*$J$28</f>
        <v>60000</v>
      </c>
      <c r="M28" s="6"/>
    </row>
    <row r="29" spans="2:13" s="2" customFormat="1" ht="20.100000000000001" customHeight="1">
      <c r="B29" s="107"/>
      <c r="C29" s="13"/>
      <c r="D29" s="56"/>
      <c r="F29" s="99" t="s">
        <v>45</v>
      </c>
      <c r="G29" s="100"/>
      <c r="H29" s="123">
        <v>250</v>
      </c>
      <c r="I29" s="124"/>
      <c r="J29" s="149"/>
      <c r="K29" s="150"/>
      <c r="L29" s="50">
        <f>H29*$J$28</f>
        <v>37500</v>
      </c>
      <c r="M29" s="6"/>
    </row>
    <row r="30" spans="2:13" s="2" customFormat="1" ht="20.100000000000001" customHeight="1">
      <c r="B30" s="107"/>
      <c r="C30" s="13"/>
      <c r="D30" s="56"/>
      <c r="F30" s="99"/>
      <c r="G30" s="100"/>
      <c r="H30" s="123"/>
      <c r="I30" s="124"/>
      <c r="J30" s="149"/>
      <c r="K30" s="150"/>
      <c r="L30" s="50">
        <f>H30*$J$28</f>
        <v>0</v>
      </c>
      <c r="M30" s="6"/>
    </row>
    <row r="31" spans="2:13" s="2" customFormat="1" ht="20.100000000000001" customHeight="1">
      <c r="B31" s="107"/>
      <c r="C31" s="13"/>
      <c r="D31" s="56"/>
      <c r="F31" s="99"/>
      <c r="G31" s="100"/>
      <c r="H31" s="123"/>
      <c r="I31" s="124"/>
      <c r="J31" s="149"/>
      <c r="K31" s="150"/>
      <c r="L31" s="50">
        <f>H31*$J$28</f>
        <v>0</v>
      </c>
      <c r="M31" s="6"/>
    </row>
    <row r="32" spans="2:13" s="2" customFormat="1" ht="20.100000000000001" customHeight="1">
      <c r="B32" s="107"/>
      <c r="C32" s="13"/>
      <c r="D32" s="56"/>
      <c r="F32" s="99"/>
      <c r="G32" s="100"/>
      <c r="H32" s="121"/>
      <c r="I32" s="122"/>
      <c r="J32" s="151"/>
      <c r="K32" s="152"/>
      <c r="L32" s="50">
        <f>H32*$J$28</f>
        <v>0</v>
      </c>
      <c r="M32" s="6"/>
    </row>
    <row r="33" spans="2:13" s="2" customFormat="1" ht="20.100000000000001" customHeight="1">
      <c r="B33" s="107"/>
      <c r="C33" s="16" t="s">
        <v>23</v>
      </c>
      <c r="D33" s="56">
        <f>L33</f>
        <v>97500</v>
      </c>
      <c r="E33" s="17"/>
      <c r="F33" s="171" t="s">
        <v>4</v>
      </c>
      <c r="G33" s="172"/>
      <c r="H33" s="153">
        <f>SUM(H28:I32)</f>
        <v>650</v>
      </c>
      <c r="I33" s="153"/>
      <c r="J33" s="135"/>
      <c r="K33" s="136"/>
      <c r="L33" s="70">
        <f>SUM(L28:L32)</f>
        <v>97500</v>
      </c>
      <c r="M33" s="6"/>
    </row>
    <row r="34" spans="2:13" s="2" customFormat="1" ht="16.5" customHeight="1">
      <c r="B34" s="107"/>
      <c r="C34" s="13"/>
      <c r="D34" s="57"/>
      <c r="H34" s="15"/>
      <c r="J34" s="20"/>
      <c r="K34" s="20"/>
      <c r="L34" s="15"/>
      <c r="M34" s="6"/>
    </row>
    <row r="35" spans="2:13" s="2" customFormat="1" ht="30" customHeight="1">
      <c r="B35" s="107"/>
      <c r="C35" s="21" t="s">
        <v>4</v>
      </c>
      <c r="D35" s="58">
        <f>SUM(D15:D34)</f>
        <v>352500</v>
      </c>
      <c r="E35" s="22"/>
      <c r="F35" s="23"/>
      <c r="G35" s="23"/>
      <c r="H35" s="22"/>
      <c r="I35" s="23"/>
      <c r="J35" s="23"/>
      <c r="K35" s="23"/>
      <c r="L35" s="23"/>
      <c r="M35" s="24"/>
    </row>
    <row r="36" spans="2:13" s="2" customFormat="1" ht="6.6" customHeight="1" thickBot="1">
      <c r="B36" s="107"/>
      <c r="C36" s="25"/>
      <c r="D36" s="59"/>
      <c r="E36" s="3"/>
      <c r="F36" s="4"/>
      <c r="G36" s="4"/>
      <c r="H36" s="3"/>
      <c r="I36" s="4"/>
      <c r="J36" s="4"/>
      <c r="K36" s="4"/>
      <c r="L36" s="4"/>
      <c r="M36" s="5"/>
    </row>
    <row r="37" spans="2:13" s="2" customFormat="1" ht="20.100000000000001" customHeight="1" thickBot="1">
      <c r="B37" s="107"/>
      <c r="C37" s="13"/>
      <c r="D37" s="56"/>
      <c r="E37" s="15"/>
      <c r="F37" s="137" t="s">
        <v>34</v>
      </c>
      <c r="G37" s="137"/>
      <c r="H37" s="137"/>
      <c r="I37" s="137"/>
      <c r="J37" s="138"/>
      <c r="K37" s="161">
        <f>ROUNDDOWN(D35*0.1,0)</f>
        <v>35250</v>
      </c>
      <c r="L37" s="162"/>
      <c r="M37" s="6"/>
    </row>
    <row r="38" spans="2:13" s="2" customFormat="1" ht="8.1" customHeight="1">
      <c r="B38" s="107"/>
      <c r="C38" s="27"/>
      <c r="D38" s="56"/>
      <c r="E38" s="13"/>
      <c r="F38" s="28" t="s">
        <v>14</v>
      </c>
      <c r="G38" s="28"/>
      <c r="I38" s="15"/>
      <c r="J38" s="15"/>
      <c r="K38" s="15"/>
      <c r="L38" s="15"/>
      <c r="M38" s="6"/>
    </row>
    <row r="39" spans="2:13" s="2" customFormat="1" ht="19.7" customHeight="1">
      <c r="B39" s="107"/>
      <c r="C39" s="27"/>
      <c r="D39" s="56"/>
      <c r="E39" s="13"/>
      <c r="F39" s="143" t="s">
        <v>2</v>
      </c>
      <c r="G39" s="144"/>
      <c r="H39" s="144"/>
      <c r="I39" s="144"/>
      <c r="J39" s="144"/>
      <c r="K39" s="145"/>
      <c r="L39" s="29" t="s">
        <v>16</v>
      </c>
      <c r="M39" s="6"/>
    </row>
    <row r="40" spans="2:13" s="2" customFormat="1" ht="19.7" customHeight="1">
      <c r="B40" s="107"/>
      <c r="C40" s="118" t="s">
        <v>43</v>
      </c>
      <c r="D40" s="56">
        <f>L40</f>
        <v>35000</v>
      </c>
      <c r="E40" s="13"/>
      <c r="F40" s="101" t="s">
        <v>12</v>
      </c>
      <c r="G40" s="102"/>
      <c r="H40" s="102"/>
      <c r="I40" s="102"/>
      <c r="J40" s="102"/>
      <c r="K40" s="103"/>
      <c r="L40" s="115">
        <v>35000</v>
      </c>
      <c r="M40" s="6"/>
    </row>
    <row r="41" spans="2:13" s="2" customFormat="1" ht="19.7" customHeight="1">
      <c r="B41" s="107"/>
      <c r="C41" s="118"/>
      <c r="D41" s="56"/>
      <c r="E41" s="13"/>
      <c r="F41" s="129" t="s">
        <v>40</v>
      </c>
      <c r="G41" s="130"/>
      <c r="H41" s="130"/>
      <c r="I41" s="130"/>
      <c r="J41" s="130"/>
      <c r="K41" s="131"/>
      <c r="L41" s="116"/>
      <c r="M41" s="6"/>
    </row>
    <row r="42" spans="2:13" s="2" customFormat="1" ht="19.7" customHeight="1">
      <c r="B42" s="107"/>
      <c r="C42" s="118"/>
      <c r="D42" s="56"/>
      <c r="E42" s="13"/>
      <c r="F42" s="101" t="s">
        <v>19</v>
      </c>
      <c r="G42" s="102"/>
      <c r="H42" s="102"/>
      <c r="I42" s="102"/>
      <c r="J42" s="102"/>
      <c r="K42" s="103"/>
      <c r="L42" s="116"/>
      <c r="M42" s="6"/>
    </row>
    <row r="43" spans="2:13" s="2" customFormat="1" ht="19.5" customHeight="1">
      <c r="B43" s="107"/>
      <c r="C43" s="27"/>
      <c r="D43" s="56"/>
      <c r="E43" s="13"/>
      <c r="F43" s="129" t="s">
        <v>41</v>
      </c>
      <c r="G43" s="130"/>
      <c r="H43" s="130"/>
      <c r="I43" s="130"/>
      <c r="J43" s="130"/>
      <c r="K43" s="131"/>
      <c r="L43" s="116"/>
      <c r="M43" s="6"/>
    </row>
    <row r="44" spans="2:13" s="2" customFormat="1" ht="15.6" customHeight="1">
      <c r="B44" s="107"/>
      <c r="C44" s="27"/>
      <c r="D44" s="56"/>
      <c r="E44" s="13"/>
      <c r="F44" s="101" t="s">
        <v>20</v>
      </c>
      <c r="G44" s="102"/>
      <c r="H44" s="102"/>
      <c r="I44" s="102"/>
      <c r="J44" s="102"/>
      <c r="K44" s="103"/>
      <c r="L44" s="116"/>
      <c r="M44" s="6"/>
    </row>
    <row r="45" spans="2:13" s="2" customFormat="1" ht="29.45" customHeight="1">
      <c r="B45" s="107"/>
      <c r="C45" s="27"/>
      <c r="D45" s="60"/>
      <c r="E45" s="13"/>
      <c r="F45" s="132" t="s">
        <v>42</v>
      </c>
      <c r="G45" s="133"/>
      <c r="H45" s="133"/>
      <c r="I45" s="133"/>
      <c r="J45" s="133"/>
      <c r="K45" s="134"/>
      <c r="L45" s="117"/>
      <c r="M45" s="6"/>
    </row>
    <row r="46" spans="2:13" s="2" customFormat="1" ht="8.25" customHeight="1">
      <c r="B46" s="107"/>
      <c r="C46" s="31"/>
      <c r="D46" s="57"/>
      <c r="E46" s="32"/>
      <c r="F46" s="33"/>
      <c r="G46" s="33"/>
      <c r="H46" s="30"/>
      <c r="I46" s="19"/>
      <c r="J46" s="34"/>
      <c r="K46" s="19"/>
      <c r="L46" s="19"/>
      <c r="M46" s="6"/>
    </row>
    <row r="47" spans="2:13" s="2" customFormat="1" ht="30" customHeight="1">
      <c r="B47" s="108"/>
      <c r="C47" s="35" t="s">
        <v>4</v>
      </c>
      <c r="D47" s="61">
        <f>L40</f>
        <v>35000</v>
      </c>
      <c r="E47" s="36"/>
      <c r="F47" s="37"/>
      <c r="G47" s="37"/>
      <c r="H47" s="23"/>
      <c r="I47" s="22"/>
      <c r="J47" s="26"/>
      <c r="K47" s="22"/>
      <c r="L47" s="22"/>
      <c r="M47" s="24"/>
    </row>
    <row r="48" spans="2:13" s="2" customFormat="1" ht="30" customHeight="1" thickBot="1">
      <c r="B48" s="125" t="s">
        <v>51</v>
      </c>
      <c r="C48" s="126"/>
      <c r="D48" s="62">
        <f>D35+D47</f>
        <v>387500</v>
      </c>
      <c r="E48" s="38"/>
      <c r="F48" s="39"/>
      <c r="G48" s="39"/>
      <c r="H48" s="39"/>
      <c r="I48" s="39"/>
      <c r="J48" s="39"/>
      <c r="K48" s="39"/>
      <c r="L48" s="39"/>
      <c r="M48" s="40"/>
    </row>
    <row r="49" spans="2:13" s="2" customFormat="1" ht="30" customHeight="1">
      <c r="B49" s="83" t="s">
        <v>52</v>
      </c>
      <c r="C49" s="84"/>
      <c r="D49" s="65">
        <f>D48</f>
        <v>387500</v>
      </c>
      <c r="E49" s="32"/>
      <c r="M49" s="6"/>
    </row>
    <row r="50" spans="2:13" s="2" customFormat="1" ht="30" customHeight="1">
      <c r="B50" s="85" t="s">
        <v>54</v>
      </c>
      <c r="C50" s="45" t="s">
        <v>55</v>
      </c>
      <c r="D50" s="67">
        <f>D49-D51</f>
        <v>500</v>
      </c>
      <c r="E50" s="41"/>
      <c r="F50" s="4"/>
      <c r="G50" s="4"/>
      <c r="H50" s="4"/>
      <c r="I50" s="4"/>
      <c r="J50" s="4"/>
      <c r="K50" s="4"/>
      <c r="L50" s="4"/>
      <c r="M50" s="5"/>
    </row>
    <row r="51" spans="2:13" s="2" customFormat="1" ht="30" customHeight="1" thickBot="1">
      <c r="B51" s="86"/>
      <c r="C51" s="44" t="s">
        <v>53</v>
      </c>
      <c r="D51" s="66">
        <v>387000</v>
      </c>
      <c r="E51" s="38"/>
      <c r="F51" s="39"/>
      <c r="G51" s="39"/>
      <c r="H51" s="39"/>
      <c r="I51" s="39"/>
      <c r="J51" s="39"/>
      <c r="K51" s="39"/>
      <c r="L51" s="39"/>
      <c r="M51" s="40"/>
    </row>
    <row r="52" spans="2:13" s="2" customFormat="1" ht="30" customHeight="1">
      <c r="C52" s="2" t="s">
        <v>18</v>
      </c>
      <c r="D52" s="47"/>
    </row>
    <row r="53" spans="2:13" ht="15.95" customHeight="1"/>
    <row r="54" spans="2:13" ht="15.95" customHeight="1"/>
    <row r="55" spans="2:13" ht="15.95" customHeight="1"/>
    <row r="56" spans="2:13" ht="15.95" customHeight="1"/>
    <row r="57" spans="2:13" ht="15.95" customHeight="1"/>
  </sheetData>
  <mergeCells count="53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47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F27:G27"/>
    <mergeCell ref="H27:I27"/>
    <mergeCell ref="J27:K27"/>
    <mergeCell ref="F28:G28"/>
    <mergeCell ref="H28:I28"/>
    <mergeCell ref="J28:K32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J33:K33"/>
    <mergeCell ref="F37:J37"/>
    <mergeCell ref="K37:L37"/>
    <mergeCell ref="L40:L45"/>
    <mergeCell ref="F41:K41"/>
    <mergeCell ref="F42:K42"/>
    <mergeCell ref="F43:K43"/>
    <mergeCell ref="F44:K44"/>
    <mergeCell ref="F45:K45"/>
    <mergeCell ref="B48:C48"/>
    <mergeCell ref="B49:C49"/>
    <mergeCell ref="B50:B51"/>
    <mergeCell ref="F39:K39"/>
    <mergeCell ref="C40:C42"/>
    <mergeCell ref="F40:K40"/>
  </mergeCells>
  <phoneticPr fontId="1"/>
  <pageMargins left="0.78740157480314965" right="0.51181102362204722" top="0.39370078740157483" bottom="0.15748031496062992" header="0.31496062992125984" footer="0.31496062992125984"/>
  <pageSetup paperSize="9" scale="7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75AB-7280-458F-AA49-5671664689BA}">
  <sheetPr>
    <tabColor rgb="FFFF0000"/>
  </sheetPr>
  <dimension ref="B1:M52"/>
  <sheetViews>
    <sheetView showZeros="0" view="pageBreakPreview" zoomScale="106" zoomScaleNormal="100" zoomScaleSheetLayoutView="106" workbookViewId="0">
      <selection activeCell="H28" sqref="H28:L28"/>
    </sheetView>
  </sheetViews>
  <sheetFormatPr defaultColWidth="9" defaultRowHeight="13.5"/>
  <cols>
    <col min="1" max="1" width="2.25" style="1" customWidth="1"/>
    <col min="2" max="2" width="4" style="1" customWidth="1"/>
    <col min="3" max="3" width="18.625" style="1" customWidth="1"/>
    <col min="4" max="4" width="12.875" style="1" customWidth="1"/>
    <col min="5" max="5" width="1.875" style="1" customWidth="1"/>
    <col min="6" max="6" width="14.75" style="1" customWidth="1"/>
    <col min="7" max="7" width="6.375" style="1" customWidth="1"/>
    <col min="8" max="11" width="8.625" style="1" customWidth="1"/>
    <col min="12" max="12" width="12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32</v>
      </c>
    </row>
    <row r="3" spans="2:13" ht="27" customHeight="1"/>
    <row r="4" spans="2:13" ht="21.75" customHeight="1">
      <c r="B4" s="88" t="s">
        <v>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3" ht="11.25" customHeight="1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2:13" ht="15.95" customHeight="1" thickBot="1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ht="20.100000000000001" customHeight="1">
      <c r="B7" s="83" t="s">
        <v>2</v>
      </c>
      <c r="C7" s="89"/>
      <c r="D7" s="43" t="s">
        <v>16</v>
      </c>
      <c r="E7" s="89" t="s">
        <v>13</v>
      </c>
      <c r="F7" s="89"/>
      <c r="G7" s="89"/>
      <c r="H7" s="89"/>
      <c r="I7" s="89"/>
      <c r="J7" s="89"/>
      <c r="K7" s="89"/>
      <c r="L7" s="89"/>
      <c r="M7" s="90"/>
    </row>
    <row r="8" spans="2:13" ht="30" customHeight="1">
      <c r="B8" s="91" t="s">
        <v>5</v>
      </c>
      <c r="C8" s="92"/>
      <c r="D8" s="71">
        <f>D46</f>
        <v>91000</v>
      </c>
      <c r="E8" s="3"/>
      <c r="F8" s="4" t="s">
        <v>10</v>
      </c>
      <c r="G8" s="4"/>
      <c r="H8" s="4"/>
      <c r="I8" s="4"/>
      <c r="J8" s="4"/>
      <c r="K8" s="4"/>
      <c r="L8" s="4"/>
      <c r="M8" s="5"/>
    </row>
    <row r="9" spans="2:13" ht="9" customHeight="1">
      <c r="B9" s="93"/>
      <c r="C9" s="94"/>
      <c r="D9" s="72"/>
      <c r="E9" s="2"/>
      <c r="F9" s="2"/>
      <c r="G9" s="2"/>
      <c r="H9" s="2"/>
      <c r="I9" s="2"/>
      <c r="J9" s="2"/>
      <c r="K9" s="2"/>
      <c r="L9" s="2"/>
      <c r="M9" s="6"/>
    </row>
    <row r="10" spans="2:13" ht="30" customHeight="1">
      <c r="B10" s="97" t="s">
        <v>6</v>
      </c>
      <c r="C10" s="98"/>
      <c r="D10" s="73">
        <f>D45</f>
        <v>700</v>
      </c>
      <c r="E10" s="7"/>
      <c r="F10" s="7" t="s">
        <v>46</v>
      </c>
      <c r="G10" s="7"/>
      <c r="H10" s="7"/>
      <c r="I10" s="7"/>
      <c r="J10" s="7"/>
      <c r="K10" s="7"/>
      <c r="L10" s="7"/>
      <c r="M10" s="8"/>
    </row>
    <row r="11" spans="2:13" ht="30" customHeight="1" thickBot="1">
      <c r="B11" s="104" t="s">
        <v>17</v>
      </c>
      <c r="C11" s="105"/>
      <c r="D11" s="74">
        <f>SUM(D8:D10)</f>
        <v>91700</v>
      </c>
      <c r="E11" s="9"/>
      <c r="F11" s="10"/>
      <c r="G11" s="10"/>
      <c r="H11" s="10"/>
      <c r="I11" s="10"/>
      <c r="J11" s="10"/>
      <c r="K11" s="10"/>
      <c r="L11" s="10"/>
      <c r="M11" s="11"/>
    </row>
    <row r="12" spans="2:13" ht="9.9499999999999993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15.95" customHeight="1" thickBot="1">
      <c r="B13" s="2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 ht="15.95" customHeight="1">
      <c r="B14" s="83" t="s">
        <v>2</v>
      </c>
      <c r="C14" s="84"/>
      <c r="D14" s="12" t="s">
        <v>16</v>
      </c>
      <c r="E14" s="96" t="s">
        <v>13</v>
      </c>
      <c r="F14" s="89"/>
      <c r="G14" s="89"/>
      <c r="H14" s="89"/>
      <c r="I14" s="89"/>
      <c r="J14" s="89"/>
      <c r="K14" s="89"/>
      <c r="L14" s="89"/>
      <c r="M14" s="90"/>
    </row>
    <row r="15" spans="2:13" ht="5.45" customHeight="1">
      <c r="B15" s="106" t="s">
        <v>3</v>
      </c>
      <c r="C15" s="13"/>
      <c r="D15" s="14"/>
      <c r="E15" s="2"/>
      <c r="F15" s="2"/>
      <c r="G15" s="2"/>
      <c r="H15" s="2"/>
      <c r="I15" s="2"/>
      <c r="J15" s="2"/>
      <c r="K15" s="2"/>
      <c r="L15" s="2"/>
      <c r="M15" s="6"/>
    </row>
    <row r="16" spans="2:13" ht="20.100000000000001" customHeight="1">
      <c r="B16" s="107"/>
      <c r="C16" s="13"/>
      <c r="D16" s="72"/>
      <c r="E16" s="2"/>
      <c r="F16" s="2" t="s">
        <v>30</v>
      </c>
      <c r="G16" s="2"/>
      <c r="H16" s="2"/>
      <c r="I16" s="2"/>
      <c r="J16" s="2"/>
      <c r="K16" s="2"/>
      <c r="L16" s="2"/>
      <c r="M16" s="6"/>
    </row>
    <row r="17" spans="2:13" ht="20.100000000000001" customHeight="1">
      <c r="B17" s="107"/>
      <c r="C17" s="13"/>
      <c r="D17" s="72"/>
      <c r="E17" s="2"/>
      <c r="F17" s="87" t="s">
        <v>31</v>
      </c>
      <c r="G17" s="87"/>
      <c r="H17" s="87" t="s">
        <v>25</v>
      </c>
      <c r="I17" s="87"/>
      <c r="J17" s="95" t="s">
        <v>33</v>
      </c>
      <c r="K17" s="95"/>
      <c r="L17" s="95"/>
      <c r="M17" s="6"/>
    </row>
    <row r="18" spans="2:13" ht="24" customHeight="1">
      <c r="B18" s="107"/>
      <c r="C18" s="13"/>
      <c r="D18" s="72"/>
      <c r="E18" s="2"/>
      <c r="F18" s="167">
        <v>90</v>
      </c>
      <c r="G18" s="167"/>
      <c r="H18" s="167">
        <v>10</v>
      </c>
      <c r="I18" s="167"/>
      <c r="J18" s="154">
        <f>F18*H18</f>
        <v>900</v>
      </c>
      <c r="K18" s="168"/>
      <c r="L18" s="155"/>
      <c r="M18" s="6"/>
    </row>
    <row r="19" spans="2:13" ht="12.75" customHeight="1">
      <c r="B19" s="107"/>
      <c r="C19" s="13"/>
      <c r="D19" s="72"/>
      <c r="E19" s="2"/>
      <c r="F19" s="2"/>
      <c r="G19" s="2"/>
      <c r="H19" s="2"/>
      <c r="I19" s="2"/>
      <c r="J19" s="2"/>
      <c r="K19" s="2"/>
      <c r="L19" s="2"/>
      <c r="M19" s="6"/>
    </row>
    <row r="20" spans="2:13" ht="20.100000000000001" customHeight="1">
      <c r="B20" s="107"/>
      <c r="C20" s="13" t="s">
        <v>21</v>
      </c>
      <c r="D20" s="72"/>
      <c r="E20" s="2"/>
      <c r="F20" s="2" t="s">
        <v>47</v>
      </c>
      <c r="G20" s="2"/>
      <c r="H20" s="2"/>
      <c r="I20" s="2"/>
      <c r="J20" s="2"/>
      <c r="K20" s="2"/>
      <c r="L20" s="2"/>
      <c r="M20" s="6"/>
    </row>
    <row r="21" spans="2:13" ht="20.100000000000001" customHeight="1">
      <c r="B21" s="107"/>
      <c r="C21" s="13"/>
      <c r="D21" s="72"/>
      <c r="E21" s="2"/>
      <c r="F21" s="2" t="s">
        <v>36</v>
      </c>
      <c r="G21" s="2"/>
      <c r="H21" s="2"/>
      <c r="I21" s="2"/>
      <c r="J21" s="2"/>
      <c r="K21" s="2"/>
      <c r="L21" s="2"/>
      <c r="M21" s="6"/>
    </row>
    <row r="22" spans="2:13" ht="30.75" customHeight="1">
      <c r="B22" s="107"/>
      <c r="C22" s="13"/>
      <c r="D22" s="72"/>
      <c r="E22" s="2"/>
      <c r="F22" s="119"/>
      <c r="G22" s="120"/>
      <c r="H22" s="146" t="s">
        <v>59</v>
      </c>
      <c r="I22" s="128"/>
      <c r="J22" s="146" t="s">
        <v>60</v>
      </c>
      <c r="K22" s="166"/>
      <c r="L22" s="69" t="s">
        <v>61</v>
      </c>
      <c r="M22" s="6"/>
    </row>
    <row r="23" spans="2:13" ht="30.95" customHeight="1">
      <c r="B23" s="107"/>
      <c r="C23" s="16" t="s">
        <v>22</v>
      </c>
      <c r="D23" s="72">
        <f>L23</f>
        <v>56700</v>
      </c>
      <c r="E23" s="15"/>
      <c r="F23" s="139" t="s">
        <v>48</v>
      </c>
      <c r="G23" s="156"/>
      <c r="H23" s="157">
        <v>63</v>
      </c>
      <c r="I23" s="158"/>
      <c r="J23" s="154">
        <f>J18</f>
        <v>900</v>
      </c>
      <c r="K23" s="155"/>
      <c r="L23" s="70">
        <f>H23*J23</f>
        <v>56700</v>
      </c>
      <c r="M23" s="6"/>
    </row>
    <row r="24" spans="2:13" ht="20.100000000000001" customHeight="1">
      <c r="B24" s="107"/>
      <c r="C24" s="13"/>
      <c r="D24" s="72"/>
      <c r="E24" s="2"/>
      <c r="F24" s="2"/>
      <c r="G24" s="2"/>
      <c r="H24" s="15"/>
      <c r="I24" s="18"/>
      <c r="J24" s="18"/>
      <c r="K24" s="18"/>
      <c r="L24" s="19"/>
      <c r="M24" s="6"/>
    </row>
    <row r="25" spans="2:13" ht="20.100000000000001" customHeight="1">
      <c r="B25" s="107"/>
      <c r="C25" s="13"/>
      <c r="D25" s="72"/>
      <c r="E25" s="2"/>
      <c r="F25" s="2" t="s">
        <v>24</v>
      </c>
      <c r="G25" s="2"/>
      <c r="H25" s="2"/>
      <c r="I25" s="2"/>
      <c r="J25" s="2"/>
      <c r="K25" s="2"/>
      <c r="L25" s="2"/>
      <c r="M25" s="6"/>
    </row>
    <row r="26" spans="2:13" ht="20.100000000000001" customHeight="1">
      <c r="B26" s="107"/>
      <c r="C26" s="13"/>
      <c r="D26" s="72"/>
      <c r="E26" s="2"/>
      <c r="F26" s="2" t="s">
        <v>49</v>
      </c>
      <c r="G26" s="2"/>
      <c r="H26" s="2"/>
      <c r="I26" s="2"/>
      <c r="J26" s="2"/>
      <c r="K26" s="2"/>
      <c r="L26" s="2"/>
      <c r="M26" s="6"/>
    </row>
    <row r="27" spans="2:13" ht="30.75" customHeight="1">
      <c r="B27" s="107"/>
      <c r="C27" s="13"/>
      <c r="D27" s="72"/>
      <c r="E27" s="15"/>
      <c r="F27" s="119"/>
      <c r="G27" s="120"/>
      <c r="H27" s="146" t="s">
        <v>59</v>
      </c>
      <c r="I27" s="128"/>
      <c r="J27" s="146" t="s">
        <v>60</v>
      </c>
      <c r="K27" s="166"/>
      <c r="L27" s="69" t="s">
        <v>61</v>
      </c>
      <c r="M27" s="6"/>
    </row>
    <row r="28" spans="2:13" ht="30.6" customHeight="1">
      <c r="B28" s="107"/>
      <c r="C28" s="16" t="s">
        <v>23</v>
      </c>
      <c r="D28" s="72">
        <f>L28</f>
        <v>27000</v>
      </c>
      <c r="E28" s="2"/>
      <c r="F28" s="139" t="s">
        <v>39</v>
      </c>
      <c r="G28" s="156"/>
      <c r="H28" s="157">
        <v>30</v>
      </c>
      <c r="I28" s="158"/>
      <c r="J28" s="154">
        <f>J18</f>
        <v>900</v>
      </c>
      <c r="K28" s="155"/>
      <c r="L28" s="70">
        <f>H28*J28</f>
        <v>27000</v>
      </c>
      <c r="M28" s="6"/>
    </row>
    <row r="29" spans="2:13" ht="16.5" customHeight="1">
      <c r="B29" s="107"/>
      <c r="C29" s="13"/>
      <c r="D29" s="75"/>
      <c r="E29" s="2"/>
      <c r="F29" s="2"/>
      <c r="G29" s="2"/>
      <c r="H29" s="15"/>
      <c r="I29" s="2"/>
      <c r="J29" s="20"/>
      <c r="K29" s="20"/>
      <c r="L29" s="15"/>
      <c r="M29" s="6"/>
    </row>
    <row r="30" spans="2:13" ht="30" customHeight="1">
      <c r="B30" s="107"/>
      <c r="C30" s="21" t="s">
        <v>4</v>
      </c>
      <c r="D30" s="76">
        <f>SUM(D15:D29)</f>
        <v>83700</v>
      </c>
      <c r="E30" s="22"/>
      <c r="F30" s="23"/>
      <c r="G30" s="23"/>
      <c r="H30" s="22"/>
      <c r="I30" s="23"/>
      <c r="J30" s="23"/>
      <c r="K30" s="23"/>
      <c r="L30" s="23"/>
      <c r="M30" s="24"/>
    </row>
    <row r="31" spans="2:13" ht="6.6" customHeight="1" thickBot="1">
      <c r="B31" s="107"/>
      <c r="C31" s="25"/>
      <c r="D31" s="77"/>
      <c r="E31" s="3"/>
      <c r="F31" s="4"/>
      <c r="G31" s="4"/>
      <c r="H31" s="3"/>
      <c r="I31" s="4"/>
      <c r="J31" s="4"/>
      <c r="K31" s="4"/>
      <c r="L31" s="4"/>
      <c r="M31" s="5"/>
    </row>
    <row r="32" spans="2:13" ht="20.100000000000001" customHeight="1" thickBot="1">
      <c r="B32" s="107"/>
      <c r="C32" s="13"/>
      <c r="D32" s="72"/>
      <c r="E32" s="15"/>
      <c r="F32" s="159" t="s">
        <v>34</v>
      </c>
      <c r="G32" s="159"/>
      <c r="H32" s="159"/>
      <c r="I32" s="159"/>
      <c r="J32" s="160"/>
      <c r="K32" s="161">
        <f>ROUNDDOWN(D30*0.1,0)</f>
        <v>8370</v>
      </c>
      <c r="L32" s="162"/>
      <c r="M32" s="6"/>
    </row>
    <row r="33" spans="2:13" ht="8.1" customHeight="1">
      <c r="B33" s="107"/>
      <c r="C33" s="27"/>
      <c r="D33" s="72"/>
      <c r="E33" s="13"/>
      <c r="F33" s="28" t="s">
        <v>14</v>
      </c>
      <c r="G33" s="28"/>
      <c r="H33" s="2"/>
      <c r="I33" s="15"/>
      <c r="J33" s="15"/>
      <c r="K33" s="15"/>
      <c r="L33" s="15"/>
      <c r="M33" s="6"/>
    </row>
    <row r="34" spans="2:13" s="2" customFormat="1" ht="19.7" customHeight="1">
      <c r="B34" s="107"/>
      <c r="C34" s="27"/>
      <c r="D34" s="72"/>
      <c r="E34" s="13"/>
      <c r="F34" s="143" t="s">
        <v>2</v>
      </c>
      <c r="G34" s="144"/>
      <c r="H34" s="144"/>
      <c r="I34" s="144"/>
      <c r="J34" s="144"/>
      <c r="K34" s="145"/>
      <c r="L34" s="29" t="s">
        <v>16</v>
      </c>
      <c r="M34" s="6"/>
    </row>
    <row r="35" spans="2:13" s="2" customFormat="1" ht="19.7" customHeight="1">
      <c r="B35" s="107"/>
      <c r="C35" s="118" t="s">
        <v>43</v>
      </c>
      <c r="D35" s="72">
        <f>L35</f>
        <v>8000</v>
      </c>
      <c r="E35" s="13"/>
      <c r="F35" s="101" t="s">
        <v>12</v>
      </c>
      <c r="G35" s="102"/>
      <c r="H35" s="102"/>
      <c r="I35" s="102"/>
      <c r="J35" s="102"/>
      <c r="K35" s="103"/>
      <c r="L35" s="163">
        <v>8000</v>
      </c>
      <c r="M35" s="6"/>
    </row>
    <row r="36" spans="2:13" s="2" customFormat="1" ht="19.7" customHeight="1">
      <c r="B36" s="107"/>
      <c r="C36" s="118"/>
      <c r="D36" s="72"/>
      <c r="E36" s="13"/>
      <c r="F36" s="129" t="s">
        <v>40</v>
      </c>
      <c r="G36" s="130"/>
      <c r="H36" s="130"/>
      <c r="I36" s="130"/>
      <c r="J36" s="130"/>
      <c r="K36" s="131"/>
      <c r="L36" s="164"/>
      <c r="M36" s="6"/>
    </row>
    <row r="37" spans="2:13" s="2" customFormat="1" ht="19.7" customHeight="1">
      <c r="B37" s="107"/>
      <c r="C37" s="118"/>
      <c r="D37" s="72"/>
      <c r="E37" s="13"/>
      <c r="F37" s="101" t="s">
        <v>19</v>
      </c>
      <c r="G37" s="102"/>
      <c r="H37" s="102"/>
      <c r="I37" s="102"/>
      <c r="J37" s="102"/>
      <c r="K37" s="103"/>
      <c r="L37" s="164"/>
      <c r="M37" s="6"/>
    </row>
    <row r="38" spans="2:13" s="2" customFormat="1" ht="19.7" customHeight="1">
      <c r="B38" s="107"/>
      <c r="C38" s="27"/>
      <c r="D38" s="72"/>
      <c r="E38" s="13"/>
      <c r="F38" s="129" t="s">
        <v>41</v>
      </c>
      <c r="G38" s="130"/>
      <c r="H38" s="130"/>
      <c r="I38" s="130"/>
      <c r="J38" s="130"/>
      <c r="K38" s="131"/>
      <c r="L38" s="164"/>
      <c r="M38" s="6"/>
    </row>
    <row r="39" spans="2:13" s="2" customFormat="1" ht="16.5" customHeight="1">
      <c r="B39" s="107"/>
      <c r="C39" s="27"/>
      <c r="D39" s="72"/>
      <c r="E39" s="13"/>
      <c r="F39" s="101" t="s">
        <v>20</v>
      </c>
      <c r="G39" s="102"/>
      <c r="H39" s="102"/>
      <c r="I39" s="102"/>
      <c r="J39" s="102"/>
      <c r="K39" s="103"/>
      <c r="L39" s="164"/>
      <c r="M39" s="6"/>
    </row>
    <row r="40" spans="2:13" s="2" customFormat="1" ht="36" customHeight="1">
      <c r="B40" s="107"/>
      <c r="C40" s="27"/>
      <c r="D40" s="78"/>
      <c r="E40" s="13"/>
      <c r="F40" s="132" t="s">
        <v>42</v>
      </c>
      <c r="G40" s="133"/>
      <c r="H40" s="133"/>
      <c r="I40" s="133"/>
      <c r="J40" s="133"/>
      <c r="K40" s="134"/>
      <c r="L40" s="165"/>
      <c r="M40" s="6"/>
    </row>
    <row r="41" spans="2:13" ht="9" customHeight="1">
      <c r="B41" s="107"/>
      <c r="C41" s="31"/>
      <c r="D41" s="75"/>
      <c r="E41" s="32"/>
      <c r="F41" s="33"/>
      <c r="G41" s="33"/>
      <c r="H41" s="30"/>
      <c r="I41" s="19"/>
      <c r="J41" s="34"/>
      <c r="K41" s="19"/>
      <c r="L41" s="19"/>
      <c r="M41" s="6"/>
    </row>
    <row r="42" spans="2:13" ht="30" customHeight="1">
      <c r="B42" s="108"/>
      <c r="C42" s="35" t="s">
        <v>4</v>
      </c>
      <c r="D42" s="79">
        <f>L35</f>
        <v>8000</v>
      </c>
      <c r="E42" s="36"/>
      <c r="F42" s="37"/>
      <c r="G42" s="37"/>
      <c r="H42" s="23"/>
      <c r="I42" s="22"/>
      <c r="J42" s="26"/>
      <c r="K42" s="22"/>
      <c r="L42" s="22"/>
      <c r="M42" s="24"/>
    </row>
    <row r="43" spans="2:13" ht="30" customHeight="1" thickBot="1">
      <c r="B43" s="125" t="s">
        <v>51</v>
      </c>
      <c r="C43" s="126"/>
      <c r="D43" s="80">
        <f>D30+D42</f>
        <v>91700</v>
      </c>
      <c r="E43" s="38"/>
      <c r="F43" s="39"/>
      <c r="G43" s="39"/>
      <c r="H43" s="39"/>
      <c r="I43" s="39"/>
      <c r="J43" s="39"/>
      <c r="K43" s="39"/>
      <c r="L43" s="39"/>
      <c r="M43" s="40"/>
    </row>
    <row r="44" spans="2:13" ht="30" customHeight="1">
      <c r="B44" s="169" t="s">
        <v>50</v>
      </c>
      <c r="C44" s="170"/>
      <c r="D44" s="81">
        <f>D43</f>
        <v>91700</v>
      </c>
      <c r="E44" s="32"/>
      <c r="F44" s="2"/>
      <c r="G44" s="2"/>
      <c r="H44" s="2"/>
      <c r="I44" s="2"/>
      <c r="J44" s="2"/>
      <c r="K44" s="2"/>
      <c r="L44" s="2"/>
      <c r="M44" s="6"/>
    </row>
    <row r="45" spans="2:13" ht="30" customHeight="1">
      <c r="B45" s="85" t="s">
        <v>54</v>
      </c>
      <c r="C45" s="45" t="s">
        <v>55</v>
      </c>
      <c r="D45" s="77">
        <f>D44-D46</f>
        <v>700</v>
      </c>
      <c r="E45" s="41"/>
      <c r="F45" s="4"/>
      <c r="G45" s="4"/>
      <c r="H45" s="4"/>
      <c r="I45" s="4"/>
      <c r="J45" s="4"/>
      <c r="K45" s="4"/>
      <c r="L45" s="4"/>
      <c r="M45" s="5"/>
    </row>
    <row r="46" spans="2:13" ht="30" customHeight="1" thickBot="1">
      <c r="B46" s="86"/>
      <c r="C46" s="44" t="s">
        <v>53</v>
      </c>
      <c r="D46" s="82">
        <v>91000</v>
      </c>
      <c r="E46" s="38"/>
      <c r="F46" s="39"/>
      <c r="G46" s="39"/>
      <c r="H46" s="39"/>
      <c r="I46" s="39"/>
      <c r="J46" s="39"/>
      <c r="K46" s="39"/>
      <c r="L46" s="39"/>
      <c r="M46" s="40"/>
    </row>
    <row r="47" spans="2:13" ht="30" customHeight="1">
      <c r="B47" s="2"/>
      <c r="C47" s="2" t="s">
        <v>18</v>
      </c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15.95" customHeight="1"/>
    <row r="49" ht="15.95" customHeight="1"/>
    <row r="50" ht="15.95" customHeight="1"/>
    <row r="51" ht="15.95" customHeight="1"/>
    <row r="52" ht="15.95" customHeight="1"/>
  </sheetData>
  <mergeCells count="42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42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F27:G27"/>
    <mergeCell ref="H27:I27"/>
    <mergeCell ref="J27:K27"/>
    <mergeCell ref="F28:G28"/>
    <mergeCell ref="H28:I28"/>
    <mergeCell ref="J28:K28"/>
    <mergeCell ref="F40:K40"/>
    <mergeCell ref="B43:C43"/>
    <mergeCell ref="B44:C44"/>
    <mergeCell ref="B45:B46"/>
    <mergeCell ref="F32:J32"/>
    <mergeCell ref="K32:L32"/>
    <mergeCell ref="F34:K34"/>
    <mergeCell ref="C35:C37"/>
    <mergeCell ref="F35:K35"/>
    <mergeCell ref="L35:L40"/>
    <mergeCell ref="F36:K36"/>
    <mergeCell ref="F37:K37"/>
    <mergeCell ref="F38:K38"/>
    <mergeCell ref="F39:K39"/>
  </mergeCells>
  <phoneticPr fontId="1"/>
  <pageMargins left="0.78740157480314965" right="0.51181102362204722" top="0.39370078740157483" bottom="0.15748031496062992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別紙２その１収支予算書（米等の配布）</vt:lpstr>
      <vt:lpstr>別紙２その２収支予算書（食事の提供）</vt:lpstr>
      <vt:lpstr>別紙２その１収支予算書（米等の配布）記載例</vt:lpstr>
      <vt:lpstr>別紙２その２収支予算書（食事の提供）記載例</vt:lpstr>
      <vt:lpstr>'別紙２その１収支予算書（米等の配布）'!Print_Area</vt:lpstr>
      <vt:lpstr>'別紙２その１収支予算書（米等の配布）記載例'!Print_Area</vt:lpstr>
      <vt:lpstr>'別紙２その２収支予算書（食事の提供）'!Print_Area</vt:lpstr>
      <vt:lpstr>'別紙２その２収支予算書（食事の提供）記載例'!Print_Area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sugitomo shiyouji</dc:creator>
  <cp:lastModifiedBy>takimoto naomi</cp:lastModifiedBy>
  <cp:lastPrinted>2025-07-01T05:15:35Z</cp:lastPrinted>
  <dcterms:created xsi:type="dcterms:W3CDTF">2025-06-20T11:31:28Z</dcterms:created>
  <dcterms:modified xsi:type="dcterms:W3CDTF">2025-07-02T00:48:11Z</dcterms:modified>
</cp:coreProperties>
</file>