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795" windowHeight="7095" activeTab="0"/>
  </bookViews>
  <sheets>
    <sheet name="平成18年" sheetId="1" r:id="rId1"/>
  </sheets>
  <definedNames/>
  <calcPr fullCalcOnLoad="1"/>
</workbook>
</file>

<file path=xl/sharedStrings.xml><?xml version="1.0" encoding="utf-8"?>
<sst xmlns="http://schemas.openxmlformats.org/spreadsheetml/2006/main" count="72" uniqueCount="58">
  <si>
    <t>県計</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</si>
  <si>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</si>
  <si>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</si>
  <si>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</si>
  <si>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</si>
  <si>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</si>
  <si>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</si>
  <si>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</si>
  <si>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</si>
  <si>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</si>
  <si>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</si>
  <si>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</si>
  <si>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</si>
  <si>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</si>
  <si>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</si>
  <si>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</si>
  <si>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</si>
  <si>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</si>
  <si>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</si>
  <si>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</si>
  <si>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</si>
  <si>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</si>
  <si>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</si>
  <si>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</si>
  <si>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</si>
  <si>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男</t>
  </si>
  <si>
    <t>女</t>
  </si>
  <si>
    <t>増　加</t>
  </si>
  <si>
    <t>減　少</t>
  </si>
  <si>
    <t>増減計</t>
  </si>
  <si>
    <t>1世帯</t>
  </si>
  <si>
    <t>当たり</t>
  </si>
  <si>
    <t>の人員</t>
  </si>
  <si>
    <t>増　減</t>
  </si>
  <si>
    <t>転　　　出</t>
  </si>
  <si>
    <t>出　　生</t>
  </si>
  <si>
    <t>死　　亡</t>
  </si>
  <si>
    <t>転　　　入</t>
  </si>
  <si>
    <t>自　　然　　動　　態</t>
  </si>
  <si>
    <t>総　数</t>
  </si>
  <si>
    <t>社　　　会　　　動　　　態　</t>
  </si>
  <si>
    <t>人　　　　口　　　　動　　　　態</t>
  </si>
  <si>
    <t>世帯数</t>
  </si>
  <si>
    <t>推　計</t>
  </si>
  <si>
    <t>推　　計　　人　　口</t>
  </si>
  <si>
    <t>世　帯　の　移　動</t>
  </si>
  <si>
    <t>合　計</t>
  </si>
  <si>
    <t>市　町　村</t>
  </si>
  <si>
    <t>徳島県の推計人口</t>
  </si>
  <si>
    <t>総　数　（外国人も含む）</t>
  </si>
  <si>
    <t>1.推計人口および世帯数は、平成17年国勢調査の確定数を基に、住民基本台帳法および外国人登録法の規定に基づく移動状況を加減して推計したものである。</t>
  </si>
  <si>
    <t>3.1世帯当たりの人員は、推計人口を世帯数で除して算出したものである。</t>
  </si>
  <si>
    <t>徳島県人口移動調査　H872</t>
  </si>
  <si>
    <t>年　報　（平成 19 年  1月  1日現在)</t>
  </si>
  <si>
    <t>2.自然動態、社会動態および世帯の移動の数値は、前年　１年間の移動状況である。（平成18年　1月から平成18年12月分の移動状況）</t>
  </si>
  <si>
    <t>4.三好市、東みよし町が3月1日に設置されました。なお2月分は旧町村間の移動も三好市、東みよし町の移動の中に含まれます。</t>
  </si>
  <si>
    <t>5．3月20日に阿南市、那賀川町および羽ノ浦町が合併し新たな阿南市が設置されました。3月1～19日分は旧市町間の移動も阿南市の中に含まれます。</t>
  </si>
  <si>
    <t>6．3月31日に美波町と海陽町が設置されました。3月1～30日分は旧町間の移動も美波町と海陽町の中に含まれます。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</si>
</sst>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
    <font>
      <sz val="11"/>
      <name val="ＭＳ Ｐゴシック"/>
      <family val="3"/>
    </font>
    <font>
      <sz val="6"/>
      <name val="ＭＳ Ｐゴシック"/>
      <family val="3"/>
    </font>
    <font>
      <sz val="11"/>
      <name val="ＭＳ 明朝"/>
      <family val="1"/>
    </font>
    <font>
      <sz val="20"/>
      <name val="ＭＳ Ｐゴシック"/>
      <family val="3"/>
    </font>
    <font>
      <sz val="20"/>
      <name val="ＭＳ 明朝"/>
      <family val="1"/>
    </font>
    <font>
      <sz val="9"/>
      <name val="ＭＳ 明朝"/>
      <family val="1"/>
    </font>
  </fonts>
  <fills count="3">
    <fill>
      <patternFill/>
    </fill>
    <fill>
      <patternFill patternType="gray125"/>
    </fill>
    <fill>
      <patternFill patternType="solid">
        <fgColor indexed="22"/>
        <bgColor indexed="64"/>
      </patternFill>
    </fill>
  </fills>
  <borders count="50">
    <border>
      <left/>
      <right/>
      <top/>
      <bottom/>
      <diagonal/>
    </border>
    <border>
      <left style="thin"/>
      <right style="medium"/>
      <top style="medium"/>
      <bottom>
        <color indexed="63"/>
      </bottom>
    </border>
    <border>
      <left style="thin"/>
      <right style="medium"/>
      <top>
        <color indexed="63"/>
      </top>
      <bottom>
        <color indexed="63"/>
      </bottom>
    </border>
    <border>
      <left style="thin"/>
      <right style="thin"/>
      <top style="thin"/>
      <bottom style="medium"/>
    </border>
    <border>
      <left style="thin"/>
      <right>
        <color indexed="63"/>
      </right>
      <top style="thin"/>
      <bottom style="medium"/>
    </border>
    <border>
      <left style="thin"/>
      <right style="medium"/>
      <top>
        <color indexed="63"/>
      </top>
      <bottom style="medium"/>
    </border>
    <border>
      <left style="medium"/>
      <right style="thin"/>
      <top style="medium"/>
      <bottom>
        <color indexed="63"/>
      </bottom>
    </border>
    <border>
      <left style="dotted"/>
      <right style="dotted"/>
      <top style="medium"/>
      <bottom style="dotted"/>
    </border>
    <border>
      <left>
        <color indexed="63"/>
      </left>
      <right style="dotted"/>
      <top style="medium"/>
      <bottom>
        <color indexed="63"/>
      </bottom>
    </border>
    <border>
      <left style="thin"/>
      <right style="dotted"/>
      <top style="medium"/>
      <bottom>
        <color indexed="63"/>
      </bottom>
    </border>
    <border>
      <left style="dotted"/>
      <right style="dotted"/>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dotted"/>
      <bottom>
        <color indexed="63"/>
      </bottom>
    </border>
    <border>
      <left style="thin"/>
      <right style="dotted"/>
      <top>
        <color indexed="63"/>
      </top>
      <bottom>
        <color indexed="63"/>
      </bottom>
    </border>
    <border>
      <left style="dotted"/>
      <right style="dotted"/>
      <top style="dotted"/>
      <bottom>
        <color indexed="63"/>
      </bottom>
    </border>
    <border>
      <left>
        <color indexed="63"/>
      </left>
      <right style="thin"/>
      <top style="dotted"/>
      <bottom>
        <color indexed="63"/>
      </bottom>
    </border>
    <border>
      <left style="thin"/>
      <right style="dotted"/>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medium"/>
      <right style="thin"/>
      <top>
        <color indexed="63"/>
      </top>
      <bottom>
        <color indexed="63"/>
      </bottom>
    </border>
    <border>
      <left style="dotted"/>
      <right style="dotted"/>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style="thin"/>
      <top style="dotted"/>
      <bottom style="dotted"/>
    </border>
    <border>
      <left style="dotted"/>
      <right style="dotted"/>
      <top style="dotted"/>
      <bottom style="dotted"/>
    </border>
    <border>
      <left>
        <color indexed="63"/>
      </left>
      <right style="thin"/>
      <top style="dotted"/>
      <bottom style="dotted"/>
    </border>
    <border>
      <left style="thin"/>
      <right style="dotted"/>
      <top style="dotted"/>
      <bottom style="dotted"/>
    </border>
    <border>
      <left>
        <color indexed="63"/>
      </left>
      <right>
        <color indexed="63"/>
      </right>
      <top style="dotted"/>
      <bottom style="dotted"/>
    </border>
    <border>
      <left>
        <color indexed="63"/>
      </left>
      <right style="medium"/>
      <top style="dotted"/>
      <bottom style="dotted"/>
    </border>
    <border>
      <left style="medium"/>
      <right style="thin"/>
      <top style="dotted"/>
      <bottom style="medium"/>
    </border>
    <border>
      <left style="thin"/>
      <right style="dotted"/>
      <top style="dotted"/>
      <bottom style="medium"/>
    </border>
    <border>
      <left style="dotted"/>
      <right style="dotted"/>
      <top style="dotted"/>
      <bottom style="medium"/>
    </border>
    <border>
      <left>
        <color indexed="63"/>
      </left>
      <right style="thin"/>
      <top style="dotted"/>
      <bottom style="medium"/>
    </border>
    <border>
      <left>
        <color indexed="63"/>
      </left>
      <right>
        <color indexed="63"/>
      </right>
      <top style="dotted"/>
      <bottom style="medium"/>
    </border>
    <border>
      <left>
        <color indexed="63"/>
      </left>
      <right style="medium"/>
      <top style="dotted"/>
      <bottom style="medium"/>
    </border>
    <border>
      <left style="thin"/>
      <right style="dotted"/>
      <top style="medium"/>
      <bottom style="dotted"/>
    </border>
    <border>
      <left style="thin"/>
      <right style="thin"/>
      <top style="medium"/>
      <bottom>
        <color indexed="63"/>
      </bottom>
    </border>
    <border>
      <left style="thin"/>
      <right style="thin"/>
      <top style="dotted"/>
      <bottom>
        <color indexed="63"/>
      </bottom>
    </border>
    <border>
      <left style="thin"/>
      <right style="thin"/>
      <top>
        <color indexed="63"/>
      </top>
      <bottom>
        <color indexed="63"/>
      </bottom>
    </border>
    <border>
      <left style="thin"/>
      <right style="thin"/>
      <top style="dotted"/>
      <bottom style="dotted"/>
    </border>
    <border>
      <left style="thin"/>
      <right style="thin"/>
      <top style="dotted"/>
      <bottom style="medium"/>
    </border>
    <border>
      <left style="thin"/>
      <right style="thin"/>
      <top style="thin"/>
      <bottom style="thin"/>
    </border>
    <border>
      <left style="medium"/>
      <right style="thin"/>
      <top>
        <color indexed="63"/>
      </top>
      <bottom style="medium"/>
    </border>
    <border>
      <left style="thin"/>
      <right style="thin"/>
      <top style="medium"/>
      <bottom style="thin"/>
    </border>
    <border>
      <left style="thin"/>
      <right>
        <color indexed="63"/>
      </right>
      <top style="medium"/>
      <bottom>
        <color indexed="63"/>
      </bottom>
    </border>
    <border>
      <left style="thin"/>
      <right>
        <color indexed="63"/>
      </right>
      <top>
        <color indexed="63"/>
      </top>
      <bottom>
        <color indexed="63"/>
      </bottom>
    </border>
    <border>
      <left>
        <color indexed="63"/>
      </left>
      <right style="thin"/>
      <top>
        <color indexed="63"/>
      </top>
      <bottom style="medium"/>
    </border>
    <border>
      <left style="thin"/>
      <right style="thin"/>
      <top>
        <color indexed="63"/>
      </top>
      <bottom style="mediu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74">
    <xf numFmtId="0" fontId="0" fillId="0" borderId="0" xfId="0" applyAlignment="1">
      <alignment vertical="center"/>
    </xf>
    <xf numFmtId="0" fontId="5"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0" fillId="0" borderId="6" xfId="0" applyFill="1" applyBorder="1" applyAlignment="1">
      <alignment horizontal="distributed" vertical="center"/>
    </xf>
    <xf numFmtId="3" fontId="2" fillId="0" borderId="7" xfId="0" applyNumberFormat="1" applyFont="1" applyFill="1" applyBorder="1" applyAlignment="1">
      <alignment vertical="center"/>
    </xf>
    <xf numFmtId="3" fontId="2" fillId="0" borderId="8" xfId="0" applyNumberFormat="1" applyFont="1" applyFill="1" applyBorder="1" applyAlignment="1">
      <alignment vertical="center"/>
    </xf>
    <xf numFmtId="3" fontId="2" fillId="0" borderId="9" xfId="0" applyNumberFormat="1" applyFont="1" applyFill="1" applyBorder="1" applyAlignment="1">
      <alignment vertical="center"/>
    </xf>
    <xf numFmtId="3" fontId="2" fillId="0" borderId="10" xfId="0" applyNumberFormat="1" applyFont="1" applyFill="1" applyBorder="1" applyAlignment="1">
      <alignment vertical="center"/>
    </xf>
    <xf numFmtId="3" fontId="2" fillId="0" borderId="11" xfId="0" applyNumberFormat="1" applyFont="1" applyFill="1" applyBorder="1" applyAlignment="1">
      <alignment vertical="center"/>
    </xf>
    <xf numFmtId="3" fontId="2" fillId="0" borderId="12" xfId="0" applyNumberFormat="1" applyFont="1" applyFill="1" applyBorder="1" applyAlignment="1">
      <alignment vertical="center"/>
    </xf>
    <xf numFmtId="4" fontId="2" fillId="0" borderId="13" xfId="0" applyNumberFormat="1" applyFont="1" applyFill="1" applyBorder="1" applyAlignment="1">
      <alignment vertical="center"/>
    </xf>
    <xf numFmtId="0" fontId="2" fillId="0" borderId="14" xfId="0" applyFont="1" applyFill="1" applyBorder="1" applyAlignment="1">
      <alignment horizontal="distributed" vertical="center"/>
    </xf>
    <xf numFmtId="3" fontId="2" fillId="0" borderId="15" xfId="0" applyNumberFormat="1" applyFont="1" applyFill="1" applyBorder="1" applyAlignment="1">
      <alignment vertical="center"/>
    </xf>
    <xf numFmtId="3" fontId="2" fillId="0" borderId="16" xfId="0" applyNumberFormat="1" applyFont="1" applyFill="1" applyBorder="1" applyAlignment="1">
      <alignment vertical="center"/>
    </xf>
    <xf numFmtId="3" fontId="2" fillId="0" borderId="17" xfId="0" applyNumberFormat="1" applyFont="1" applyFill="1" applyBorder="1" applyAlignment="1">
      <alignment vertical="center"/>
    </xf>
    <xf numFmtId="3" fontId="2" fillId="0" borderId="18" xfId="0" applyNumberFormat="1" applyFont="1" applyFill="1" applyBorder="1" applyAlignment="1">
      <alignment vertical="center"/>
    </xf>
    <xf numFmtId="3" fontId="2" fillId="0" borderId="19" xfId="0" applyNumberFormat="1" applyFont="1" applyFill="1" applyBorder="1" applyAlignment="1">
      <alignment vertical="center"/>
    </xf>
    <xf numFmtId="4" fontId="2" fillId="0" borderId="20" xfId="0" applyNumberFormat="1" applyFont="1" applyFill="1" applyBorder="1" applyAlignment="1">
      <alignment vertical="center"/>
    </xf>
    <xf numFmtId="0" fontId="2" fillId="0" borderId="21" xfId="0" applyFont="1" applyFill="1" applyBorder="1" applyAlignment="1">
      <alignment horizontal="distributed" vertical="center"/>
    </xf>
    <xf numFmtId="3" fontId="2" fillId="0" borderId="22" xfId="0" applyNumberFormat="1" applyFont="1" applyFill="1" applyBorder="1" applyAlignment="1">
      <alignment vertical="center"/>
    </xf>
    <xf numFmtId="3" fontId="2" fillId="0" borderId="23" xfId="0" applyNumberFormat="1" applyFont="1" applyFill="1" applyBorder="1" applyAlignment="1">
      <alignment vertical="center"/>
    </xf>
    <xf numFmtId="3" fontId="2" fillId="0" borderId="0" xfId="0" applyNumberFormat="1" applyFont="1" applyFill="1" applyBorder="1" applyAlignment="1">
      <alignment vertical="center"/>
    </xf>
    <xf numFmtId="4" fontId="2" fillId="0" borderId="24" xfId="0" applyNumberFormat="1" applyFont="1" applyFill="1" applyBorder="1" applyAlignment="1">
      <alignment vertical="center"/>
    </xf>
    <xf numFmtId="0" fontId="2" fillId="0" borderId="25" xfId="0" applyFont="1" applyFill="1" applyBorder="1" applyAlignment="1">
      <alignment horizontal="distributed" vertical="center"/>
    </xf>
    <xf numFmtId="3" fontId="2" fillId="0" borderId="26" xfId="0" applyNumberFormat="1" applyFont="1" applyFill="1" applyBorder="1" applyAlignment="1">
      <alignment vertical="center"/>
    </xf>
    <xf numFmtId="3" fontId="2" fillId="0" borderId="27" xfId="0" applyNumberFormat="1" applyFont="1" applyFill="1" applyBorder="1" applyAlignment="1">
      <alignment vertical="center"/>
    </xf>
    <xf numFmtId="3" fontId="2" fillId="0" borderId="28" xfId="0" applyNumberFormat="1" applyFont="1" applyFill="1" applyBorder="1" applyAlignment="1">
      <alignment vertical="center"/>
    </xf>
    <xf numFmtId="3" fontId="2" fillId="0" borderId="29" xfId="0" applyNumberFormat="1" applyFont="1" applyFill="1" applyBorder="1" applyAlignment="1">
      <alignment vertical="center"/>
    </xf>
    <xf numFmtId="4" fontId="2" fillId="0" borderId="30" xfId="0" applyNumberFormat="1" applyFont="1" applyFill="1" applyBorder="1" applyAlignment="1">
      <alignment vertical="center"/>
    </xf>
    <xf numFmtId="0" fontId="2" fillId="0" borderId="31" xfId="0" applyFont="1" applyFill="1" applyBorder="1" applyAlignment="1">
      <alignment horizontal="distributed" vertical="center"/>
    </xf>
    <xf numFmtId="3" fontId="2" fillId="0" borderId="32" xfId="0" applyNumberFormat="1" applyFont="1" applyFill="1" applyBorder="1" applyAlignment="1">
      <alignment vertical="center"/>
    </xf>
    <xf numFmtId="3" fontId="2" fillId="0" borderId="33" xfId="0" applyNumberFormat="1" applyFont="1" applyFill="1" applyBorder="1" applyAlignment="1">
      <alignment vertical="center"/>
    </xf>
    <xf numFmtId="3" fontId="2" fillId="0" borderId="34" xfId="0" applyNumberFormat="1" applyFont="1" applyFill="1" applyBorder="1" applyAlignment="1">
      <alignment vertical="center"/>
    </xf>
    <xf numFmtId="3" fontId="2" fillId="0" borderId="35" xfId="0" applyNumberFormat="1" applyFont="1" applyFill="1" applyBorder="1" applyAlignment="1">
      <alignment vertical="center"/>
    </xf>
    <xf numFmtId="4" fontId="2" fillId="0" borderId="36" xfId="0" applyNumberFormat="1" applyFont="1" applyFill="1" applyBorder="1" applyAlignment="1">
      <alignment vertical="center"/>
    </xf>
    <xf numFmtId="3" fontId="2" fillId="2" borderId="37" xfId="0" applyNumberFormat="1" applyFont="1" applyFill="1" applyBorder="1" applyAlignment="1">
      <alignment vertical="center"/>
    </xf>
    <xf numFmtId="3" fontId="2" fillId="2" borderId="18" xfId="0" applyNumberFormat="1" applyFont="1" applyFill="1" applyBorder="1" applyAlignment="1">
      <alignment vertical="center"/>
    </xf>
    <xf numFmtId="3" fontId="2" fillId="2" borderId="15" xfId="0" applyNumberFormat="1" applyFont="1" applyFill="1" applyBorder="1" applyAlignment="1">
      <alignment vertical="center"/>
    </xf>
    <xf numFmtId="3" fontId="2" fillId="2" borderId="28" xfId="0" applyNumberFormat="1" applyFont="1" applyFill="1" applyBorder="1" applyAlignment="1">
      <alignment vertical="center"/>
    </xf>
    <xf numFmtId="3" fontId="2" fillId="2" borderId="32" xfId="0" applyNumberFormat="1" applyFont="1" applyFill="1" applyBorder="1" applyAlignment="1">
      <alignment vertical="center"/>
    </xf>
    <xf numFmtId="3" fontId="2" fillId="2" borderId="38" xfId="0" applyNumberFormat="1" applyFont="1" applyFill="1" applyBorder="1" applyAlignment="1">
      <alignment vertical="center"/>
    </xf>
    <xf numFmtId="3" fontId="2" fillId="2" borderId="39" xfId="0" applyNumberFormat="1" applyFont="1" applyFill="1" applyBorder="1" applyAlignment="1">
      <alignment vertical="center"/>
    </xf>
    <xf numFmtId="3" fontId="2" fillId="2" borderId="40" xfId="0" applyNumberFormat="1" applyFont="1" applyFill="1" applyBorder="1" applyAlignment="1">
      <alignment vertical="center"/>
    </xf>
    <xf numFmtId="3" fontId="2" fillId="2" borderId="41" xfId="0" applyNumberFormat="1" applyFont="1" applyFill="1" applyBorder="1" applyAlignment="1">
      <alignment vertical="center"/>
    </xf>
    <xf numFmtId="3" fontId="2" fillId="2" borderId="42" xfId="0" applyNumberFormat="1" applyFont="1" applyFill="1" applyBorder="1" applyAlignment="1">
      <alignment vertical="center"/>
    </xf>
    <xf numFmtId="0" fontId="2" fillId="0" borderId="43" xfId="0" applyFont="1" applyFill="1" applyBorder="1" applyAlignment="1">
      <alignment horizontal="center" vertical="center"/>
    </xf>
    <xf numFmtId="0" fontId="2" fillId="0" borderId="6" xfId="0" applyFont="1" applyFill="1" applyBorder="1" applyAlignment="1">
      <alignment horizontal="center" vertical="center"/>
    </xf>
    <xf numFmtId="0" fontId="0" fillId="0" borderId="21" xfId="0" applyFill="1" applyBorder="1" applyAlignment="1">
      <alignment vertical="center"/>
    </xf>
    <xf numFmtId="0" fontId="0" fillId="0" borderId="44" xfId="0" applyFill="1" applyBorder="1" applyAlignment="1">
      <alignment vertical="center"/>
    </xf>
    <xf numFmtId="0" fontId="2" fillId="0" borderId="45" xfId="0" applyFont="1" applyFill="1" applyBorder="1" applyAlignment="1">
      <alignment horizontal="center" vertical="center"/>
    </xf>
    <xf numFmtId="0" fontId="0" fillId="0" borderId="45" xfId="0" applyFill="1" applyBorder="1" applyAlignment="1">
      <alignment vertical="center"/>
    </xf>
    <xf numFmtId="0" fontId="0" fillId="0" borderId="43" xfId="0" applyFill="1" applyBorder="1" applyAlignment="1">
      <alignment vertical="center"/>
    </xf>
    <xf numFmtId="0" fontId="2" fillId="0" borderId="3" xfId="0" applyFont="1" applyFill="1" applyBorder="1" applyAlignment="1">
      <alignment horizontal="center" vertical="center"/>
    </xf>
    <xf numFmtId="0" fontId="2" fillId="0" borderId="46" xfId="0" applyFont="1" applyFill="1" applyBorder="1" applyAlignment="1">
      <alignment horizontal="center" vertical="center"/>
    </xf>
    <xf numFmtId="0" fontId="0" fillId="0" borderId="12" xfId="0" applyFill="1" applyBorder="1" applyAlignment="1">
      <alignment vertical="center"/>
    </xf>
    <xf numFmtId="0" fontId="0" fillId="0" borderId="47" xfId="0" applyFill="1" applyBorder="1" applyAlignment="1">
      <alignment vertical="center"/>
    </xf>
    <xf numFmtId="0" fontId="0" fillId="0" borderId="0" xfId="0" applyFill="1" applyAlignment="1">
      <alignment vertical="center"/>
    </xf>
    <xf numFmtId="0" fontId="0" fillId="0" borderId="0" xfId="0" applyFill="1" applyBorder="1" applyAlignment="1">
      <alignment vertical="center"/>
    </xf>
    <xf numFmtId="0" fontId="4" fillId="0" borderId="0" xfId="0" applyFont="1" applyFill="1" applyAlignment="1">
      <alignment vertical="center"/>
    </xf>
    <xf numFmtId="0" fontId="2" fillId="0" borderId="11"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43" xfId="0" applyFont="1" applyFill="1"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40"/>
  <sheetViews>
    <sheetView tabSelected="1" workbookViewId="0" topLeftCell="A1">
      <selection activeCell="A1" sqref="A1"/>
    </sheetView>
  </sheetViews>
  <sheetFormatPr defaultColWidth="9.00390625" defaultRowHeight="13.5"/>
  <cols>
    <col min="1" max="1" width="10.75390625" style="2" customWidth="1"/>
    <col min="2" max="3" width="9.00390625" style="2" customWidth="1"/>
    <col min="4" max="4" width="9.125" style="2" bestFit="1" customWidth="1"/>
    <col min="5" max="5" width="7.625" style="2" customWidth="1"/>
    <col min="6" max="6" width="7.625" style="2" bestFit="1" customWidth="1"/>
    <col min="7" max="8" width="6.625" style="2" customWidth="1"/>
    <col min="9" max="9" width="7.625" style="2" bestFit="1" customWidth="1"/>
    <col min="10" max="11" width="6.625" style="2" customWidth="1"/>
    <col min="12" max="12" width="7.625" style="2" customWidth="1"/>
    <col min="13" max="13" width="8.00390625" style="2" bestFit="1" customWidth="1"/>
    <col min="14" max="15" width="7.125" style="2" customWidth="1"/>
    <col min="16" max="16" width="8.00390625" style="2" bestFit="1" customWidth="1"/>
    <col min="17" max="18" width="7.125" style="2" customWidth="1"/>
    <col min="19" max="19" width="7.625" style="2" customWidth="1"/>
    <col min="20" max="20" width="9.125" style="2" bestFit="1" customWidth="1"/>
    <col min="21" max="23" width="7.625" style="2" customWidth="1"/>
    <col min="24" max="24" width="7.25390625" style="2" bestFit="1" customWidth="1"/>
    <col min="25" max="16384" width="9.00390625" style="2" customWidth="1"/>
  </cols>
  <sheetData>
    <row r="1" ht="24">
      <c r="E1" s="3"/>
    </row>
    <row r="2" spans="2:8" ht="15.75" customHeight="1">
      <c r="B2" s="66" t="s">
        <v>48</v>
      </c>
      <c r="C2" s="64"/>
      <c r="D2" s="64"/>
      <c r="E2" s="64"/>
      <c r="F2" s="4" t="s">
        <v>53</v>
      </c>
      <c r="G2" s="5"/>
      <c r="H2" s="5"/>
    </row>
    <row r="3" spans="2:8" ht="15.75" customHeight="1">
      <c r="B3" s="64"/>
      <c r="C3" s="64"/>
      <c r="D3" s="64"/>
      <c r="E3" s="64"/>
      <c r="F3" s="4" t="s">
        <v>49</v>
      </c>
      <c r="G3" s="5"/>
      <c r="H3" s="5"/>
    </row>
    <row r="4" ht="15.75" customHeight="1" thickBot="1"/>
    <row r="5" spans="1:24" ht="15.75" customHeight="1">
      <c r="A5" s="54" t="s">
        <v>47</v>
      </c>
      <c r="B5" s="57" t="s">
        <v>44</v>
      </c>
      <c r="C5" s="58"/>
      <c r="D5" s="58"/>
      <c r="E5" s="67" t="s">
        <v>33</v>
      </c>
      <c r="F5" s="57" t="s">
        <v>41</v>
      </c>
      <c r="G5" s="57"/>
      <c r="H5" s="57"/>
      <c r="I5" s="57"/>
      <c r="J5" s="57"/>
      <c r="K5" s="57"/>
      <c r="L5" s="57"/>
      <c r="M5" s="57"/>
      <c r="N5" s="57"/>
      <c r="O5" s="57"/>
      <c r="P5" s="57"/>
      <c r="Q5" s="57"/>
      <c r="R5" s="57"/>
      <c r="S5" s="57"/>
      <c r="T5" s="70" t="s">
        <v>43</v>
      </c>
      <c r="U5" s="61" t="s">
        <v>45</v>
      </c>
      <c r="V5" s="62"/>
      <c r="W5" s="62"/>
      <c r="X5" s="6" t="s">
        <v>30</v>
      </c>
    </row>
    <row r="6" spans="1:24" ht="15.75" customHeight="1">
      <c r="A6" s="55"/>
      <c r="B6" s="59"/>
      <c r="C6" s="59"/>
      <c r="D6" s="59"/>
      <c r="E6" s="68"/>
      <c r="F6" s="53" t="s">
        <v>38</v>
      </c>
      <c r="G6" s="53"/>
      <c r="H6" s="53"/>
      <c r="I6" s="53"/>
      <c r="J6" s="53"/>
      <c r="K6" s="53"/>
      <c r="L6" s="73"/>
      <c r="M6" s="53" t="s">
        <v>40</v>
      </c>
      <c r="N6" s="53"/>
      <c r="O6" s="53"/>
      <c r="P6" s="53"/>
      <c r="Q6" s="53"/>
      <c r="R6" s="53"/>
      <c r="S6" s="53"/>
      <c r="T6" s="71"/>
      <c r="U6" s="63"/>
      <c r="V6" s="64"/>
      <c r="W6" s="65"/>
      <c r="X6" s="7" t="s">
        <v>31</v>
      </c>
    </row>
    <row r="7" spans="1:24" ht="15.75" customHeight="1">
      <c r="A7" s="55"/>
      <c r="B7" s="59"/>
      <c r="C7" s="59"/>
      <c r="D7" s="59"/>
      <c r="E7" s="68" t="s">
        <v>46</v>
      </c>
      <c r="F7" s="53" t="s">
        <v>35</v>
      </c>
      <c r="G7" s="53"/>
      <c r="H7" s="53"/>
      <c r="I7" s="53" t="s">
        <v>36</v>
      </c>
      <c r="J7" s="53"/>
      <c r="K7" s="53"/>
      <c r="L7" s="53" t="s">
        <v>33</v>
      </c>
      <c r="M7" s="53" t="s">
        <v>37</v>
      </c>
      <c r="N7" s="53"/>
      <c r="O7" s="53"/>
      <c r="P7" s="53" t="s">
        <v>34</v>
      </c>
      <c r="Q7" s="53"/>
      <c r="R7" s="53"/>
      <c r="S7" s="53" t="s">
        <v>33</v>
      </c>
      <c r="T7" s="71" t="s">
        <v>42</v>
      </c>
      <c r="U7" s="63"/>
      <c r="V7" s="65"/>
      <c r="W7" s="65"/>
      <c r="X7" s="7" t="s">
        <v>32</v>
      </c>
    </row>
    <row r="8" spans="1:24" ht="15.75" customHeight="1" thickBot="1">
      <c r="A8" s="56"/>
      <c r="B8" s="8" t="s">
        <v>39</v>
      </c>
      <c r="C8" s="8" t="s">
        <v>25</v>
      </c>
      <c r="D8" s="8" t="s">
        <v>26</v>
      </c>
      <c r="E8" s="69"/>
      <c r="F8" s="8" t="s">
        <v>39</v>
      </c>
      <c r="G8" s="8" t="s">
        <v>25</v>
      </c>
      <c r="H8" s="8" t="s">
        <v>26</v>
      </c>
      <c r="I8" s="8" t="s">
        <v>39</v>
      </c>
      <c r="J8" s="8" t="s">
        <v>25</v>
      </c>
      <c r="K8" s="8" t="s">
        <v>26</v>
      </c>
      <c r="L8" s="60"/>
      <c r="M8" s="8" t="s">
        <v>39</v>
      </c>
      <c r="N8" s="8" t="s">
        <v>25</v>
      </c>
      <c r="O8" s="8" t="s">
        <v>26</v>
      </c>
      <c r="P8" s="8" t="s">
        <v>39</v>
      </c>
      <c r="Q8" s="8" t="s">
        <v>25</v>
      </c>
      <c r="R8" s="8" t="s">
        <v>26</v>
      </c>
      <c r="S8" s="60"/>
      <c r="T8" s="72"/>
      <c r="U8" s="8" t="s">
        <v>27</v>
      </c>
      <c r="V8" s="8" t="s">
        <v>28</v>
      </c>
      <c r="W8" s="9" t="s">
        <v>29</v>
      </c>
      <c r="X8" s="10"/>
    </row>
    <row r="9" spans="1:24" ht="15.75" customHeight="1">
      <c r="A9" s="11" t="s">
        <v>0</v>
      </c>
      <c r="B9" s="43">
        <f>SUM(B10:B33)</f>
        <v>804495</v>
      </c>
      <c r="C9" s="12">
        <f>SUM(C10:C33)</f>
        <v>381980</v>
      </c>
      <c r="D9" s="12">
        <f>SUM(D10:D33)</f>
        <v>422515</v>
      </c>
      <c r="E9" s="13">
        <f>SUM(E10:E33)</f>
        <v>-5112</v>
      </c>
      <c r="F9" s="14">
        <f>SUM(F10:F33)</f>
        <v>6211</v>
      </c>
      <c r="G9" s="15">
        <f aca="true" t="shared" si="0" ref="G9:W9">SUM(G10:G33)</f>
        <v>3198</v>
      </c>
      <c r="H9" s="15">
        <f t="shared" si="0"/>
        <v>3013</v>
      </c>
      <c r="I9" s="15">
        <f t="shared" si="0"/>
        <v>8735</v>
      </c>
      <c r="J9" s="15">
        <f t="shared" si="0"/>
        <v>4623</v>
      </c>
      <c r="K9" s="15">
        <f t="shared" si="0"/>
        <v>4112</v>
      </c>
      <c r="L9" s="16">
        <f t="shared" si="0"/>
        <v>-2524</v>
      </c>
      <c r="M9" s="14">
        <f t="shared" si="0"/>
        <v>28392</v>
      </c>
      <c r="N9" s="15">
        <f t="shared" si="0"/>
        <v>14630</v>
      </c>
      <c r="O9" s="15">
        <f t="shared" si="0"/>
        <v>13762</v>
      </c>
      <c r="P9" s="15">
        <f t="shared" si="0"/>
        <v>30980</v>
      </c>
      <c r="Q9" s="15">
        <f t="shared" si="0"/>
        <v>15679</v>
      </c>
      <c r="R9" s="15">
        <f t="shared" si="0"/>
        <v>15301</v>
      </c>
      <c r="S9" s="17">
        <f t="shared" si="0"/>
        <v>-2588</v>
      </c>
      <c r="T9" s="48">
        <f t="shared" si="0"/>
        <v>302485</v>
      </c>
      <c r="U9" s="14">
        <f t="shared" si="0"/>
        <v>18899</v>
      </c>
      <c r="V9" s="15">
        <f t="shared" si="0"/>
        <v>15962</v>
      </c>
      <c r="W9" s="15">
        <f t="shared" si="0"/>
        <v>2937</v>
      </c>
      <c r="X9" s="18">
        <f>B9/T9</f>
        <v>2.659619485263732</v>
      </c>
    </row>
    <row r="10" spans="1:24" ht="15.75" customHeight="1">
      <c r="A10" s="19" t="s">
        <v>1</v>
      </c>
      <c r="B10" s="44">
        <f>SUM(C10:D10)</f>
        <v>267462</v>
      </c>
      <c r="C10" s="21">
        <v>127062</v>
      </c>
      <c r="D10" s="21">
        <v>140400</v>
      </c>
      <c r="E10" s="22">
        <v>-411</v>
      </c>
      <c r="F10" s="23">
        <f>SUM(G10:H10)</f>
        <v>2321</v>
      </c>
      <c r="G10" s="21">
        <v>1185</v>
      </c>
      <c r="H10" s="21">
        <v>1136</v>
      </c>
      <c r="I10" s="21">
        <f>SUM(J10:K10)</f>
        <v>2328</v>
      </c>
      <c r="J10" s="21">
        <v>1227</v>
      </c>
      <c r="K10" s="21">
        <v>1101</v>
      </c>
      <c r="L10" s="22">
        <f>F10-I10</f>
        <v>-7</v>
      </c>
      <c r="M10" s="23">
        <f>SUM(N10:O10)</f>
        <v>10282</v>
      </c>
      <c r="N10" s="21">
        <v>5485</v>
      </c>
      <c r="O10" s="21">
        <v>4797</v>
      </c>
      <c r="P10" s="21">
        <f>SUM(Q10:R10)</f>
        <v>10686</v>
      </c>
      <c r="Q10" s="21">
        <v>5641</v>
      </c>
      <c r="R10" s="21">
        <v>5045</v>
      </c>
      <c r="S10" s="24">
        <f>M10-P10</f>
        <v>-404</v>
      </c>
      <c r="T10" s="49">
        <v>111171</v>
      </c>
      <c r="U10" s="23">
        <v>7473</v>
      </c>
      <c r="V10" s="21">
        <v>6319</v>
      </c>
      <c r="W10" s="21">
        <f>U10-V10</f>
        <v>1154</v>
      </c>
      <c r="X10" s="25">
        <f aca="true" t="shared" si="1" ref="X10:X33">B10/T10</f>
        <v>2.4058612407912134</v>
      </c>
    </row>
    <row r="11" spans="1:24" ht="15.75" customHeight="1">
      <c r="A11" s="26" t="s">
        <v>2</v>
      </c>
      <c r="B11" s="45">
        <f aca="true" t="shared" si="2" ref="B11:B33">SUM(C11:D11)</f>
        <v>62844</v>
      </c>
      <c r="C11" s="27">
        <v>29665</v>
      </c>
      <c r="D11" s="27">
        <v>33179</v>
      </c>
      <c r="E11" s="28">
        <v>-393</v>
      </c>
      <c r="F11" s="20">
        <f aca="true" t="shared" si="3" ref="F11:F33">SUM(G11:H11)</f>
        <v>414</v>
      </c>
      <c r="G11" s="27">
        <v>221</v>
      </c>
      <c r="H11" s="27">
        <v>193</v>
      </c>
      <c r="I11" s="27">
        <f aca="true" t="shared" si="4" ref="I11:I33">SUM(J11:K11)</f>
        <v>692</v>
      </c>
      <c r="J11" s="27">
        <v>369</v>
      </c>
      <c r="K11" s="27">
        <v>323</v>
      </c>
      <c r="L11" s="28">
        <f aca="true" t="shared" si="5" ref="L11:L33">F11-I11</f>
        <v>-278</v>
      </c>
      <c r="M11" s="20">
        <f aca="true" t="shared" si="6" ref="M11:M33">SUM(N11:O11)</f>
        <v>2167</v>
      </c>
      <c r="N11" s="27">
        <v>1083</v>
      </c>
      <c r="O11" s="27">
        <v>1084</v>
      </c>
      <c r="P11" s="27">
        <f aca="true" t="shared" si="7" ref="P11:P33">SUM(Q11:R11)</f>
        <v>2282</v>
      </c>
      <c r="Q11" s="27">
        <v>1124</v>
      </c>
      <c r="R11" s="27">
        <v>1158</v>
      </c>
      <c r="S11" s="29">
        <f aca="true" t="shared" si="8" ref="S11:S33">M11-P11</f>
        <v>-115</v>
      </c>
      <c r="T11" s="50">
        <v>22664</v>
      </c>
      <c r="U11" s="20">
        <v>1736</v>
      </c>
      <c r="V11" s="27">
        <v>1526</v>
      </c>
      <c r="W11" s="27">
        <f aca="true" t="shared" si="9" ref="W11:W33">U11-V11</f>
        <v>210</v>
      </c>
      <c r="X11" s="30">
        <f t="shared" si="1"/>
        <v>2.7728556300741265</v>
      </c>
    </row>
    <row r="12" spans="1:24" ht="15.75" customHeight="1">
      <c r="A12" s="26" t="s">
        <v>3</v>
      </c>
      <c r="B12" s="45">
        <f t="shared" si="2"/>
        <v>41861</v>
      </c>
      <c r="C12" s="27">
        <v>20005</v>
      </c>
      <c r="D12" s="27">
        <v>21856</v>
      </c>
      <c r="E12" s="28">
        <v>-248</v>
      </c>
      <c r="F12" s="20">
        <f t="shared" si="3"/>
        <v>344</v>
      </c>
      <c r="G12" s="27">
        <v>166</v>
      </c>
      <c r="H12" s="27">
        <v>178</v>
      </c>
      <c r="I12" s="27">
        <f t="shared" si="4"/>
        <v>455</v>
      </c>
      <c r="J12" s="27">
        <v>254</v>
      </c>
      <c r="K12" s="27">
        <v>201</v>
      </c>
      <c r="L12" s="28">
        <f t="shared" si="5"/>
        <v>-111</v>
      </c>
      <c r="M12" s="20">
        <f t="shared" si="6"/>
        <v>1527</v>
      </c>
      <c r="N12" s="27">
        <v>817</v>
      </c>
      <c r="O12" s="27">
        <v>710</v>
      </c>
      <c r="P12" s="27">
        <f t="shared" si="7"/>
        <v>1664</v>
      </c>
      <c r="Q12" s="27">
        <v>882</v>
      </c>
      <c r="R12" s="27">
        <v>782</v>
      </c>
      <c r="S12" s="29">
        <f t="shared" si="8"/>
        <v>-137</v>
      </c>
      <c r="T12" s="50">
        <v>15151</v>
      </c>
      <c r="U12" s="20">
        <v>897</v>
      </c>
      <c r="V12" s="27">
        <v>797</v>
      </c>
      <c r="W12" s="27">
        <f t="shared" si="9"/>
        <v>100</v>
      </c>
      <c r="X12" s="30">
        <f t="shared" si="1"/>
        <v>2.7629199392779356</v>
      </c>
    </row>
    <row r="13" spans="1:24" ht="15.75" customHeight="1">
      <c r="A13" s="26" t="s">
        <v>4</v>
      </c>
      <c r="B13" s="45">
        <f t="shared" si="2"/>
        <v>77527</v>
      </c>
      <c r="C13" s="27">
        <v>37317</v>
      </c>
      <c r="D13" s="27">
        <v>40210</v>
      </c>
      <c r="E13" s="28">
        <v>-507</v>
      </c>
      <c r="F13" s="20">
        <f t="shared" si="3"/>
        <v>640</v>
      </c>
      <c r="G13" s="27">
        <v>332</v>
      </c>
      <c r="H13" s="27">
        <v>308</v>
      </c>
      <c r="I13" s="27">
        <f t="shared" si="4"/>
        <v>876</v>
      </c>
      <c r="J13" s="27">
        <v>463</v>
      </c>
      <c r="K13" s="27">
        <v>413</v>
      </c>
      <c r="L13" s="28">
        <f t="shared" si="5"/>
        <v>-236</v>
      </c>
      <c r="M13" s="20">
        <f t="shared" si="6"/>
        <v>2421</v>
      </c>
      <c r="N13" s="27">
        <v>1268</v>
      </c>
      <c r="O13" s="27">
        <v>1153</v>
      </c>
      <c r="P13" s="27">
        <f t="shared" si="7"/>
        <v>2692</v>
      </c>
      <c r="Q13" s="27">
        <v>1396</v>
      </c>
      <c r="R13" s="27">
        <v>1296</v>
      </c>
      <c r="S13" s="29">
        <f t="shared" si="8"/>
        <v>-271</v>
      </c>
      <c r="T13" s="50">
        <v>26590</v>
      </c>
      <c r="U13" s="20">
        <v>1568</v>
      </c>
      <c r="V13" s="27">
        <v>1288</v>
      </c>
      <c r="W13" s="27">
        <f t="shared" si="9"/>
        <v>280</v>
      </c>
      <c r="X13" s="30">
        <f t="shared" si="1"/>
        <v>2.915644979315532</v>
      </c>
    </row>
    <row r="14" spans="1:24" ht="15.75" customHeight="1">
      <c r="A14" s="26" t="s">
        <v>5</v>
      </c>
      <c r="B14" s="45">
        <f t="shared" si="2"/>
        <v>45328</v>
      </c>
      <c r="C14" s="27">
        <v>21287</v>
      </c>
      <c r="D14" s="27">
        <v>24041</v>
      </c>
      <c r="E14" s="28">
        <v>-410</v>
      </c>
      <c r="F14" s="20">
        <f t="shared" si="3"/>
        <v>270</v>
      </c>
      <c r="G14" s="27">
        <v>134</v>
      </c>
      <c r="H14" s="27">
        <v>136</v>
      </c>
      <c r="I14" s="27">
        <f t="shared" si="4"/>
        <v>503</v>
      </c>
      <c r="J14" s="27">
        <v>249</v>
      </c>
      <c r="K14" s="27">
        <v>254</v>
      </c>
      <c r="L14" s="28">
        <f t="shared" si="5"/>
        <v>-233</v>
      </c>
      <c r="M14" s="20">
        <f t="shared" si="6"/>
        <v>1273</v>
      </c>
      <c r="N14" s="27">
        <v>592</v>
      </c>
      <c r="O14" s="27">
        <v>681</v>
      </c>
      <c r="P14" s="27">
        <f t="shared" si="7"/>
        <v>1450</v>
      </c>
      <c r="Q14" s="27">
        <v>652</v>
      </c>
      <c r="R14" s="27">
        <v>798</v>
      </c>
      <c r="S14" s="29">
        <f t="shared" si="8"/>
        <v>-177</v>
      </c>
      <c r="T14" s="50">
        <v>15704</v>
      </c>
      <c r="U14" s="20">
        <v>771</v>
      </c>
      <c r="V14" s="27">
        <v>655</v>
      </c>
      <c r="W14" s="27">
        <f t="shared" si="9"/>
        <v>116</v>
      </c>
      <c r="X14" s="30">
        <f t="shared" si="1"/>
        <v>2.8863983698420785</v>
      </c>
    </row>
    <row r="15" spans="1:24" ht="15.75" customHeight="1">
      <c r="A15" s="26" t="s">
        <v>6</v>
      </c>
      <c r="B15" s="45">
        <f t="shared" si="2"/>
        <v>40659</v>
      </c>
      <c r="C15" s="27">
        <v>19226</v>
      </c>
      <c r="D15" s="27">
        <v>21433</v>
      </c>
      <c r="E15" s="28">
        <v>-386</v>
      </c>
      <c r="F15" s="20">
        <f t="shared" si="3"/>
        <v>264</v>
      </c>
      <c r="G15" s="27">
        <v>132</v>
      </c>
      <c r="H15" s="27">
        <v>132</v>
      </c>
      <c r="I15" s="27">
        <f t="shared" si="4"/>
        <v>534</v>
      </c>
      <c r="J15" s="27">
        <v>277</v>
      </c>
      <c r="K15" s="27">
        <v>257</v>
      </c>
      <c r="L15" s="28">
        <f t="shared" si="5"/>
        <v>-270</v>
      </c>
      <c r="M15" s="20">
        <f t="shared" si="6"/>
        <v>1041</v>
      </c>
      <c r="N15" s="27">
        <v>480</v>
      </c>
      <c r="O15" s="27">
        <v>561</v>
      </c>
      <c r="P15" s="27">
        <f t="shared" si="7"/>
        <v>1157</v>
      </c>
      <c r="Q15" s="27">
        <v>512</v>
      </c>
      <c r="R15" s="27">
        <v>645</v>
      </c>
      <c r="S15" s="29">
        <f t="shared" si="8"/>
        <v>-116</v>
      </c>
      <c r="T15" s="50">
        <v>13271</v>
      </c>
      <c r="U15" s="20">
        <v>836</v>
      </c>
      <c r="V15" s="27">
        <v>661</v>
      </c>
      <c r="W15" s="27">
        <f t="shared" si="9"/>
        <v>175</v>
      </c>
      <c r="X15" s="30">
        <f t="shared" si="1"/>
        <v>3.0637480220028634</v>
      </c>
    </row>
    <row r="16" spans="1:24" ht="15.75" customHeight="1">
      <c r="A16" s="26" t="s">
        <v>7</v>
      </c>
      <c r="B16" s="45">
        <f t="shared" si="2"/>
        <v>33991</v>
      </c>
      <c r="C16" s="27">
        <v>16120</v>
      </c>
      <c r="D16" s="27">
        <v>17871</v>
      </c>
      <c r="E16" s="28">
        <v>-476</v>
      </c>
      <c r="F16" s="20">
        <f t="shared" si="3"/>
        <v>222</v>
      </c>
      <c r="G16" s="27">
        <v>110</v>
      </c>
      <c r="H16" s="27">
        <v>112</v>
      </c>
      <c r="I16" s="27">
        <f t="shared" si="4"/>
        <v>450</v>
      </c>
      <c r="J16" s="27">
        <v>248</v>
      </c>
      <c r="K16" s="27">
        <v>202</v>
      </c>
      <c r="L16" s="28">
        <f t="shared" si="5"/>
        <v>-228</v>
      </c>
      <c r="M16" s="20">
        <f t="shared" si="6"/>
        <v>872</v>
      </c>
      <c r="N16" s="27">
        <v>438</v>
      </c>
      <c r="O16" s="27">
        <v>434</v>
      </c>
      <c r="P16" s="27">
        <f t="shared" si="7"/>
        <v>1120</v>
      </c>
      <c r="Q16" s="27">
        <v>491</v>
      </c>
      <c r="R16" s="27">
        <v>629</v>
      </c>
      <c r="S16" s="29">
        <f t="shared" si="8"/>
        <v>-248</v>
      </c>
      <c r="T16" s="50">
        <v>11930</v>
      </c>
      <c r="U16" s="20">
        <v>571</v>
      </c>
      <c r="V16" s="27">
        <v>545</v>
      </c>
      <c r="W16" s="27">
        <f t="shared" si="9"/>
        <v>26</v>
      </c>
      <c r="X16" s="30">
        <f t="shared" si="1"/>
        <v>2.8492036881810563</v>
      </c>
    </row>
    <row r="17" spans="1:24" ht="15.75" customHeight="1">
      <c r="A17" s="26" t="s">
        <v>8</v>
      </c>
      <c r="B17" s="45">
        <f t="shared" si="2"/>
        <v>33146</v>
      </c>
      <c r="C17" s="27">
        <v>15516</v>
      </c>
      <c r="D17" s="27">
        <v>17630</v>
      </c>
      <c r="E17" s="28">
        <v>-843</v>
      </c>
      <c r="F17" s="20">
        <f t="shared" si="3"/>
        <v>151</v>
      </c>
      <c r="G17" s="27">
        <v>84</v>
      </c>
      <c r="H17" s="27">
        <v>67</v>
      </c>
      <c r="I17" s="27">
        <f t="shared" si="4"/>
        <v>554</v>
      </c>
      <c r="J17" s="27">
        <v>304</v>
      </c>
      <c r="K17" s="27">
        <v>250</v>
      </c>
      <c r="L17" s="28">
        <f t="shared" si="5"/>
        <v>-403</v>
      </c>
      <c r="M17" s="20">
        <f t="shared" si="6"/>
        <v>904</v>
      </c>
      <c r="N17" s="27">
        <v>454</v>
      </c>
      <c r="O17" s="27">
        <v>450</v>
      </c>
      <c r="P17" s="27">
        <f t="shared" si="7"/>
        <v>1344</v>
      </c>
      <c r="Q17" s="27">
        <v>684</v>
      </c>
      <c r="R17" s="27">
        <v>660</v>
      </c>
      <c r="S17" s="29">
        <f t="shared" si="8"/>
        <v>-440</v>
      </c>
      <c r="T17" s="50">
        <v>13162</v>
      </c>
      <c r="U17" s="20">
        <v>462</v>
      </c>
      <c r="V17" s="27">
        <v>478</v>
      </c>
      <c r="W17" s="27">
        <f t="shared" si="9"/>
        <v>-16</v>
      </c>
      <c r="X17" s="30">
        <f t="shared" si="1"/>
        <v>2.5183102871903964</v>
      </c>
    </row>
    <row r="18" spans="1:24" ht="15.75" customHeight="1">
      <c r="A18" s="19" t="s">
        <v>9</v>
      </c>
      <c r="B18" s="44">
        <f t="shared" si="2"/>
        <v>6143</v>
      </c>
      <c r="C18" s="21">
        <v>2935</v>
      </c>
      <c r="D18" s="21">
        <v>3208</v>
      </c>
      <c r="E18" s="22">
        <v>-132</v>
      </c>
      <c r="F18" s="23">
        <f t="shared" si="3"/>
        <v>39</v>
      </c>
      <c r="G18" s="21">
        <v>26</v>
      </c>
      <c r="H18" s="21">
        <v>13</v>
      </c>
      <c r="I18" s="21">
        <f t="shared" si="4"/>
        <v>88</v>
      </c>
      <c r="J18" s="21">
        <v>44</v>
      </c>
      <c r="K18" s="21">
        <v>44</v>
      </c>
      <c r="L18" s="22">
        <f t="shared" si="5"/>
        <v>-49</v>
      </c>
      <c r="M18" s="23">
        <f t="shared" si="6"/>
        <v>143</v>
      </c>
      <c r="N18" s="21">
        <v>71</v>
      </c>
      <c r="O18" s="21">
        <v>72</v>
      </c>
      <c r="P18" s="21">
        <f t="shared" si="7"/>
        <v>226</v>
      </c>
      <c r="Q18" s="21">
        <v>113</v>
      </c>
      <c r="R18" s="21">
        <v>113</v>
      </c>
      <c r="S18" s="24">
        <f t="shared" si="8"/>
        <v>-83</v>
      </c>
      <c r="T18" s="49">
        <v>1935</v>
      </c>
      <c r="U18" s="23">
        <v>78</v>
      </c>
      <c r="V18" s="21">
        <v>68</v>
      </c>
      <c r="W18" s="21">
        <f t="shared" si="9"/>
        <v>10</v>
      </c>
      <c r="X18" s="25">
        <f t="shared" si="1"/>
        <v>3.1746770025839792</v>
      </c>
    </row>
    <row r="19" spans="1:24" ht="15.75" customHeight="1">
      <c r="A19" s="26" t="s">
        <v>10</v>
      </c>
      <c r="B19" s="45">
        <f t="shared" si="2"/>
        <v>1878</v>
      </c>
      <c r="C19" s="27">
        <v>876</v>
      </c>
      <c r="D19" s="27">
        <v>1002</v>
      </c>
      <c r="E19" s="28">
        <v>-68</v>
      </c>
      <c r="F19" s="20">
        <f t="shared" si="3"/>
        <v>7</v>
      </c>
      <c r="G19" s="27">
        <v>5</v>
      </c>
      <c r="H19" s="27">
        <v>2</v>
      </c>
      <c r="I19" s="27">
        <f t="shared" si="4"/>
        <v>50</v>
      </c>
      <c r="J19" s="27">
        <v>25</v>
      </c>
      <c r="K19" s="27">
        <v>25</v>
      </c>
      <c r="L19" s="28">
        <f t="shared" si="5"/>
        <v>-43</v>
      </c>
      <c r="M19" s="20">
        <f t="shared" si="6"/>
        <v>45</v>
      </c>
      <c r="N19" s="27">
        <v>20</v>
      </c>
      <c r="O19" s="27">
        <v>25</v>
      </c>
      <c r="P19" s="27">
        <f t="shared" si="7"/>
        <v>70</v>
      </c>
      <c r="Q19" s="27">
        <v>36</v>
      </c>
      <c r="R19" s="27">
        <v>34</v>
      </c>
      <c r="S19" s="29">
        <f t="shared" si="8"/>
        <v>-25</v>
      </c>
      <c r="T19" s="50">
        <v>775</v>
      </c>
      <c r="U19" s="20">
        <v>26</v>
      </c>
      <c r="V19" s="27">
        <v>49</v>
      </c>
      <c r="W19" s="27">
        <f t="shared" si="9"/>
        <v>-23</v>
      </c>
      <c r="X19" s="30">
        <f t="shared" si="1"/>
        <v>2.423225806451613</v>
      </c>
    </row>
    <row r="20" spans="1:24" ht="15.75" customHeight="1">
      <c r="A20" s="31" t="s">
        <v>11</v>
      </c>
      <c r="B20" s="46">
        <f t="shared" si="2"/>
        <v>2732</v>
      </c>
      <c r="C20" s="32">
        <v>1312</v>
      </c>
      <c r="D20" s="32">
        <v>1420</v>
      </c>
      <c r="E20" s="33">
        <v>-67</v>
      </c>
      <c r="F20" s="34">
        <f t="shared" si="3"/>
        <v>15</v>
      </c>
      <c r="G20" s="32">
        <v>8</v>
      </c>
      <c r="H20" s="32">
        <v>7</v>
      </c>
      <c r="I20" s="32">
        <f t="shared" si="4"/>
        <v>52</v>
      </c>
      <c r="J20" s="32">
        <v>25</v>
      </c>
      <c r="K20" s="32">
        <v>27</v>
      </c>
      <c r="L20" s="33">
        <f t="shared" si="5"/>
        <v>-37</v>
      </c>
      <c r="M20" s="34">
        <f t="shared" si="6"/>
        <v>72</v>
      </c>
      <c r="N20" s="32">
        <v>38</v>
      </c>
      <c r="O20" s="32">
        <v>34</v>
      </c>
      <c r="P20" s="32">
        <f t="shared" si="7"/>
        <v>102</v>
      </c>
      <c r="Q20" s="32">
        <v>49</v>
      </c>
      <c r="R20" s="32">
        <v>53</v>
      </c>
      <c r="S20" s="35">
        <f t="shared" si="8"/>
        <v>-30</v>
      </c>
      <c r="T20" s="51">
        <v>866</v>
      </c>
      <c r="U20" s="34">
        <v>46</v>
      </c>
      <c r="V20" s="32">
        <v>29</v>
      </c>
      <c r="W20" s="32">
        <f t="shared" si="9"/>
        <v>17</v>
      </c>
      <c r="X20" s="36">
        <f t="shared" si="1"/>
        <v>3.1547344110854505</v>
      </c>
    </row>
    <row r="21" spans="1:24" ht="15.75" customHeight="1">
      <c r="A21" s="19" t="s">
        <v>12</v>
      </c>
      <c r="B21" s="44">
        <f t="shared" si="2"/>
        <v>26046</v>
      </c>
      <c r="C21" s="21">
        <v>12297</v>
      </c>
      <c r="D21" s="21">
        <v>13749</v>
      </c>
      <c r="E21" s="22">
        <v>-38</v>
      </c>
      <c r="F21" s="23">
        <f t="shared" si="3"/>
        <v>216</v>
      </c>
      <c r="G21" s="21">
        <v>117</v>
      </c>
      <c r="H21" s="21">
        <v>99</v>
      </c>
      <c r="I21" s="21">
        <f t="shared" si="4"/>
        <v>274</v>
      </c>
      <c r="J21" s="21">
        <v>147</v>
      </c>
      <c r="K21" s="21">
        <v>127</v>
      </c>
      <c r="L21" s="22">
        <f t="shared" si="5"/>
        <v>-58</v>
      </c>
      <c r="M21" s="23">
        <f t="shared" si="6"/>
        <v>947</v>
      </c>
      <c r="N21" s="21">
        <v>509</v>
      </c>
      <c r="O21" s="21">
        <v>438</v>
      </c>
      <c r="P21" s="21">
        <f t="shared" si="7"/>
        <v>927</v>
      </c>
      <c r="Q21" s="21">
        <v>426</v>
      </c>
      <c r="R21" s="21">
        <v>501</v>
      </c>
      <c r="S21" s="24">
        <f t="shared" si="8"/>
        <v>20</v>
      </c>
      <c r="T21" s="49">
        <v>8824</v>
      </c>
      <c r="U21" s="23">
        <v>537</v>
      </c>
      <c r="V21" s="21">
        <v>360</v>
      </c>
      <c r="W21" s="21">
        <f t="shared" si="9"/>
        <v>177</v>
      </c>
      <c r="X21" s="25">
        <f t="shared" si="1"/>
        <v>2.951722574796011</v>
      </c>
    </row>
    <row r="22" spans="1:24" ht="15.75" customHeight="1">
      <c r="A22" s="26" t="s">
        <v>13</v>
      </c>
      <c r="B22" s="45">
        <f t="shared" si="2"/>
        <v>6638</v>
      </c>
      <c r="C22" s="27">
        <v>3110</v>
      </c>
      <c r="D22" s="27">
        <v>3528</v>
      </c>
      <c r="E22" s="28">
        <v>-247</v>
      </c>
      <c r="F22" s="20">
        <f t="shared" si="3"/>
        <v>24</v>
      </c>
      <c r="G22" s="27">
        <v>11</v>
      </c>
      <c r="H22" s="27">
        <v>13</v>
      </c>
      <c r="I22" s="27">
        <f t="shared" si="4"/>
        <v>149</v>
      </c>
      <c r="J22" s="27">
        <v>84</v>
      </c>
      <c r="K22" s="27">
        <v>65</v>
      </c>
      <c r="L22" s="28">
        <f t="shared" si="5"/>
        <v>-125</v>
      </c>
      <c r="M22" s="20">
        <f t="shared" si="6"/>
        <v>148</v>
      </c>
      <c r="N22" s="27">
        <v>68</v>
      </c>
      <c r="O22" s="27">
        <v>80</v>
      </c>
      <c r="P22" s="27">
        <f t="shared" si="7"/>
        <v>270</v>
      </c>
      <c r="Q22" s="27">
        <v>130</v>
      </c>
      <c r="R22" s="27">
        <v>140</v>
      </c>
      <c r="S22" s="29">
        <f t="shared" si="8"/>
        <v>-122</v>
      </c>
      <c r="T22" s="50">
        <v>2512</v>
      </c>
      <c r="U22" s="20">
        <v>93</v>
      </c>
      <c r="V22" s="27">
        <v>114</v>
      </c>
      <c r="W22" s="27">
        <f t="shared" si="9"/>
        <v>-21</v>
      </c>
      <c r="X22" s="30">
        <f t="shared" si="1"/>
        <v>2.642515923566879</v>
      </c>
    </row>
    <row r="23" spans="1:24" ht="15.75" customHeight="1">
      <c r="A23" s="31" t="s">
        <v>14</v>
      </c>
      <c r="B23" s="46">
        <f t="shared" si="2"/>
        <v>10328</v>
      </c>
      <c r="C23" s="32">
        <v>4898</v>
      </c>
      <c r="D23" s="32">
        <v>5430</v>
      </c>
      <c r="E23" s="33">
        <v>-322</v>
      </c>
      <c r="F23" s="34">
        <f t="shared" si="3"/>
        <v>48</v>
      </c>
      <c r="G23" s="32">
        <v>22</v>
      </c>
      <c r="H23" s="32">
        <v>26</v>
      </c>
      <c r="I23" s="32">
        <f t="shared" si="4"/>
        <v>166</v>
      </c>
      <c r="J23" s="32">
        <v>99</v>
      </c>
      <c r="K23" s="32">
        <v>67</v>
      </c>
      <c r="L23" s="33">
        <f t="shared" si="5"/>
        <v>-118</v>
      </c>
      <c r="M23" s="34">
        <f t="shared" si="6"/>
        <v>233</v>
      </c>
      <c r="N23" s="32">
        <v>126</v>
      </c>
      <c r="O23" s="32">
        <v>107</v>
      </c>
      <c r="P23" s="32">
        <f t="shared" si="7"/>
        <v>437</v>
      </c>
      <c r="Q23" s="32">
        <v>232</v>
      </c>
      <c r="R23" s="32">
        <v>205</v>
      </c>
      <c r="S23" s="35">
        <f t="shared" si="8"/>
        <v>-204</v>
      </c>
      <c r="T23" s="51">
        <v>3985</v>
      </c>
      <c r="U23" s="34">
        <v>135</v>
      </c>
      <c r="V23" s="32">
        <v>150</v>
      </c>
      <c r="W23" s="32">
        <f t="shared" si="9"/>
        <v>-15</v>
      </c>
      <c r="X23" s="36">
        <f t="shared" si="1"/>
        <v>2.5917189460476786</v>
      </c>
    </row>
    <row r="24" spans="1:24" ht="15.75" customHeight="1">
      <c r="A24" s="19" t="s">
        <v>15</v>
      </c>
      <c r="B24" s="44">
        <f t="shared" si="2"/>
        <v>5287</v>
      </c>
      <c r="C24" s="21">
        <v>2411</v>
      </c>
      <c r="D24" s="21">
        <v>2876</v>
      </c>
      <c r="E24" s="22">
        <v>-102</v>
      </c>
      <c r="F24" s="23">
        <f t="shared" si="3"/>
        <v>30</v>
      </c>
      <c r="G24" s="21">
        <v>15</v>
      </c>
      <c r="H24" s="21">
        <v>15</v>
      </c>
      <c r="I24" s="21">
        <f t="shared" si="4"/>
        <v>85</v>
      </c>
      <c r="J24" s="21">
        <v>31</v>
      </c>
      <c r="K24" s="21">
        <v>54</v>
      </c>
      <c r="L24" s="22">
        <f t="shared" si="5"/>
        <v>-55</v>
      </c>
      <c r="M24" s="23">
        <f t="shared" si="6"/>
        <v>142</v>
      </c>
      <c r="N24" s="21">
        <v>73</v>
      </c>
      <c r="O24" s="21">
        <v>69</v>
      </c>
      <c r="P24" s="21">
        <f t="shared" si="7"/>
        <v>189</v>
      </c>
      <c r="Q24" s="21">
        <v>99</v>
      </c>
      <c r="R24" s="21">
        <v>90</v>
      </c>
      <c r="S24" s="24">
        <f t="shared" si="8"/>
        <v>-47</v>
      </c>
      <c r="T24" s="49">
        <v>2179</v>
      </c>
      <c r="U24" s="23">
        <v>78</v>
      </c>
      <c r="V24" s="21">
        <v>84</v>
      </c>
      <c r="W24" s="21">
        <f t="shared" si="9"/>
        <v>-6</v>
      </c>
      <c r="X24" s="25">
        <f t="shared" si="1"/>
        <v>2.42634235888022</v>
      </c>
    </row>
    <row r="25" spans="1:24" ht="15.75" customHeight="1">
      <c r="A25" s="26" t="s">
        <v>16</v>
      </c>
      <c r="B25" s="45">
        <f t="shared" si="2"/>
        <v>8518</v>
      </c>
      <c r="C25" s="27">
        <v>4020</v>
      </c>
      <c r="D25" s="27">
        <v>4498</v>
      </c>
      <c r="E25" s="28">
        <v>-165</v>
      </c>
      <c r="F25" s="20">
        <f t="shared" si="3"/>
        <v>42</v>
      </c>
      <c r="G25" s="27">
        <v>20</v>
      </c>
      <c r="H25" s="27">
        <v>22</v>
      </c>
      <c r="I25" s="27">
        <f t="shared" si="4"/>
        <v>139</v>
      </c>
      <c r="J25" s="27">
        <v>66</v>
      </c>
      <c r="K25" s="27">
        <v>73</v>
      </c>
      <c r="L25" s="28">
        <f t="shared" si="5"/>
        <v>-97</v>
      </c>
      <c r="M25" s="20">
        <f t="shared" si="6"/>
        <v>239</v>
      </c>
      <c r="N25" s="27">
        <v>111</v>
      </c>
      <c r="O25" s="27">
        <v>128</v>
      </c>
      <c r="P25" s="27">
        <f t="shared" si="7"/>
        <v>307</v>
      </c>
      <c r="Q25" s="27">
        <v>140</v>
      </c>
      <c r="R25" s="27">
        <v>167</v>
      </c>
      <c r="S25" s="29">
        <f t="shared" si="8"/>
        <v>-68</v>
      </c>
      <c r="T25" s="50">
        <v>3375</v>
      </c>
      <c r="U25" s="20">
        <v>142</v>
      </c>
      <c r="V25" s="27">
        <v>144</v>
      </c>
      <c r="W25" s="27">
        <f t="shared" si="9"/>
        <v>-2</v>
      </c>
      <c r="X25" s="30">
        <f t="shared" si="1"/>
        <v>2.523851851851852</v>
      </c>
    </row>
    <row r="26" spans="1:24" ht="15.75" customHeight="1">
      <c r="A26" s="26" t="s">
        <v>17</v>
      </c>
      <c r="B26" s="45">
        <f t="shared" si="2"/>
        <v>11265</v>
      </c>
      <c r="C26" s="27">
        <v>5269</v>
      </c>
      <c r="D26" s="27">
        <v>5996</v>
      </c>
      <c r="E26" s="28">
        <v>-210</v>
      </c>
      <c r="F26" s="20">
        <f t="shared" si="3"/>
        <v>73</v>
      </c>
      <c r="G26" s="27">
        <v>45</v>
      </c>
      <c r="H26" s="27">
        <v>28</v>
      </c>
      <c r="I26" s="27">
        <f t="shared" si="4"/>
        <v>176</v>
      </c>
      <c r="J26" s="27">
        <v>100</v>
      </c>
      <c r="K26" s="27">
        <v>76</v>
      </c>
      <c r="L26" s="28">
        <f t="shared" si="5"/>
        <v>-103</v>
      </c>
      <c r="M26" s="20">
        <f t="shared" si="6"/>
        <v>362</v>
      </c>
      <c r="N26" s="27">
        <v>153</v>
      </c>
      <c r="O26" s="27">
        <v>209</v>
      </c>
      <c r="P26" s="27">
        <f t="shared" si="7"/>
        <v>469</v>
      </c>
      <c r="Q26" s="27">
        <v>219</v>
      </c>
      <c r="R26" s="27">
        <v>250</v>
      </c>
      <c r="S26" s="29">
        <f t="shared" si="8"/>
        <v>-107</v>
      </c>
      <c r="T26" s="50">
        <v>4674</v>
      </c>
      <c r="U26" s="20">
        <v>231</v>
      </c>
      <c r="V26" s="27">
        <v>239</v>
      </c>
      <c r="W26" s="27">
        <f t="shared" si="9"/>
        <v>-8</v>
      </c>
      <c r="X26" s="30">
        <f t="shared" si="1"/>
        <v>2.410141206675225</v>
      </c>
    </row>
    <row r="27" spans="1:24" ht="15.75" customHeight="1">
      <c r="A27" s="19" t="s">
        <v>18</v>
      </c>
      <c r="B27" s="44">
        <f t="shared" si="2"/>
        <v>14959</v>
      </c>
      <c r="C27" s="21">
        <v>7412</v>
      </c>
      <c r="D27" s="21">
        <v>7547</v>
      </c>
      <c r="E27" s="22">
        <v>11</v>
      </c>
      <c r="F27" s="23">
        <f t="shared" si="3"/>
        <v>128</v>
      </c>
      <c r="G27" s="21">
        <v>64</v>
      </c>
      <c r="H27" s="21">
        <v>64</v>
      </c>
      <c r="I27" s="21">
        <f t="shared" si="4"/>
        <v>114</v>
      </c>
      <c r="J27" s="21">
        <v>66</v>
      </c>
      <c r="K27" s="21">
        <v>48</v>
      </c>
      <c r="L27" s="22">
        <f t="shared" si="5"/>
        <v>14</v>
      </c>
      <c r="M27" s="23">
        <f t="shared" si="6"/>
        <v>1003</v>
      </c>
      <c r="N27" s="21">
        <v>589</v>
      </c>
      <c r="O27" s="21">
        <v>414</v>
      </c>
      <c r="P27" s="21">
        <f t="shared" si="7"/>
        <v>1006</v>
      </c>
      <c r="Q27" s="21">
        <v>612</v>
      </c>
      <c r="R27" s="21">
        <v>394</v>
      </c>
      <c r="S27" s="24">
        <f t="shared" si="8"/>
        <v>-3</v>
      </c>
      <c r="T27" s="49">
        <v>5480</v>
      </c>
      <c r="U27" s="23">
        <v>606</v>
      </c>
      <c r="V27" s="21">
        <v>536</v>
      </c>
      <c r="W27" s="21">
        <f t="shared" si="9"/>
        <v>70</v>
      </c>
      <c r="X27" s="25">
        <f t="shared" si="1"/>
        <v>2.7297445255474453</v>
      </c>
    </row>
    <row r="28" spans="1:24" ht="15.75" customHeight="1">
      <c r="A28" s="26" t="s">
        <v>19</v>
      </c>
      <c r="B28" s="45">
        <f t="shared" si="2"/>
        <v>20925</v>
      </c>
      <c r="C28" s="27">
        <v>10054</v>
      </c>
      <c r="D28" s="27">
        <v>10871</v>
      </c>
      <c r="E28" s="28">
        <v>179</v>
      </c>
      <c r="F28" s="20">
        <f t="shared" si="3"/>
        <v>237</v>
      </c>
      <c r="G28" s="27">
        <v>121</v>
      </c>
      <c r="H28" s="27">
        <v>116</v>
      </c>
      <c r="I28" s="27">
        <f t="shared" si="4"/>
        <v>141</v>
      </c>
      <c r="J28" s="27">
        <v>74</v>
      </c>
      <c r="K28" s="27">
        <v>67</v>
      </c>
      <c r="L28" s="28">
        <f t="shared" si="5"/>
        <v>96</v>
      </c>
      <c r="M28" s="20">
        <f t="shared" si="6"/>
        <v>1165</v>
      </c>
      <c r="N28" s="27">
        <v>627</v>
      </c>
      <c r="O28" s="27">
        <v>538</v>
      </c>
      <c r="P28" s="27">
        <f t="shared" si="7"/>
        <v>1082</v>
      </c>
      <c r="Q28" s="27">
        <v>567</v>
      </c>
      <c r="R28" s="27">
        <v>515</v>
      </c>
      <c r="S28" s="29">
        <f t="shared" si="8"/>
        <v>83</v>
      </c>
      <c r="T28" s="50">
        <v>7775</v>
      </c>
      <c r="U28" s="20">
        <v>622</v>
      </c>
      <c r="V28" s="27">
        <v>488</v>
      </c>
      <c r="W28" s="27">
        <f t="shared" si="9"/>
        <v>134</v>
      </c>
      <c r="X28" s="30">
        <f t="shared" si="1"/>
        <v>2.6913183279742765</v>
      </c>
    </row>
    <row r="29" spans="1:24" ht="15.75" customHeight="1">
      <c r="A29" s="26" t="s">
        <v>20</v>
      </c>
      <c r="B29" s="45">
        <f t="shared" si="2"/>
        <v>32672</v>
      </c>
      <c r="C29" s="27">
        <v>15594</v>
      </c>
      <c r="D29" s="27">
        <v>17078</v>
      </c>
      <c r="E29" s="28">
        <v>301</v>
      </c>
      <c r="F29" s="20">
        <f t="shared" si="3"/>
        <v>367</v>
      </c>
      <c r="G29" s="27">
        <v>195</v>
      </c>
      <c r="H29" s="27">
        <v>172</v>
      </c>
      <c r="I29" s="27">
        <f t="shared" si="4"/>
        <v>204</v>
      </c>
      <c r="J29" s="27">
        <v>108</v>
      </c>
      <c r="K29" s="27">
        <v>96</v>
      </c>
      <c r="L29" s="28">
        <f t="shared" si="5"/>
        <v>163</v>
      </c>
      <c r="M29" s="20">
        <f t="shared" si="6"/>
        <v>1580</v>
      </c>
      <c r="N29" s="27">
        <v>757</v>
      </c>
      <c r="O29" s="27">
        <v>823</v>
      </c>
      <c r="P29" s="27">
        <f t="shared" si="7"/>
        <v>1442</v>
      </c>
      <c r="Q29" s="27">
        <v>716</v>
      </c>
      <c r="R29" s="27">
        <v>726</v>
      </c>
      <c r="S29" s="29">
        <f t="shared" si="8"/>
        <v>138</v>
      </c>
      <c r="T29" s="50">
        <v>11383</v>
      </c>
      <c r="U29" s="20">
        <v>869</v>
      </c>
      <c r="V29" s="27">
        <v>599</v>
      </c>
      <c r="W29" s="27">
        <f t="shared" si="9"/>
        <v>270</v>
      </c>
      <c r="X29" s="30">
        <f t="shared" si="1"/>
        <v>2.8702451023456033</v>
      </c>
    </row>
    <row r="30" spans="1:24" ht="15.75" customHeight="1">
      <c r="A30" s="26" t="s">
        <v>21</v>
      </c>
      <c r="B30" s="45">
        <f t="shared" si="2"/>
        <v>14394</v>
      </c>
      <c r="C30" s="27">
        <v>6900</v>
      </c>
      <c r="D30" s="27">
        <v>7494</v>
      </c>
      <c r="E30" s="28">
        <v>-81</v>
      </c>
      <c r="F30" s="20">
        <f t="shared" si="3"/>
        <v>87</v>
      </c>
      <c r="G30" s="27">
        <v>46</v>
      </c>
      <c r="H30" s="27">
        <v>41</v>
      </c>
      <c r="I30" s="27">
        <f t="shared" si="4"/>
        <v>154</v>
      </c>
      <c r="J30" s="27">
        <v>76</v>
      </c>
      <c r="K30" s="27">
        <v>78</v>
      </c>
      <c r="L30" s="28">
        <f t="shared" si="5"/>
        <v>-67</v>
      </c>
      <c r="M30" s="20">
        <f t="shared" si="6"/>
        <v>552</v>
      </c>
      <c r="N30" s="27">
        <v>268</v>
      </c>
      <c r="O30" s="27">
        <v>284</v>
      </c>
      <c r="P30" s="27">
        <f t="shared" si="7"/>
        <v>566</v>
      </c>
      <c r="Q30" s="27">
        <v>265</v>
      </c>
      <c r="R30" s="27">
        <v>301</v>
      </c>
      <c r="S30" s="29">
        <f t="shared" si="8"/>
        <v>-14</v>
      </c>
      <c r="T30" s="50">
        <v>4883</v>
      </c>
      <c r="U30" s="20">
        <v>342</v>
      </c>
      <c r="V30" s="27">
        <v>280</v>
      </c>
      <c r="W30" s="27">
        <f t="shared" si="9"/>
        <v>62</v>
      </c>
      <c r="X30" s="30">
        <f t="shared" si="1"/>
        <v>2.9477780053245954</v>
      </c>
    </row>
    <row r="31" spans="1:24" ht="15.75" customHeight="1">
      <c r="A31" s="26" t="s">
        <v>22</v>
      </c>
      <c r="B31" s="45">
        <f t="shared" si="2"/>
        <v>13043</v>
      </c>
      <c r="C31" s="27">
        <v>6188</v>
      </c>
      <c r="D31" s="27">
        <v>6855</v>
      </c>
      <c r="E31" s="28">
        <v>-94</v>
      </c>
      <c r="F31" s="20">
        <f t="shared" si="3"/>
        <v>88</v>
      </c>
      <c r="G31" s="27">
        <v>52</v>
      </c>
      <c r="H31" s="27">
        <v>36</v>
      </c>
      <c r="I31" s="27">
        <f t="shared" si="4"/>
        <v>133</v>
      </c>
      <c r="J31" s="27">
        <v>76</v>
      </c>
      <c r="K31" s="27">
        <v>57</v>
      </c>
      <c r="L31" s="28">
        <f t="shared" si="5"/>
        <v>-45</v>
      </c>
      <c r="M31" s="20">
        <f t="shared" si="6"/>
        <v>390</v>
      </c>
      <c r="N31" s="27">
        <v>185</v>
      </c>
      <c r="O31" s="27">
        <v>205</v>
      </c>
      <c r="P31" s="27">
        <f t="shared" si="7"/>
        <v>439</v>
      </c>
      <c r="Q31" s="27">
        <v>196</v>
      </c>
      <c r="R31" s="27">
        <v>243</v>
      </c>
      <c r="S31" s="29">
        <f t="shared" si="8"/>
        <v>-49</v>
      </c>
      <c r="T31" s="50">
        <v>4257</v>
      </c>
      <c r="U31" s="20">
        <v>230</v>
      </c>
      <c r="V31" s="27">
        <v>137</v>
      </c>
      <c r="W31" s="27">
        <f t="shared" si="9"/>
        <v>93</v>
      </c>
      <c r="X31" s="30">
        <f t="shared" si="1"/>
        <v>3.06389476156918</v>
      </c>
    </row>
    <row r="32" spans="1:24" ht="15.75" customHeight="1">
      <c r="A32" s="19" t="s">
        <v>23</v>
      </c>
      <c r="B32" s="44">
        <f t="shared" si="2"/>
        <v>11354</v>
      </c>
      <c r="C32" s="21">
        <v>5261</v>
      </c>
      <c r="D32" s="21">
        <v>6093</v>
      </c>
      <c r="E32" s="22">
        <v>-286</v>
      </c>
      <c r="F32" s="23">
        <f t="shared" si="3"/>
        <v>62</v>
      </c>
      <c r="G32" s="21">
        <v>28</v>
      </c>
      <c r="H32" s="21">
        <v>34</v>
      </c>
      <c r="I32" s="21">
        <f t="shared" si="4"/>
        <v>219</v>
      </c>
      <c r="J32" s="21">
        <v>108</v>
      </c>
      <c r="K32" s="21">
        <v>111</v>
      </c>
      <c r="L32" s="22">
        <f t="shared" si="5"/>
        <v>-157</v>
      </c>
      <c r="M32" s="23">
        <f t="shared" si="6"/>
        <v>288</v>
      </c>
      <c r="N32" s="21">
        <v>150</v>
      </c>
      <c r="O32" s="21">
        <v>138</v>
      </c>
      <c r="P32" s="21">
        <f t="shared" si="7"/>
        <v>417</v>
      </c>
      <c r="Q32" s="21">
        <v>208</v>
      </c>
      <c r="R32" s="21">
        <v>209</v>
      </c>
      <c r="S32" s="24">
        <f t="shared" si="8"/>
        <v>-129</v>
      </c>
      <c r="T32" s="49">
        <v>4465</v>
      </c>
      <c r="U32" s="23">
        <v>145</v>
      </c>
      <c r="V32" s="21">
        <v>196</v>
      </c>
      <c r="W32" s="21">
        <f t="shared" si="9"/>
        <v>-51</v>
      </c>
      <c r="X32" s="25">
        <f t="shared" si="1"/>
        <v>2.542889137737962</v>
      </c>
    </row>
    <row r="33" spans="1:24" ht="15.75" customHeight="1" thickBot="1">
      <c r="A33" s="37" t="s">
        <v>24</v>
      </c>
      <c r="B33" s="47">
        <f t="shared" si="2"/>
        <v>15495</v>
      </c>
      <c r="C33" s="39">
        <v>7245</v>
      </c>
      <c r="D33" s="39">
        <v>8250</v>
      </c>
      <c r="E33" s="40">
        <v>-117</v>
      </c>
      <c r="F33" s="38">
        <f t="shared" si="3"/>
        <v>122</v>
      </c>
      <c r="G33" s="39">
        <v>59</v>
      </c>
      <c r="H33" s="39">
        <v>63</v>
      </c>
      <c r="I33" s="39">
        <f t="shared" si="4"/>
        <v>199</v>
      </c>
      <c r="J33" s="39">
        <v>103</v>
      </c>
      <c r="K33" s="39">
        <v>96</v>
      </c>
      <c r="L33" s="40">
        <f t="shared" si="5"/>
        <v>-77</v>
      </c>
      <c r="M33" s="38">
        <f t="shared" si="6"/>
        <v>596</v>
      </c>
      <c r="N33" s="39">
        <v>268</v>
      </c>
      <c r="O33" s="39">
        <v>328</v>
      </c>
      <c r="P33" s="39">
        <f t="shared" si="7"/>
        <v>636</v>
      </c>
      <c r="Q33" s="39">
        <v>289</v>
      </c>
      <c r="R33" s="39">
        <v>347</v>
      </c>
      <c r="S33" s="41">
        <f t="shared" si="8"/>
        <v>-40</v>
      </c>
      <c r="T33" s="52">
        <v>5474</v>
      </c>
      <c r="U33" s="38">
        <v>405</v>
      </c>
      <c r="V33" s="39">
        <v>220</v>
      </c>
      <c r="W33" s="39">
        <f t="shared" si="9"/>
        <v>185</v>
      </c>
      <c r="X33" s="42">
        <f t="shared" si="1"/>
        <v>2.830654000730727</v>
      </c>
    </row>
    <row r="34" ht="15.75" customHeight="1">
      <c r="U34" s="1" t="s">
        <v>52</v>
      </c>
    </row>
    <row r="35" ht="15.75" customHeight="1">
      <c r="B35" s="4" t="s">
        <v>50</v>
      </c>
    </row>
    <row r="36" ht="15.75" customHeight="1">
      <c r="B36" s="4" t="s">
        <v>54</v>
      </c>
    </row>
    <row r="37" ht="15.75" customHeight="1">
      <c r="B37" s="4" t="s">
        <v>51</v>
      </c>
    </row>
    <row r="38" ht="13.5">
      <c r="B38" s="4" t="s">
        <v>55</v>
      </c>
    </row>
    <row r="39" ht="13.5">
      <c r="B39" s="4" t="s">
        <v>56</v>
      </c>
    </row>
    <row r="40" ht="13.5">
      <c r="B40" s="4" t="s">
        <v>57</v>
      </c>
    </row>
  </sheetData>
  <mergeCells count="17">
    <mergeCell ref="U5:W7"/>
    <mergeCell ref="B2:E3"/>
    <mergeCell ref="F5:S5"/>
    <mergeCell ref="L7:L8"/>
    <mergeCell ref="E5:E6"/>
    <mergeCell ref="E7:E8"/>
    <mergeCell ref="T5:T6"/>
    <mergeCell ref="T7:T8"/>
    <mergeCell ref="F7:H7"/>
    <mergeCell ref="F6:L6"/>
    <mergeCell ref="M6:S6"/>
    <mergeCell ref="A5:A8"/>
    <mergeCell ref="B5:D7"/>
    <mergeCell ref="S7:S8"/>
    <mergeCell ref="P7:R7"/>
    <mergeCell ref="M7:O7"/>
    <mergeCell ref="I7:K7"/>
  </mergeCells>
  <printOptions/>
  <pageMargins left="0.75" right="0.75" top="1" bottom="1" header="0.512" footer="0.512"/>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島川</dc:creator>
  <cp:keywords/>
  <dc:description/>
  <cp:lastModifiedBy>kanrisya</cp:lastModifiedBy>
  <cp:lastPrinted>2009-04-27T01:22:58Z</cp:lastPrinted>
  <dcterms:created xsi:type="dcterms:W3CDTF">2009-04-10T02:13:03Z</dcterms:created>
  <dcterms:modified xsi:type="dcterms:W3CDTF">2009-06-24T06:53:07Z</dcterms:modified>
  <cp:category/>
  <cp:version/>
  <cp:contentType/>
  <cp:contentStatus/>
</cp:coreProperties>
</file>