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7中学校" sheetId="1" r:id="rId1"/>
  </sheets>
  <definedNames>
    <definedName name="_xlnm.Print_Titles" localSheetId="0">'H27中学校'!$1:$3</definedName>
  </definedNames>
  <calcPr fullCalcOnLoad="1"/>
</workbook>
</file>

<file path=xl/sharedStrings.xml><?xml version="1.0" encoding="utf-8"?>
<sst xmlns="http://schemas.openxmlformats.org/spreadsheetml/2006/main" count="323" uniqueCount="302">
  <si>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</si>
  <si>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</si>
  <si>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</si>
  <si>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</si>
  <si>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</si>
  <si>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</si>
  <si>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</si>
  <si>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</si>
  <si>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</si>
  <si>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</si>
  <si>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特別
支援</t>
  </si>
  <si>
    <t>1年</t>
  </si>
  <si>
    <t>2年</t>
  </si>
  <si>
    <t>3年</t>
  </si>
  <si>
    <t>男</t>
  </si>
  <si>
    <t>女</t>
  </si>
  <si>
    <t>徳島県</t>
  </si>
  <si>
    <t>城ノ内中学校</t>
  </si>
  <si>
    <t>770-0003</t>
  </si>
  <si>
    <t>徳島市北田宮１丁目９番３０号</t>
  </si>
  <si>
    <t>県立川島中学校　　</t>
  </si>
  <si>
    <t>779-3303</t>
  </si>
  <si>
    <t>徳島市</t>
  </si>
  <si>
    <t>徳島中学校</t>
  </si>
  <si>
    <t>770-0807</t>
  </si>
  <si>
    <t>徳島市中前川町３丁目１６番地</t>
  </si>
  <si>
    <t>城西中学校</t>
  </si>
  <si>
    <t>770-0005</t>
  </si>
  <si>
    <t>富田中学校</t>
  </si>
  <si>
    <t>770-0943</t>
  </si>
  <si>
    <t>徳島市中昭和町３丁目７７番地</t>
  </si>
  <si>
    <t>城東中学校</t>
  </si>
  <si>
    <t>770-0863</t>
  </si>
  <si>
    <t>津田中学校</t>
  </si>
  <si>
    <t>770-8004</t>
  </si>
  <si>
    <t>加茂名中学校</t>
  </si>
  <si>
    <t>770-0044</t>
  </si>
  <si>
    <t>八万中学校</t>
  </si>
  <si>
    <t>770-8064</t>
  </si>
  <si>
    <t>南部中学校</t>
  </si>
  <si>
    <t>770-8023</t>
  </si>
  <si>
    <t>徳島市勝占町外敷地６２番地</t>
  </si>
  <si>
    <t>不動中学校</t>
  </si>
  <si>
    <t>770-0063</t>
  </si>
  <si>
    <t>上八万中学校</t>
  </si>
  <si>
    <t>779-3131</t>
  </si>
  <si>
    <t>徳島市下町本丁１３１番地</t>
  </si>
  <si>
    <t>入田中学校</t>
  </si>
  <si>
    <t>779-3133</t>
  </si>
  <si>
    <t>徳島市入田町春日１８１番地の１</t>
  </si>
  <si>
    <t>川内中学校</t>
  </si>
  <si>
    <t>771-0141</t>
  </si>
  <si>
    <t>応神中学校</t>
  </si>
  <si>
    <t>771-1153</t>
  </si>
  <si>
    <t>徳島市応神町吉成字長田１３０番地の１</t>
  </si>
  <si>
    <t>国府中学校</t>
  </si>
  <si>
    <t>779-3122</t>
  </si>
  <si>
    <t>徳島市国府町府中６８番地の１</t>
  </si>
  <si>
    <t>北井上中学校</t>
  </si>
  <si>
    <t>779-3102</t>
  </si>
  <si>
    <t>徳島市国府町西黒田字南傍示２０２番地</t>
  </si>
  <si>
    <t>鳴門市</t>
  </si>
  <si>
    <t>鳴門市第一中学校</t>
  </si>
  <si>
    <t>772-0003</t>
  </si>
  <si>
    <t>鳴門市撫養町南浜字浜田３７番地１</t>
  </si>
  <si>
    <t>鳴門市第二中学校</t>
  </si>
  <si>
    <t>772-0017</t>
  </si>
  <si>
    <t>鳴門市撫養町立岩字内田１５０番地</t>
  </si>
  <si>
    <t>772-0052</t>
  </si>
  <si>
    <t>771-0361</t>
  </si>
  <si>
    <t>779-0303</t>
  </si>
  <si>
    <t>779-0230</t>
  </si>
  <si>
    <t>小松島市</t>
  </si>
  <si>
    <t>小松島中学校</t>
  </si>
  <si>
    <t>773-0010</t>
  </si>
  <si>
    <t>立江中学校</t>
  </si>
  <si>
    <t>773-0017</t>
  </si>
  <si>
    <t>小松島市立江町字鍋寺３６番地</t>
  </si>
  <si>
    <t>坂野中学校</t>
  </si>
  <si>
    <t>773-0023</t>
  </si>
  <si>
    <t>小松島市坂野町字根上り３７番地</t>
  </si>
  <si>
    <t>阿南市</t>
  </si>
  <si>
    <t>阿南中学校</t>
  </si>
  <si>
    <t>774-0017</t>
  </si>
  <si>
    <t>阿南市見能林町南勘高１番地</t>
  </si>
  <si>
    <t>阿南第一中学校</t>
  </si>
  <si>
    <t>774-0046</t>
  </si>
  <si>
    <t>加茂谷中学校</t>
  </si>
  <si>
    <t>771-5173</t>
  </si>
  <si>
    <t>阿南市加茂町南不け１番地</t>
  </si>
  <si>
    <t>福井中学校</t>
  </si>
  <si>
    <t>779-1620</t>
  </si>
  <si>
    <t>阿南市福井町大西１４１番地</t>
  </si>
  <si>
    <t>椿町中学校</t>
  </si>
  <si>
    <t>779-1750</t>
  </si>
  <si>
    <t>阿南市椿町宮ケ谷２３番地</t>
  </si>
  <si>
    <t>伊島中学校</t>
  </si>
  <si>
    <t>阿南市伊島町瀬戸３番地</t>
  </si>
  <si>
    <t>新野中学校</t>
  </si>
  <si>
    <t>779-1510</t>
  </si>
  <si>
    <t>阿南市新野町馬見２１番地</t>
  </si>
  <si>
    <t>阿南第二中学校</t>
  </si>
  <si>
    <t>779-1401</t>
  </si>
  <si>
    <t>阿南市内原町竹ノ内口１４３番地１</t>
  </si>
  <si>
    <t>那賀川中学校</t>
  </si>
  <si>
    <t>779-1235</t>
  </si>
  <si>
    <t>阿南市那賀川町苅屋３７０番地１</t>
  </si>
  <si>
    <t>羽ノ浦中学校</t>
  </si>
  <si>
    <t>779-1102</t>
  </si>
  <si>
    <t>阿南市羽ノ浦町宮倉沢田１５４番地</t>
  </si>
  <si>
    <t>吉野川市</t>
  </si>
  <si>
    <t>鴨島東中学校</t>
  </si>
  <si>
    <t>776-0002</t>
  </si>
  <si>
    <t>吉野川市鴨島町麻植塚２１５番地３</t>
  </si>
  <si>
    <t>鴨島第一中学校</t>
  </si>
  <si>
    <t>776-0010</t>
  </si>
  <si>
    <t>吉野川市鴨島町鴨島６３３番地２</t>
  </si>
  <si>
    <t>川島中学校</t>
  </si>
  <si>
    <t>吉野川市川島町桑村２５５８番地</t>
  </si>
  <si>
    <t>山川中学校</t>
  </si>
  <si>
    <t>779-3403</t>
  </si>
  <si>
    <t>吉野川市山川町前川２６１番地</t>
  </si>
  <si>
    <t>美郷中学校</t>
  </si>
  <si>
    <t>阿波市</t>
  </si>
  <si>
    <t>吉野中学校</t>
  </si>
  <si>
    <t>771-1402</t>
  </si>
  <si>
    <t>阿波市吉野町西条字大西４番地１</t>
  </si>
  <si>
    <t>土成中学校</t>
  </si>
  <si>
    <t>771-1507</t>
  </si>
  <si>
    <t>阿波市土成町吉田字一本松の二－４２番地</t>
  </si>
  <si>
    <t>市場中学校</t>
  </si>
  <si>
    <t>771-1602</t>
  </si>
  <si>
    <t>阿波中学校</t>
  </si>
  <si>
    <t>771-1703</t>
  </si>
  <si>
    <t>阿波市阿波町東原２３０番地１</t>
  </si>
  <si>
    <t>美馬市</t>
  </si>
  <si>
    <t>江原中学校</t>
  </si>
  <si>
    <t>779-3741</t>
  </si>
  <si>
    <t>美馬市脇町字曽江名３５９番地４１</t>
  </si>
  <si>
    <t>脇町中学校</t>
  </si>
  <si>
    <t>779-3602</t>
  </si>
  <si>
    <t>岩倉中学校</t>
  </si>
  <si>
    <t>779-3620</t>
  </si>
  <si>
    <t>美馬市脇町別所３４０６番地</t>
  </si>
  <si>
    <t>美馬中学校</t>
  </si>
  <si>
    <t>771-2106</t>
  </si>
  <si>
    <t>美馬市美馬町字谷ヨリ西６８番地</t>
  </si>
  <si>
    <t>三島中学校</t>
  </si>
  <si>
    <t>777-0003</t>
  </si>
  <si>
    <t>美馬市穴吹町三島字三谷３５６番地</t>
  </si>
  <si>
    <t>穴吹中学校</t>
  </si>
  <si>
    <t>777-0005</t>
  </si>
  <si>
    <t>美馬市穴吹町穴吹字井口２３番地</t>
  </si>
  <si>
    <t>木屋平中学校</t>
  </si>
  <si>
    <t>三好市</t>
  </si>
  <si>
    <t>三野中学校</t>
  </si>
  <si>
    <t>771-2304</t>
  </si>
  <si>
    <t>三好市三野町芝生１２３２番地</t>
  </si>
  <si>
    <t>池田中学校</t>
  </si>
  <si>
    <t>778-0001</t>
  </si>
  <si>
    <t>三好市池田町ウエノ２８６１番地１</t>
  </si>
  <si>
    <t>山城中学校</t>
  </si>
  <si>
    <t>779-5304</t>
  </si>
  <si>
    <t>三好市山城町大川持５４４番地</t>
  </si>
  <si>
    <t>井川中学校</t>
  </si>
  <si>
    <t>779-4803</t>
  </si>
  <si>
    <t>三好市井川町タクミ田１００番地２</t>
  </si>
  <si>
    <t>東祖谷中学校</t>
  </si>
  <si>
    <t>778-0203</t>
  </si>
  <si>
    <t>三好市東祖谷下瀬１２番地１</t>
  </si>
  <si>
    <t>西祖谷中学校</t>
  </si>
  <si>
    <t>勝浦町</t>
  </si>
  <si>
    <t>勝浦中学校</t>
  </si>
  <si>
    <t>771-4305</t>
  </si>
  <si>
    <t>勝浦郡勝浦町大字久国字久保田４５番地１</t>
  </si>
  <si>
    <t>上勝町</t>
  </si>
  <si>
    <t>上勝中学校</t>
  </si>
  <si>
    <t>771-4503</t>
  </si>
  <si>
    <t>勝浦郡上勝町大字生実字東戸越７３番地</t>
  </si>
  <si>
    <t>佐那河内村</t>
  </si>
  <si>
    <t>佐那河内中学校</t>
  </si>
  <si>
    <t>771-4101</t>
  </si>
  <si>
    <t>石井町</t>
  </si>
  <si>
    <t>石井中学校</t>
  </si>
  <si>
    <t>779-3223</t>
  </si>
  <si>
    <t>高浦中学校</t>
  </si>
  <si>
    <t>779-3242</t>
  </si>
  <si>
    <t>神山町</t>
  </si>
  <si>
    <t>神山東中学校</t>
  </si>
  <si>
    <t>771-3201</t>
  </si>
  <si>
    <t>名西郡神山町阿野字広野２２番地</t>
  </si>
  <si>
    <t>神山中学校</t>
  </si>
  <si>
    <t>771-3310</t>
  </si>
  <si>
    <t>名西郡神山町神領字西上角１７５－１</t>
  </si>
  <si>
    <t>那賀町</t>
  </si>
  <si>
    <t>鷲敷中学校</t>
  </si>
  <si>
    <t>771-5203</t>
  </si>
  <si>
    <t>那賀郡那賀町和食郷字南川１１９番地</t>
  </si>
  <si>
    <t>相生中学校</t>
  </si>
  <si>
    <t>771-5406</t>
  </si>
  <si>
    <t>那賀郡那賀町延野字大原１００番地</t>
  </si>
  <si>
    <t>上那賀中学校</t>
  </si>
  <si>
    <t>771-5503</t>
  </si>
  <si>
    <t>那賀郡那賀町小浜１９７番地</t>
  </si>
  <si>
    <t>木頭中学校</t>
  </si>
  <si>
    <t>771-6403</t>
  </si>
  <si>
    <t>牟岐町</t>
  </si>
  <si>
    <t>牟岐中学校</t>
  </si>
  <si>
    <t>775-0004</t>
  </si>
  <si>
    <t>美波町</t>
  </si>
  <si>
    <t>由岐中学校</t>
  </si>
  <si>
    <t>779-2103</t>
  </si>
  <si>
    <t>海部郡美波町西の地字谷裏４</t>
  </si>
  <si>
    <t>由岐中学校阿部分校</t>
  </si>
  <si>
    <t>由岐中学校伊座利分校</t>
  </si>
  <si>
    <t>779-2107</t>
  </si>
  <si>
    <t>海部郡美波町伊座利３５４－２</t>
  </si>
  <si>
    <t>日和佐中学校</t>
  </si>
  <si>
    <t>779-2306</t>
  </si>
  <si>
    <t>海部郡美波町西河内字大久保７６番地の１</t>
  </si>
  <si>
    <t>海陽町</t>
  </si>
  <si>
    <t>775-0203</t>
  </si>
  <si>
    <t>海部郡海陽町大里字松原３４の８３</t>
  </si>
  <si>
    <t>宍喰中学校</t>
  </si>
  <si>
    <t>775-0502</t>
  </si>
  <si>
    <t>海部郡海陽町久保字北田５番地</t>
  </si>
  <si>
    <t>松茂町</t>
  </si>
  <si>
    <t>松茂中学校</t>
  </si>
  <si>
    <t>771-0219</t>
  </si>
  <si>
    <t>板野郡松茂町笹木野字八山開拓１８６番地</t>
  </si>
  <si>
    <t>北島町</t>
  </si>
  <si>
    <t>北島中学校</t>
  </si>
  <si>
    <t>771-0206</t>
  </si>
  <si>
    <t>藍住町</t>
  </si>
  <si>
    <t>藍住中学校</t>
  </si>
  <si>
    <t>771-1203</t>
  </si>
  <si>
    <t>板野郡藍住町奥野字矢上前１８番地の１</t>
  </si>
  <si>
    <t>藍住東中学校</t>
  </si>
  <si>
    <t>771-1266</t>
  </si>
  <si>
    <t>板野郡藍住町住吉字若宮４９番地１</t>
  </si>
  <si>
    <t>板野町</t>
  </si>
  <si>
    <t>板野中学校</t>
  </si>
  <si>
    <t>779-0105</t>
  </si>
  <si>
    <t>板野郡板野町大寺字郡頭１１番地</t>
  </si>
  <si>
    <t>上板町</t>
  </si>
  <si>
    <t>上板中学校</t>
  </si>
  <si>
    <t>771-1320</t>
  </si>
  <si>
    <t>板野郡上板町神宅字西金屋４４番地</t>
  </si>
  <si>
    <t>つるぎ町</t>
  </si>
  <si>
    <t>半田中学校</t>
  </si>
  <si>
    <t>779-4402</t>
  </si>
  <si>
    <t>美馬郡つるぎ町半田字田井２８２番地</t>
  </si>
  <si>
    <t>貞光中学校</t>
  </si>
  <si>
    <t>779-4101</t>
  </si>
  <si>
    <t>美馬郡つるぎ町貞光字中須賀５２番地</t>
  </si>
  <si>
    <t>一宇中学校</t>
  </si>
  <si>
    <t>東みよし町</t>
  </si>
  <si>
    <t>三好中学校</t>
  </si>
  <si>
    <t>771-2501</t>
  </si>
  <si>
    <t>三好郡東みよし町昼間１８９３番地</t>
  </si>
  <si>
    <t>三加茂中学校</t>
  </si>
  <si>
    <t>779-4702</t>
  </si>
  <si>
    <t>三好郡東みよし町西庄字横手５１番地</t>
  </si>
  <si>
    <t>生徒数</t>
  </si>
  <si>
    <t>富岡東中学校</t>
  </si>
  <si>
    <t>阿南市領家町走寄１０２番２</t>
  </si>
  <si>
    <t>海陽中学校</t>
  </si>
  <si>
    <t>鳴門市鳴門町三ツ石字芙蓉山下２５１番地</t>
  </si>
  <si>
    <t>鳴門市大麻町池谷字長田１０５番地</t>
  </si>
  <si>
    <t>鳴門市大麻町板東字広塚４２番地</t>
  </si>
  <si>
    <t>合計</t>
  </si>
  <si>
    <t>名東郡佐那河内村下字中川原３０番地</t>
  </si>
  <si>
    <t>774-1760</t>
  </si>
  <si>
    <t>鳴門市鳴門中学校</t>
  </si>
  <si>
    <t>鳴門市瀬戸中学校</t>
  </si>
  <si>
    <t>鳴門市大麻中学校</t>
  </si>
  <si>
    <t>鳴門市大麻中学校広塚分校</t>
  </si>
  <si>
    <t>徳島市庄町１丁目７６番地の１</t>
  </si>
  <si>
    <t>徳島市不動本町２丁目１２４番地</t>
  </si>
  <si>
    <t>徳島市川内町竹須賀１５１番地</t>
  </si>
  <si>
    <t>吉野川市川島町桑村字岡山３６７番地３</t>
  </si>
  <si>
    <t>那賀郡那賀町木頭和無田字ナカスジ１番地</t>
  </si>
  <si>
    <t>海部郡牟岐町大字川長字市宇谷１００番地</t>
  </si>
  <si>
    <t>板野郡北島町高房字東野神ノ本２５－３</t>
  </si>
  <si>
    <t>三好市西祖谷山村東西岡１０番地</t>
  </si>
  <si>
    <t>778-0105</t>
  </si>
  <si>
    <t>774-0011</t>
  </si>
  <si>
    <t>小松島市日開野町字弥三次３番地の１</t>
  </si>
  <si>
    <t>鳴門市瀬戸町堂浦字地廻り壱９６番地の４</t>
  </si>
  <si>
    <t>阿南市長生町西方５８９番地</t>
  </si>
  <si>
    <t>阿波市市場町市場字上野段６番地３</t>
  </si>
  <si>
    <t>777-0303</t>
  </si>
  <si>
    <t>美馬市木屋平字谷口２３５番地１</t>
  </si>
  <si>
    <t>名西郡石井町高川原字高川原１２５番地の１</t>
  </si>
  <si>
    <t>名西郡石井町浦庄字国実１００番地</t>
  </si>
  <si>
    <t>美馬市脇町大字猪尻字西ノ久保７８番地</t>
  </si>
  <si>
    <t>徳島市南矢三町二丁目７番７７号</t>
  </si>
  <si>
    <t>徳島市安宅三丁目２番７６号</t>
  </si>
  <si>
    <t>徳島市津田西町二丁目２番１４号</t>
  </si>
  <si>
    <t>徳島市城南町三丁目４番２２号</t>
  </si>
  <si>
    <t>休　　　　校</t>
  </si>
  <si>
    <t>八千代中学校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</si>
</sst>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38" fillId="0" borderId="17" xfId="0" applyNumberFormat="1" applyFont="1" applyBorder="1" applyAlignment="1">
      <alignment vertical="center"/>
    </xf>
    <xf numFmtId="41" fontId="38" fillId="0" borderId="18" xfId="0" applyNumberFormat="1" applyFont="1" applyBorder="1" applyAlignment="1">
      <alignment vertical="center"/>
    </xf>
    <xf numFmtId="41" fontId="38" fillId="0" borderId="19" xfId="0" applyNumberFormat="1" applyFont="1" applyBorder="1" applyAlignment="1">
      <alignment vertical="center"/>
    </xf>
    <xf numFmtId="41" fontId="38" fillId="0" borderId="20" xfId="0" applyNumberFormat="1" applyFont="1" applyBorder="1" applyAlignment="1">
      <alignment vertical="center"/>
    </xf>
    <xf numFmtId="41" fontId="38" fillId="0" borderId="21" xfId="0" applyNumberFormat="1" applyFont="1" applyBorder="1" applyAlignment="1">
      <alignment vertical="center"/>
    </xf>
    <xf numFmtId="41" fontId="38" fillId="0" borderId="22" xfId="0" applyNumberFormat="1" applyFont="1" applyBorder="1" applyAlignment="1">
      <alignment vertical="center"/>
    </xf>
    <xf numFmtId="41" fontId="38" fillId="0" borderId="10" xfId="0" applyNumberFormat="1" applyFont="1" applyBorder="1" applyAlignment="1">
      <alignment vertical="center"/>
    </xf>
    <xf numFmtId="41" fontId="38" fillId="0" borderId="11" xfId="0" applyNumberFormat="1" applyFont="1" applyBorder="1" applyAlignment="1">
      <alignment vertical="center"/>
    </xf>
    <xf numFmtId="41" fontId="38" fillId="0" borderId="12" xfId="0" applyNumberFormat="1" applyFont="1" applyBorder="1" applyAlignment="1">
      <alignment vertical="center"/>
    </xf>
    <xf numFmtId="41" fontId="38" fillId="0" borderId="23" xfId="0" applyNumberFormat="1" applyFont="1" applyBorder="1" applyAlignment="1">
      <alignment vertical="center"/>
    </xf>
    <xf numFmtId="41" fontId="38" fillId="0" borderId="24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38" fillId="0" borderId="16" xfId="0" applyNumberFormat="1" applyFont="1" applyBorder="1" applyAlignment="1">
      <alignment vertical="center"/>
    </xf>
    <xf numFmtId="41" fontId="38" fillId="0" borderId="13" xfId="0" applyNumberFormat="1" applyFont="1" applyBorder="1" applyAlignment="1">
      <alignment vertical="center"/>
    </xf>
    <xf numFmtId="41" fontId="38" fillId="0" borderId="14" xfId="0" applyNumberFormat="1" applyFont="1" applyBorder="1" applyAlignment="1">
      <alignment vertical="center"/>
    </xf>
    <xf numFmtId="41" fontId="38" fillId="0" borderId="26" xfId="0" applyNumberFormat="1" applyFont="1" applyBorder="1" applyAlignment="1">
      <alignment vertical="center"/>
    </xf>
    <xf numFmtId="41" fontId="38" fillId="0" borderId="27" xfId="0" applyNumberFormat="1" applyFont="1" applyBorder="1" applyAlignment="1">
      <alignment vertical="center"/>
    </xf>
    <xf numFmtId="41" fontId="38" fillId="0" borderId="28" xfId="0" applyNumberFormat="1" applyFont="1" applyBorder="1" applyAlignment="1">
      <alignment vertical="center"/>
    </xf>
    <xf numFmtId="41" fontId="38" fillId="0" borderId="29" xfId="0" applyNumberFormat="1" applyFont="1" applyBorder="1" applyAlignment="1">
      <alignment vertical="center"/>
    </xf>
    <xf numFmtId="41" fontId="38" fillId="0" borderId="30" xfId="0" applyNumberFormat="1" applyFont="1" applyBorder="1" applyAlignment="1">
      <alignment vertical="center"/>
    </xf>
    <xf numFmtId="41" fontId="38" fillId="0" borderId="31" xfId="0" applyNumberFormat="1" applyFont="1" applyBorder="1" applyAlignment="1">
      <alignment vertical="center"/>
    </xf>
    <xf numFmtId="41" fontId="38" fillId="0" borderId="32" xfId="0" applyNumberFormat="1" applyFont="1" applyBorder="1" applyAlignment="1">
      <alignment vertical="center"/>
    </xf>
    <xf numFmtId="41" fontId="38" fillId="0" borderId="33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1" fontId="38" fillId="0" borderId="34" xfId="0" applyNumberFormat="1" applyFont="1" applyBorder="1" applyAlignment="1">
      <alignment vertical="center"/>
    </xf>
    <xf numFmtId="41" fontId="38" fillId="0" borderId="35" xfId="0" applyNumberFormat="1" applyFont="1" applyBorder="1" applyAlignment="1">
      <alignment vertical="center"/>
    </xf>
    <xf numFmtId="41" fontId="38" fillId="0" borderId="36" xfId="0" applyNumberFormat="1" applyFont="1" applyBorder="1" applyAlignment="1">
      <alignment vertical="center"/>
    </xf>
    <xf numFmtId="41" fontId="38" fillId="0" borderId="37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40" xfId="0" applyFont="1" applyBorder="1" applyAlignment="1">
      <alignment horizontal="center" vertical="top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41" fontId="38" fillId="0" borderId="22" xfId="0" applyNumberFormat="1" applyFont="1" applyFill="1" applyBorder="1" applyAlignment="1">
      <alignment vertical="center"/>
    </xf>
    <xf numFmtId="41" fontId="38" fillId="0" borderId="29" xfId="0" applyNumberFormat="1" applyFont="1" applyBorder="1" applyAlignment="1">
      <alignment vertical="center" shrinkToFit="1"/>
    </xf>
    <xf numFmtId="41" fontId="38" fillId="0" borderId="30" xfId="0" applyNumberFormat="1" applyFont="1" applyBorder="1" applyAlignment="1">
      <alignment vertical="center" shrinkToFit="1"/>
    </xf>
    <xf numFmtId="41" fontId="38" fillId="0" borderId="31" xfId="0" applyNumberFormat="1" applyFont="1" applyBorder="1" applyAlignment="1">
      <alignment vertical="center" shrinkToFit="1"/>
    </xf>
    <xf numFmtId="41" fontId="38" fillId="0" borderId="41" xfId="0" applyNumberFormat="1" applyFont="1" applyBorder="1" applyAlignment="1">
      <alignment vertical="center" shrinkToFit="1"/>
    </xf>
    <xf numFmtId="41" fontId="38" fillId="0" borderId="42" xfId="0" applyNumberFormat="1" applyFont="1" applyBorder="1" applyAlignment="1">
      <alignment vertical="center" shrinkToFit="1"/>
    </xf>
    <xf numFmtId="41" fontId="38" fillId="0" borderId="43" xfId="0" applyNumberFormat="1" applyFont="1" applyBorder="1" applyAlignment="1">
      <alignment vertical="center" shrinkToFit="1"/>
    </xf>
    <xf numFmtId="41" fontId="38" fillId="0" borderId="17" xfId="0" applyNumberFormat="1" applyFont="1" applyBorder="1" applyAlignment="1">
      <alignment/>
    </xf>
    <xf numFmtId="41" fontId="38" fillId="0" borderId="18" xfId="0" applyNumberFormat="1" applyFont="1" applyBorder="1" applyAlignment="1">
      <alignment/>
    </xf>
    <xf numFmtId="41" fontId="38" fillId="0" borderId="44" xfId="0" applyNumberFormat="1" applyFont="1" applyBorder="1" applyAlignment="1">
      <alignment/>
    </xf>
    <xf numFmtId="41" fontId="38" fillId="0" borderId="20" xfId="0" applyNumberFormat="1" applyFont="1" applyBorder="1" applyAlignment="1">
      <alignment/>
    </xf>
    <xf numFmtId="41" fontId="38" fillId="0" borderId="21" xfId="0" applyNumberFormat="1" applyFont="1" applyBorder="1" applyAlignment="1">
      <alignment/>
    </xf>
    <xf numFmtId="41" fontId="38" fillId="0" borderId="45" xfId="0" applyNumberFormat="1" applyFont="1" applyBorder="1" applyAlignment="1">
      <alignment/>
    </xf>
    <xf numFmtId="41" fontId="38" fillId="0" borderId="10" xfId="0" applyNumberFormat="1" applyFont="1" applyBorder="1" applyAlignment="1">
      <alignment/>
    </xf>
    <xf numFmtId="41" fontId="38" fillId="0" borderId="11" xfId="0" applyNumberFormat="1" applyFont="1" applyBorder="1" applyAlignment="1">
      <alignment/>
    </xf>
    <xf numFmtId="41" fontId="38" fillId="0" borderId="46" xfId="0" applyNumberFormat="1" applyFont="1" applyBorder="1" applyAlignment="1">
      <alignment/>
    </xf>
    <xf numFmtId="41" fontId="38" fillId="0" borderId="47" xfId="0" applyNumberFormat="1" applyFont="1" applyBorder="1" applyAlignment="1">
      <alignment/>
    </xf>
    <xf numFmtId="41" fontId="38" fillId="0" borderId="24" xfId="0" applyNumberFormat="1" applyFont="1" applyBorder="1" applyAlignment="1">
      <alignment/>
    </xf>
    <xf numFmtId="41" fontId="38" fillId="0" borderId="15" xfId="0" applyNumberFormat="1" applyFont="1" applyBorder="1" applyAlignment="1">
      <alignment/>
    </xf>
    <xf numFmtId="41" fontId="38" fillId="0" borderId="13" xfId="0" applyNumberFormat="1" applyFont="1" applyBorder="1" applyAlignment="1">
      <alignment/>
    </xf>
    <xf numFmtId="41" fontId="38" fillId="0" borderId="48" xfId="0" applyNumberFormat="1" applyFont="1" applyBorder="1" applyAlignment="1">
      <alignment/>
    </xf>
    <xf numFmtId="41" fontId="38" fillId="0" borderId="27" xfId="0" applyNumberFormat="1" applyFont="1" applyBorder="1" applyAlignment="1">
      <alignment/>
    </xf>
    <xf numFmtId="41" fontId="38" fillId="0" borderId="29" xfId="0" applyNumberFormat="1" applyFont="1" applyBorder="1" applyAlignment="1">
      <alignment/>
    </xf>
    <xf numFmtId="41" fontId="38" fillId="0" borderId="30" xfId="0" applyNumberFormat="1" applyFont="1" applyBorder="1" applyAlignment="1">
      <alignment/>
    </xf>
    <xf numFmtId="41" fontId="38" fillId="0" borderId="41" xfId="0" applyNumberFormat="1" applyFont="1" applyBorder="1" applyAlignment="1">
      <alignment/>
    </xf>
    <xf numFmtId="0" fontId="2" fillId="0" borderId="19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top"/>
    </xf>
    <xf numFmtId="0" fontId="38" fillId="0" borderId="50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top"/>
    </xf>
    <xf numFmtId="0" fontId="38" fillId="0" borderId="52" xfId="0" applyFont="1" applyBorder="1" applyAlignment="1">
      <alignment horizontal="center" vertical="top"/>
    </xf>
    <xf numFmtId="0" fontId="38" fillId="0" borderId="40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showZeros="0" tabSelected="1" view="pageBreakPreview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0" sqref="O40"/>
    </sheetView>
  </sheetViews>
  <sheetFormatPr defaultColWidth="9.00390625" defaultRowHeight="16.5" customHeight="1"/>
  <cols>
    <col min="1" max="1" width="10.125" style="1" customWidth="1"/>
    <col min="2" max="2" width="22.625" style="1" customWidth="1"/>
    <col min="3" max="3" width="8.875" style="1" customWidth="1"/>
    <col min="4" max="4" width="35.125" style="1" customWidth="1"/>
    <col min="5" max="17" width="5.625" style="1" customWidth="1"/>
    <col min="18" max="18" width="7.00390625" style="1" customWidth="1"/>
    <col min="19" max="26" width="5.625" style="1" customWidth="1"/>
    <col min="27" max="16384" width="9.00390625" style="1" customWidth="1"/>
  </cols>
  <sheetData>
    <row r="1" spans="1:26" ht="16.5" customHeight="1">
      <c r="A1" s="102" t="s">
        <v>0</v>
      </c>
      <c r="B1" s="86" t="s">
        <v>1</v>
      </c>
      <c r="C1" s="87" t="s">
        <v>2</v>
      </c>
      <c r="D1" s="88" t="s">
        <v>3</v>
      </c>
      <c r="E1" s="86" t="s">
        <v>4</v>
      </c>
      <c r="F1" s="87"/>
      <c r="G1" s="87"/>
      <c r="H1" s="88"/>
      <c r="I1" s="86" t="s">
        <v>263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  <c r="U1" s="86" t="s">
        <v>5</v>
      </c>
      <c r="V1" s="87"/>
      <c r="W1" s="88"/>
      <c r="X1" s="92" t="s">
        <v>6</v>
      </c>
      <c r="Y1" s="87"/>
      <c r="Z1" s="88"/>
    </row>
    <row r="2" spans="1:26" ht="16.5" customHeight="1">
      <c r="A2" s="103"/>
      <c r="B2" s="89"/>
      <c r="C2" s="90"/>
      <c r="D2" s="91"/>
      <c r="E2" s="89" t="s">
        <v>7</v>
      </c>
      <c r="F2" s="90" t="s">
        <v>8</v>
      </c>
      <c r="G2" s="90" t="s">
        <v>9</v>
      </c>
      <c r="H2" s="98" t="s">
        <v>10</v>
      </c>
      <c r="I2" s="89" t="s">
        <v>11</v>
      </c>
      <c r="J2" s="90"/>
      <c r="K2" s="90"/>
      <c r="L2" s="90" t="s">
        <v>12</v>
      </c>
      <c r="M2" s="90"/>
      <c r="N2" s="90"/>
      <c r="O2" s="90" t="s">
        <v>13</v>
      </c>
      <c r="P2" s="90"/>
      <c r="Q2" s="90"/>
      <c r="R2" s="90" t="s">
        <v>7</v>
      </c>
      <c r="S2" s="90"/>
      <c r="T2" s="91"/>
      <c r="U2" s="89"/>
      <c r="V2" s="90"/>
      <c r="W2" s="91"/>
      <c r="X2" s="93"/>
      <c r="Y2" s="90"/>
      <c r="Z2" s="91"/>
    </row>
    <row r="3" spans="1:26" ht="16.5" customHeight="1">
      <c r="A3" s="104"/>
      <c r="B3" s="105"/>
      <c r="C3" s="94"/>
      <c r="D3" s="95"/>
      <c r="E3" s="96"/>
      <c r="F3" s="97"/>
      <c r="G3" s="97"/>
      <c r="H3" s="99"/>
      <c r="I3" s="2" t="s">
        <v>7</v>
      </c>
      <c r="J3" s="3" t="s">
        <v>14</v>
      </c>
      <c r="K3" s="3" t="s">
        <v>15</v>
      </c>
      <c r="L3" s="3" t="s">
        <v>7</v>
      </c>
      <c r="M3" s="3" t="s">
        <v>14</v>
      </c>
      <c r="N3" s="3" t="s">
        <v>15</v>
      </c>
      <c r="O3" s="3" t="s">
        <v>7</v>
      </c>
      <c r="P3" s="3" t="s">
        <v>14</v>
      </c>
      <c r="Q3" s="3" t="s">
        <v>15</v>
      </c>
      <c r="R3" s="3" t="s">
        <v>7</v>
      </c>
      <c r="S3" s="3" t="s">
        <v>14</v>
      </c>
      <c r="T3" s="4" t="s">
        <v>15</v>
      </c>
      <c r="U3" s="8" t="s">
        <v>7</v>
      </c>
      <c r="V3" s="5" t="s">
        <v>14</v>
      </c>
      <c r="W3" s="6" t="s">
        <v>15</v>
      </c>
      <c r="X3" s="7" t="s">
        <v>7</v>
      </c>
      <c r="Y3" s="5" t="s">
        <v>14</v>
      </c>
      <c r="Z3" s="6" t="s">
        <v>15</v>
      </c>
    </row>
    <row r="4" spans="1:26" ht="16.5" customHeight="1">
      <c r="A4" s="100" t="s">
        <v>16</v>
      </c>
      <c r="B4" s="32" t="s">
        <v>17</v>
      </c>
      <c r="C4" s="39" t="s">
        <v>18</v>
      </c>
      <c r="D4" s="40" t="s">
        <v>19</v>
      </c>
      <c r="E4" s="9">
        <f>SUM(F4:H4)</f>
        <v>9</v>
      </c>
      <c r="F4" s="10">
        <v>9</v>
      </c>
      <c r="G4" s="10">
        <v>0</v>
      </c>
      <c r="H4" s="11">
        <v>0</v>
      </c>
      <c r="I4" s="65">
        <f>SUM(SUM(SUM(J4:K4)))</f>
        <v>120</v>
      </c>
      <c r="J4" s="66">
        <v>54</v>
      </c>
      <c r="K4" s="66">
        <v>66</v>
      </c>
      <c r="L4" s="67">
        <f>SUM(SUM(SUM(M4:N4)))</f>
        <v>120</v>
      </c>
      <c r="M4" s="66">
        <v>54</v>
      </c>
      <c r="N4" s="66">
        <v>66</v>
      </c>
      <c r="O4" s="67">
        <f>SUM(SUM(SUM(P4:Q4)))</f>
        <v>119</v>
      </c>
      <c r="P4" s="66">
        <v>46</v>
      </c>
      <c r="Q4" s="66">
        <v>73</v>
      </c>
      <c r="R4" s="30">
        <f aca="true" t="shared" si="0" ref="R4:T5">SUM(I4,L4,O4)</f>
        <v>359</v>
      </c>
      <c r="S4" s="30">
        <f t="shared" si="0"/>
        <v>154</v>
      </c>
      <c r="T4" s="31">
        <f t="shared" si="0"/>
        <v>205</v>
      </c>
      <c r="U4" s="9">
        <f>SUM(V4:W4)</f>
        <v>23</v>
      </c>
      <c r="V4" s="10">
        <v>7</v>
      </c>
      <c r="W4" s="36">
        <v>16</v>
      </c>
      <c r="X4" s="9">
        <f>SUM(Y4:Z4)</f>
        <v>2</v>
      </c>
      <c r="Y4" s="10">
        <v>0</v>
      </c>
      <c r="Z4" s="11">
        <v>2</v>
      </c>
    </row>
    <row r="5" spans="1:26" ht="16.5" customHeight="1">
      <c r="A5" s="110"/>
      <c r="B5" s="33" t="s">
        <v>20</v>
      </c>
      <c r="C5" s="41" t="s">
        <v>21</v>
      </c>
      <c r="D5" s="42" t="s">
        <v>280</v>
      </c>
      <c r="E5" s="12">
        <f>SUM(F5:H5)</f>
        <v>6</v>
      </c>
      <c r="F5" s="13">
        <v>6</v>
      </c>
      <c r="G5" s="13">
        <v>0</v>
      </c>
      <c r="H5" s="14">
        <v>0</v>
      </c>
      <c r="I5" s="68">
        <f>SUM(SUM(SUM(J5:K5)))</f>
        <v>60</v>
      </c>
      <c r="J5" s="69">
        <v>29</v>
      </c>
      <c r="K5" s="69">
        <v>31</v>
      </c>
      <c r="L5" s="70">
        <f>SUM(SUM(SUM(M5:N5)))</f>
        <v>58</v>
      </c>
      <c r="M5" s="69">
        <v>33</v>
      </c>
      <c r="N5" s="69">
        <v>25</v>
      </c>
      <c r="O5" s="70">
        <f>SUM(SUM(SUM(P5:Q5)))</f>
        <v>59</v>
      </c>
      <c r="P5" s="69">
        <v>22</v>
      </c>
      <c r="Q5" s="69">
        <v>37</v>
      </c>
      <c r="R5" s="13">
        <f t="shared" si="0"/>
        <v>177</v>
      </c>
      <c r="S5" s="13">
        <f t="shared" si="0"/>
        <v>84</v>
      </c>
      <c r="T5" s="14">
        <f t="shared" si="0"/>
        <v>93</v>
      </c>
      <c r="U5" s="18">
        <f>SUM(V5:W5)</f>
        <v>14</v>
      </c>
      <c r="V5" s="25">
        <v>7</v>
      </c>
      <c r="W5" s="37">
        <v>7</v>
      </c>
      <c r="X5" s="18">
        <f>SUM(Y5:Z5)</f>
        <v>1</v>
      </c>
      <c r="Y5" s="25">
        <v>0</v>
      </c>
      <c r="Z5" s="26">
        <v>1</v>
      </c>
    </row>
    <row r="6" spans="1:26" ht="16.5" customHeight="1">
      <c r="A6" s="110"/>
      <c r="B6" s="34" t="s">
        <v>264</v>
      </c>
      <c r="C6" s="43" t="s">
        <v>286</v>
      </c>
      <c r="D6" s="44" t="s">
        <v>265</v>
      </c>
      <c r="E6" s="15">
        <f aca="true" t="shared" si="1" ref="E6:E66">SUM(F6:H6)</f>
        <v>6</v>
      </c>
      <c r="F6" s="16">
        <v>6</v>
      </c>
      <c r="G6" s="16">
        <v>0</v>
      </c>
      <c r="H6" s="17">
        <v>0</v>
      </c>
      <c r="I6" s="71">
        <f aca="true" t="shared" si="2" ref="I6:I66">SUM(SUM(SUM(J6:K6)))</f>
        <v>80</v>
      </c>
      <c r="J6" s="72">
        <v>33</v>
      </c>
      <c r="K6" s="72">
        <v>47</v>
      </c>
      <c r="L6" s="73">
        <f aca="true" t="shared" si="3" ref="L6:L66">SUM(SUM(SUM(M6:N6)))</f>
        <v>80</v>
      </c>
      <c r="M6" s="72">
        <v>37</v>
      </c>
      <c r="N6" s="72">
        <v>43</v>
      </c>
      <c r="O6" s="73">
        <f aca="true" t="shared" si="4" ref="O6:O66">SUM(SUM(SUM(P6:Q6)))</f>
        <v>80</v>
      </c>
      <c r="P6" s="72">
        <v>32</v>
      </c>
      <c r="Q6" s="72">
        <v>48</v>
      </c>
      <c r="R6" s="16">
        <f aca="true" t="shared" si="5" ref="R6:R66">SUM(I6,L6,O6)</f>
        <v>240</v>
      </c>
      <c r="S6" s="16">
        <f aca="true" t="shared" si="6" ref="S6:S66">SUM(J6,M6,P6)</f>
        <v>102</v>
      </c>
      <c r="T6" s="17">
        <f aca="true" t="shared" si="7" ref="T6:T66">SUM(K6,N6,Q6)</f>
        <v>138</v>
      </c>
      <c r="U6" s="35">
        <f aca="true" t="shared" si="8" ref="U6:U66">SUM(V6:W6)</f>
        <v>17</v>
      </c>
      <c r="V6" s="16">
        <v>9</v>
      </c>
      <c r="W6" s="38">
        <v>8</v>
      </c>
      <c r="X6" s="35">
        <f aca="true" t="shared" si="9" ref="X6:X66">SUM(Y6:Z6)</f>
        <v>2</v>
      </c>
      <c r="Y6" s="16">
        <v>0</v>
      </c>
      <c r="Z6" s="17">
        <v>2</v>
      </c>
    </row>
    <row r="7" spans="1:26" ht="16.5" customHeight="1">
      <c r="A7" s="100" t="s">
        <v>22</v>
      </c>
      <c r="B7" s="32" t="s">
        <v>23</v>
      </c>
      <c r="C7" s="39" t="s">
        <v>24</v>
      </c>
      <c r="D7" s="83" t="s">
        <v>25</v>
      </c>
      <c r="E7" s="18">
        <f t="shared" si="1"/>
        <v>18</v>
      </c>
      <c r="F7" s="19">
        <v>14</v>
      </c>
      <c r="G7" s="19">
        <v>0</v>
      </c>
      <c r="H7" s="20">
        <v>4</v>
      </c>
      <c r="I7" s="74">
        <f t="shared" si="2"/>
        <v>157</v>
      </c>
      <c r="J7" s="75">
        <v>79</v>
      </c>
      <c r="K7" s="75">
        <v>78</v>
      </c>
      <c r="L7" s="74">
        <f t="shared" si="3"/>
        <v>167</v>
      </c>
      <c r="M7" s="75">
        <v>99</v>
      </c>
      <c r="N7" s="75">
        <v>68</v>
      </c>
      <c r="O7" s="74">
        <f t="shared" si="4"/>
        <v>163</v>
      </c>
      <c r="P7" s="75">
        <v>89</v>
      </c>
      <c r="Q7" s="75">
        <v>74</v>
      </c>
      <c r="R7" s="19">
        <f t="shared" si="5"/>
        <v>487</v>
      </c>
      <c r="S7" s="19">
        <f t="shared" si="6"/>
        <v>267</v>
      </c>
      <c r="T7" s="20">
        <f t="shared" si="7"/>
        <v>220</v>
      </c>
      <c r="U7" s="18">
        <f t="shared" si="8"/>
        <v>37</v>
      </c>
      <c r="V7" s="19">
        <v>16</v>
      </c>
      <c r="W7" s="20">
        <v>21</v>
      </c>
      <c r="X7" s="18">
        <f t="shared" si="9"/>
        <v>9</v>
      </c>
      <c r="Y7" s="19">
        <v>3</v>
      </c>
      <c r="Z7" s="20">
        <v>6</v>
      </c>
    </row>
    <row r="8" spans="1:26" ht="16.5" customHeight="1">
      <c r="A8" s="106"/>
      <c r="B8" s="45" t="s">
        <v>26</v>
      </c>
      <c r="C8" s="46" t="s">
        <v>27</v>
      </c>
      <c r="D8" s="84" t="s">
        <v>296</v>
      </c>
      <c r="E8" s="12">
        <f t="shared" si="1"/>
        <v>24</v>
      </c>
      <c r="F8" s="13">
        <v>21</v>
      </c>
      <c r="G8" s="13">
        <v>0</v>
      </c>
      <c r="H8" s="14">
        <v>3</v>
      </c>
      <c r="I8" s="70">
        <f t="shared" si="2"/>
        <v>235</v>
      </c>
      <c r="J8" s="69">
        <v>131</v>
      </c>
      <c r="K8" s="69">
        <v>104</v>
      </c>
      <c r="L8" s="70">
        <f t="shared" si="3"/>
        <v>218</v>
      </c>
      <c r="M8" s="69">
        <v>99</v>
      </c>
      <c r="N8" s="69">
        <v>119</v>
      </c>
      <c r="O8" s="70">
        <f t="shared" si="4"/>
        <v>235</v>
      </c>
      <c r="P8" s="69">
        <v>108</v>
      </c>
      <c r="Q8" s="69">
        <v>127</v>
      </c>
      <c r="R8" s="13">
        <f t="shared" si="5"/>
        <v>688</v>
      </c>
      <c r="S8" s="13">
        <f t="shared" si="6"/>
        <v>338</v>
      </c>
      <c r="T8" s="14">
        <f t="shared" si="7"/>
        <v>350</v>
      </c>
      <c r="U8" s="18">
        <f t="shared" si="8"/>
        <v>48</v>
      </c>
      <c r="V8" s="13">
        <v>18</v>
      </c>
      <c r="W8" s="14">
        <v>30</v>
      </c>
      <c r="X8" s="18">
        <f t="shared" si="9"/>
        <v>11</v>
      </c>
      <c r="Y8" s="13">
        <v>5</v>
      </c>
      <c r="Z8" s="14">
        <v>6</v>
      </c>
    </row>
    <row r="9" spans="1:26" ht="16.5" customHeight="1">
      <c r="A9" s="106"/>
      <c r="B9" s="45" t="s">
        <v>28</v>
      </c>
      <c r="C9" s="46" t="s">
        <v>29</v>
      </c>
      <c r="D9" s="84" t="s">
        <v>30</v>
      </c>
      <c r="E9" s="12">
        <f t="shared" si="1"/>
        <v>16</v>
      </c>
      <c r="F9" s="13">
        <v>14</v>
      </c>
      <c r="G9" s="13">
        <v>0</v>
      </c>
      <c r="H9" s="14">
        <v>2</v>
      </c>
      <c r="I9" s="70">
        <f t="shared" si="2"/>
        <v>128</v>
      </c>
      <c r="J9" s="69">
        <v>65</v>
      </c>
      <c r="K9" s="69">
        <v>63</v>
      </c>
      <c r="L9" s="70">
        <f t="shared" si="3"/>
        <v>150</v>
      </c>
      <c r="M9" s="69">
        <v>68</v>
      </c>
      <c r="N9" s="69">
        <v>82</v>
      </c>
      <c r="O9" s="70">
        <f t="shared" si="4"/>
        <v>166</v>
      </c>
      <c r="P9" s="69">
        <v>76</v>
      </c>
      <c r="Q9" s="69">
        <v>90</v>
      </c>
      <c r="R9" s="13">
        <f t="shared" si="5"/>
        <v>444</v>
      </c>
      <c r="S9" s="13">
        <f t="shared" si="6"/>
        <v>209</v>
      </c>
      <c r="T9" s="14">
        <f t="shared" si="7"/>
        <v>235</v>
      </c>
      <c r="U9" s="18">
        <f t="shared" si="8"/>
        <v>39</v>
      </c>
      <c r="V9" s="13">
        <v>21</v>
      </c>
      <c r="W9" s="14">
        <v>18</v>
      </c>
      <c r="X9" s="18">
        <f t="shared" si="9"/>
        <v>8</v>
      </c>
      <c r="Y9" s="13">
        <v>2</v>
      </c>
      <c r="Z9" s="14">
        <v>6</v>
      </c>
    </row>
    <row r="10" spans="1:26" ht="16.5" customHeight="1">
      <c r="A10" s="106"/>
      <c r="B10" s="45" t="s">
        <v>31</v>
      </c>
      <c r="C10" s="46" t="s">
        <v>32</v>
      </c>
      <c r="D10" s="84" t="s">
        <v>297</v>
      </c>
      <c r="E10" s="12">
        <f t="shared" si="1"/>
        <v>26</v>
      </c>
      <c r="F10" s="13">
        <v>24</v>
      </c>
      <c r="G10" s="13">
        <v>0</v>
      </c>
      <c r="H10" s="14">
        <v>2</v>
      </c>
      <c r="I10" s="70">
        <f t="shared" si="2"/>
        <v>255</v>
      </c>
      <c r="J10" s="69">
        <v>144</v>
      </c>
      <c r="K10" s="69">
        <v>111</v>
      </c>
      <c r="L10" s="70">
        <f t="shared" si="3"/>
        <v>271</v>
      </c>
      <c r="M10" s="69">
        <v>131</v>
      </c>
      <c r="N10" s="69">
        <v>140</v>
      </c>
      <c r="O10" s="70">
        <f t="shared" si="4"/>
        <v>269</v>
      </c>
      <c r="P10" s="69">
        <v>129</v>
      </c>
      <c r="Q10" s="69">
        <v>140</v>
      </c>
      <c r="R10" s="13">
        <f t="shared" si="5"/>
        <v>795</v>
      </c>
      <c r="S10" s="13">
        <f t="shared" si="6"/>
        <v>404</v>
      </c>
      <c r="T10" s="14">
        <f t="shared" si="7"/>
        <v>391</v>
      </c>
      <c r="U10" s="18">
        <f t="shared" si="8"/>
        <v>55</v>
      </c>
      <c r="V10" s="13">
        <v>25</v>
      </c>
      <c r="W10" s="14">
        <v>30</v>
      </c>
      <c r="X10" s="18">
        <f t="shared" si="9"/>
        <v>12</v>
      </c>
      <c r="Y10" s="13">
        <v>3</v>
      </c>
      <c r="Z10" s="14">
        <v>9</v>
      </c>
    </row>
    <row r="11" spans="1:26" ht="16.5" customHeight="1">
      <c r="A11" s="106"/>
      <c r="B11" s="45" t="s">
        <v>33</v>
      </c>
      <c r="C11" s="46" t="s">
        <v>34</v>
      </c>
      <c r="D11" s="84" t="s">
        <v>298</v>
      </c>
      <c r="E11" s="12">
        <f t="shared" si="1"/>
        <v>13</v>
      </c>
      <c r="F11" s="13">
        <v>11</v>
      </c>
      <c r="G11" s="13">
        <v>0</v>
      </c>
      <c r="H11" s="14">
        <v>2</v>
      </c>
      <c r="I11" s="70">
        <f t="shared" si="2"/>
        <v>121</v>
      </c>
      <c r="J11" s="69">
        <v>63</v>
      </c>
      <c r="K11" s="69">
        <v>58</v>
      </c>
      <c r="L11" s="70">
        <f t="shared" si="3"/>
        <v>128</v>
      </c>
      <c r="M11" s="69">
        <v>67</v>
      </c>
      <c r="N11" s="69">
        <v>61</v>
      </c>
      <c r="O11" s="70">
        <f t="shared" si="4"/>
        <v>115</v>
      </c>
      <c r="P11" s="69">
        <v>61</v>
      </c>
      <c r="Q11" s="69">
        <v>54</v>
      </c>
      <c r="R11" s="13">
        <f t="shared" si="5"/>
        <v>364</v>
      </c>
      <c r="S11" s="13">
        <f t="shared" si="6"/>
        <v>191</v>
      </c>
      <c r="T11" s="14">
        <f t="shared" si="7"/>
        <v>173</v>
      </c>
      <c r="U11" s="18">
        <f t="shared" si="8"/>
        <v>30</v>
      </c>
      <c r="V11" s="13">
        <v>16</v>
      </c>
      <c r="W11" s="14">
        <v>14</v>
      </c>
      <c r="X11" s="18">
        <f t="shared" si="9"/>
        <v>6</v>
      </c>
      <c r="Y11" s="13">
        <v>1</v>
      </c>
      <c r="Z11" s="14">
        <v>5</v>
      </c>
    </row>
    <row r="12" spans="1:26" ht="16.5" customHeight="1">
      <c r="A12" s="106"/>
      <c r="B12" s="45" t="s">
        <v>35</v>
      </c>
      <c r="C12" s="46" t="s">
        <v>36</v>
      </c>
      <c r="D12" s="84" t="s">
        <v>277</v>
      </c>
      <c r="E12" s="12">
        <f t="shared" si="1"/>
        <v>19</v>
      </c>
      <c r="F12" s="13">
        <v>16</v>
      </c>
      <c r="G12" s="13">
        <v>0</v>
      </c>
      <c r="H12" s="58">
        <v>3</v>
      </c>
      <c r="I12" s="70">
        <f t="shared" si="2"/>
        <v>166</v>
      </c>
      <c r="J12" s="69">
        <v>83</v>
      </c>
      <c r="K12" s="69">
        <v>83</v>
      </c>
      <c r="L12" s="70">
        <f t="shared" si="3"/>
        <v>145</v>
      </c>
      <c r="M12" s="69">
        <v>70</v>
      </c>
      <c r="N12" s="69">
        <v>75</v>
      </c>
      <c r="O12" s="70">
        <f t="shared" si="4"/>
        <v>187</v>
      </c>
      <c r="P12" s="69">
        <v>96</v>
      </c>
      <c r="Q12" s="69">
        <v>91</v>
      </c>
      <c r="R12" s="13">
        <f t="shared" si="5"/>
        <v>498</v>
      </c>
      <c r="S12" s="13">
        <f t="shared" si="6"/>
        <v>249</v>
      </c>
      <c r="T12" s="14">
        <f t="shared" si="7"/>
        <v>249</v>
      </c>
      <c r="U12" s="18">
        <f t="shared" si="8"/>
        <v>42</v>
      </c>
      <c r="V12" s="13">
        <v>20</v>
      </c>
      <c r="W12" s="14">
        <v>22</v>
      </c>
      <c r="X12" s="18">
        <f t="shared" si="9"/>
        <v>11</v>
      </c>
      <c r="Y12" s="13">
        <v>2</v>
      </c>
      <c r="Z12" s="14">
        <v>9</v>
      </c>
    </row>
    <row r="13" spans="1:26" ht="16.5" customHeight="1">
      <c r="A13" s="106"/>
      <c r="B13" s="45" t="s">
        <v>37</v>
      </c>
      <c r="C13" s="46" t="s">
        <v>38</v>
      </c>
      <c r="D13" s="84" t="s">
        <v>299</v>
      </c>
      <c r="E13" s="12">
        <f t="shared" si="1"/>
        <v>21</v>
      </c>
      <c r="F13" s="13">
        <v>17</v>
      </c>
      <c r="G13" s="13">
        <v>0</v>
      </c>
      <c r="H13" s="14">
        <v>4</v>
      </c>
      <c r="I13" s="70">
        <f t="shared" si="2"/>
        <v>166</v>
      </c>
      <c r="J13" s="69">
        <v>80</v>
      </c>
      <c r="K13" s="69">
        <v>86</v>
      </c>
      <c r="L13" s="70">
        <f t="shared" si="3"/>
        <v>197</v>
      </c>
      <c r="M13" s="69">
        <v>106</v>
      </c>
      <c r="N13" s="69">
        <v>91</v>
      </c>
      <c r="O13" s="70">
        <f t="shared" si="4"/>
        <v>211</v>
      </c>
      <c r="P13" s="69">
        <v>112</v>
      </c>
      <c r="Q13" s="69">
        <v>99</v>
      </c>
      <c r="R13" s="13">
        <f t="shared" si="5"/>
        <v>574</v>
      </c>
      <c r="S13" s="13">
        <f t="shared" si="6"/>
        <v>298</v>
      </c>
      <c r="T13" s="14">
        <f t="shared" si="7"/>
        <v>276</v>
      </c>
      <c r="U13" s="18">
        <f t="shared" si="8"/>
        <v>45</v>
      </c>
      <c r="V13" s="13">
        <v>20</v>
      </c>
      <c r="W13" s="14">
        <v>25</v>
      </c>
      <c r="X13" s="18">
        <f t="shared" si="9"/>
        <v>8</v>
      </c>
      <c r="Y13" s="13">
        <v>3</v>
      </c>
      <c r="Z13" s="14">
        <v>5</v>
      </c>
    </row>
    <row r="14" spans="1:26" ht="16.5" customHeight="1">
      <c r="A14" s="106"/>
      <c r="B14" s="45" t="s">
        <v>39</v>
      </c>
      <c r="C14" s="46" t="s">
        <v>40</v>
      </c>
      <c r="D14" s="84" t="s">
        <v>41</v>
      </c>
      <c r="E14" s="12">
        <f t="shared" si="1"/>
        <v>24</v>
      </c>
      <c r="F14" s="13">
        <v>20</v>
      </c>
      <c r="G14" s="13">
        <v>0</v>
      </c>
      <c r="H14" s="14">
        <v>4</v>
      </c>
      <c r="I14" s="70">
        <f t="shared" si="2"/>
        <v>234</v>
      </c>
      <c r="J14" s="69">
        <v>118</v>
      </c>
      <c r="K14" s="69">
        <v>116</v>
      </c>
      <c r="L14" s="70">
        <f t="shared" si="3"/>
        <v>231</v>
      </c>
      <c r="M14" s="69">
        <v>117</v>
      </c>
      <c r="N14" s="69">
        <v>114</v>
      </c>
      <c r="O14" s="70">
        <f t="shared" si="4"/>
        <v>234</v>
      </c>
      <c r="P14" s="69">
        <v>123</v>
      </c>
      <c r="Q14" s="69">
        <v>111</v>
      </c>
      <c r="R14" s="13">
        <f t="shared" si="5"/>
        <v>699</v>
      </c>
      <c r="S14" s="13">
        <f t="shared" si="6"/>
        <v>358</v>
      </c>
      <c r="T14" s="14">
        <f t="shared" si="7"/>
        <v>341</v>
      </c>
      <c r="U14" s="18">
        <f t="shared" si="8"/>
        <v>47</v>
      </c>
      <c r="V14" s="13">
        <v>17</v>
      </c>
      <c r="W14" s="14">
        <v>30</v>
      </c>
      <c r="X14" s="18">
        <f t="shared" si="9"/>
        <v>11</v>
      </c>
      <c r="Y14" s="13">
        <v>1</v>
      </c>
      <c r="Z14" s="14">
        <v>10</v>
      </c>
    </row>
    <row r="15" spans="1:26" ht="16.5" customHeight="1">
      <c r="A15" s="106"/>
      <c r="B15" s="45" t="s">
        <v>42</v>
      </c>
      <c r="C15" s="46" t="s">
        <v>43</v>
      </c>
      <c r="D15" s="84" t="s">
        <v>278</v>
      </c>
      <c r="E15" s="12">
        <f t="shared" si="1"/>
        <v>5</v>
      </c>
      <c r="F15" s="13">
        <v>3</v>
      </c>
      <c r="G15" s="13">
        <v>0</v>
      </c>
      <c r="H15" s="14">
        <v>2</v>
      </c>
      <c r="I15" s="70">
        <f t="shared" si="2"/>
        <v>22</v>
      </c>
      <c r="J15" s="69">
        <v>8</v>
      </c>
      <c r="K15" s="69">
        <v>14</v>
      </c>
      <c r="L15" s="70">
        <f t="shared" si="3"/>
        <v>21</v>
      </c>
      <c r="M15" s="69">
        <v>14</v>
      </c>
      <c r="N15" s="69">
        <v>7</v>
      </c>
      <c r="O15" s="70">
        <f t="shared" si="4"/>
        <v>19</v>
      </c>
      <c r="P15" s="69">
        <v>9</v>
      </c>
      <c r="Q15" s="69">
        <v>10</v>
      </c>
      <c r="R15" s="13">
        <f t="shared" si="5"/>
        <v>62</v>
      </c>
      <c r="S15" s="13">
        <f t="shared" si="6"/>
        <v>31</v>
      </c>
      <c r="T15" s="14">
        <f t="shared" si="7"/>
        <v>31</v>
      </c>
      <c r="U15" s="18">
        <f t="shared" si="8"/>
        <v>15</v>
      </c>
      <c r="V15" s="13">
        <v>8</v>
      </c>
      <c r="W15" s="14">
        <v>7</v>
      </c>
      <c r="X15" s="18">
        <f t="shared" si="9"/>
        <v>4</v>
      </c>
      <c r="Y15" s="13">
        <v>2</v>
      </c>
      <c r="Z15" s="14">
        <v>2</v>
      </c>
    </row>
    <row r="16" spans="1:26" ht="16.5" customHeight="1">
      <c r="A16" s="106"/>
      <c r="B16" s="45" t="s">
        <v>44</v>
      </c>
      <c r="C16" s="46" t="s">
        <v>45</v>
      </c>
      <c r="D16" s="84" t="s">
        <v>46</v>
      </c>
      <c r="E16" s="12">
        <f t="shared" si="1"/>
        <v>8</v>
      </c>
      <c r="F16" s="13">
        <v>6</v>
      </c>
      <c r="G16" s="13">
        <v>0</v>
      </c>
      <c r="H16" s="14">
        <v>2</v>
      </c>
      <c r="I16" s="70">
        <f t="shared" si="2"/>
        <v>61</v>
      </c>
      <c r="J16" s="69">
        <v>33</v>
      </c>
      <c r="K16" s="69">
        <v>28</v>
      </c>
      <c r="L16" s="70">
        <f t="shared" si="3"/>
        <v>62</v>
      </c>
      <c r="M16" s="69">
        <v>38</v>
      </c>
      <c r="N16" s="69">
        <v>24</v>
      </c>
      <c r="O16" s="70">
        <f t="shared" si="4"/>
        <v>66</v>
      </c>
      <c r="P16" s="69">
        <v>41</v>
      </c>
      <c r="Q16" s="69">
        <v>25</v>
      </c>
      <c r="R16" s="13">
        <f t="shared" si="5"/>
        <v>189</v>
      </c>
      <c r="S16" s="13">
        <f t="shared" si="6"/>
        <v>112</v>
      </c>
      <c r="T16" s="14">
        <f t="shared" si="7"/>
        <v>77</v>
      </c>
      <c r="U16" s="18">
        <f t="shared" si="8"/>
        <v>17</v>
      </c>
      <c r="V16" s="13">
        <v>7</v>
      </c>
      <c r="W16" s="14">
        <v>10</v>
      </c>
      <c r="X16" s="18">
        <f t="shared" si="9"/>
        <v>4</v>
      </c>
      <c r="Y16" s="13">
        <v>1</v>
      </c>
      <c r="Z16" s="14">
        <v>3</v>
      </c>
    </row>
    <row r="17" spans="1:26" ht="16.5" customHeight="1">
      <c r="A17" s="106"/>
      <c r="B17" s="45" t="s">
        <v>47</v>
      </c>
      <c r="C17" s="46" t="s">
        <v>48</v>
      </c>
      <c r="D17" s="84" t="s">
        <v>49</v>
      </c>
      <c r="E17" s="12">
        <f t="shared" si="1"/>
        <v>3</v>
      </c>
      <c r="F17" s="13">
        <v>3</v>
      </c>
      <c r="G17" s="13">
        <v>0</v>
      </c>
      <c r="H17" s="14">
        <v>0</v>
      </c>
      <c r="I17" s="70">
        <f t="shared" si="2"/>
        <v>12</v>
      </c>
      <c r="J17" s="69">
        <v>5</v>
      </c>
      <c r="K17" s="69">
        <v>7</v>
      </c>
      <c r="L17" s="70">
        <f t="shared" si="3"/>
        <v>4</v>
      </c>
      <c r="M17" s="69">
        <v>4</v>
      </c>
      <c r="N17" s="69">
        <v>0</v>
      </c>
      <c r="O17" s="70">
        <f t="shared" si="4"/>
        <v>7</v>
      </c>
      <c r="P17" s="69">
        <v>2</v>
      </c>
      <c r="Q17" s="69">
        <v>5</v>
      </c>
      <c r="R17" s="13">
        <f t="shared" si="5"/>
        <v>23</v>
      </c>
      <c r="S17" s="13">
        <f t="shared" si="6"/>
        <v>11</v>
      </c>
      <c r="T17" s="14">
        <f t="shared" si="7"/>
        <v>12</v>
      </c>
      <c r="U17" s="18">
        <f t="shared" si="8"/>
        <v>11</v>
      </c>
      <c r="V17" s="13">
        <v>7</v>
      </c>
      <c r="W17" s="14">
        <v>4</v>
      </c>
      <c r="X17" s="18">
        <f t="shared" si="9"/>
        <v>1</v>
      </c>
      <c r="Y17" s="13">
        <v>1</v>
      </c>
      <c r="Z17" s="14">
        <v>0</v>
      </c>
    </row>
    <row r="18" spans="1:26" ht="16.5" customHeight="1">
      <c r="A18" s="106"/>
      <c r="B18" s="45" t="s">
        <v>50</v>
      </c>
      <c r="C18" s="46" t="s">
        <v>51</v>
      </c>
      <c r="D18" s="84" t="s">
        <v>279</v>
      </c>
      <c r="E18" s="12">
        <f t="shared" si="1"/>
        <v>19</v>
      </c>
      <c r="F18" s="13">
        <v>14</v>
      </c>
      <c r="G18" s="13">
        <v>0</v>
      </c>
      <c r="H18" s="14">
        <v>5</v>
      </c>
      <c r="I18" s="70">
        <f t="shared" si="2"/>
        <v>145</v>
      </c>
      <c r="J18" s="69">
        <v>77</v>
      </c>
      <c r="K18" s="69">
        <v>68</v>
      </c>
      <c r="L18" s="70">
        <f t="shared" si="3"/>
        <v>165</v>
      </c>
      <c r="M18" s="69">
        <v>87</v>
      </c>
      <c r="N18" s="69">
        <v>78</v>
      </c>
      <c r="O18" s="70">
        <f t="shared" si="4"/>
        <v>172</v>
      </c>
      <c r="P18" s="69">
        <v>89</v>
      </c>
      <c r="Q18" s="69">
        <v>83</v>
      </c>
      <c r="R18" s="13">
        <f t="shared" si="5"/>
        <v>482</v>
      </c>
      <c r="S18" s="13">
        <f t="shared" si="6"/>
        <v>253</v>
      </c>
      <c r="T18" s="14">
        <f t="shared" si="7"/>
        <v>229</v>
      </c>
      <c r="U18" s="18">
        <f t="shared" si="8"/>
        <v>33</v>
      </c>
      <c r="V18" s="13">
        <v>15</v>
      </c>
      <c r="W18" s="14">
        <v>18</v>
      </c>
      <c r="X18" s="18">
        <f t="shared" si="9"/>
        <v>8</v>
      </c>
      <c r="Y18" s="13">
        <v>1</v>
      </c>
      <c r="Z18" s="14">
        <v>7</v>
      </c>
    </row>
    <row r="19" spans="1:26" ht="16.5" customHeight="1">
      <c r="A19" s="106"/>
      <c r="B19" s="45" t="s">
        <v>52</v>
      </c>
      <c r="C19" s="46" t="s">
        <v>53</v>
      </c>
      <c r="D19" s="84" t="s">
        <v>54</v>
      </c>
      <c r="E19" s="12">
        <f t="shared" si="1"/>
        <v>5</v>
      </c>
      <c r="F19" s="13">
        <v>3</v>
      </c>
      <c r="G19" s="13">
        <v>0</v>
      </c>
      <c r="H19" s="14">
        <v>2</v>
      </c>
      <c r="I19" s="70">
        <f t="shared" si="2"/>
        <v>18</v>
      </c>
      <c r="J19" s="69">
        <v>9</v>
      </c>
      <c r="K19" s="69">
        <v>9</v>
      </c>
      <c r="L19" s="70">
        <f t="shared" si="3"/>
        <v>34</v>
      </c>
      <c r="M19" s="69">
        <v>18</v>
      </c>
      <c r="N19" s="69">
        <v>16</v>
      </c>
      <c r="O19" s="70">
        <f t="shared" si="4"/>
        <v>34</v>
      </c>
      <c r="P19" s="69">
        <v>16</v>
      </c>
      <c r="Q19" s="69">
        <v>18</v>
      </c>
      <c r="R19" s="13">
        <f t="shared" si="5"/>
        <v>86</v>
      </c>
      <c r="S19" s="13">
        <f t="shared" si="6"/>
        <v>43</v>
      </c>
      <c r="T19" s="14">
        <f t="shared" si="7"/>
        <v>43</v>
      </c>
      <c r="U19" s="18">
        <f t="shared" si="8"/>
        <v>12</v>
      </c>
      <c r="V19" s="13">
        <v>6</v>
      </c>
      <c r="W19" s="14">
        <v>6</v>
      </c>
      <c r="X19" s="18">
        <f t="shared" si="9"/>
        <v>4</v>
      </c>
      <c r="Y19" s="13">
        <v>1</v>
      </c>
      <c r="Z19" s="14">
        <v>3</v>
      </c>
    </row>
    <row r="20" spans="1:26" ht="16.5" customHeight="1">
      <c r="A20" s="106"/>
      <c r="B20" s="45" t="s">
        <v>55</v>
      </c>
      <c r="C20" s="46" t="s">
        <v>56</v>
      </c>
      <c r="D20" s="84" t="s">
        <v>57</v>
      </c>
      <c r="E20" s="12">
        <f t="shared" si="1"/>
        <v>18</v>
      </c>
      <c r="F20" s="13">
        <v>16</v>
      </c>
      <c r="G20" s="13">
        <v>0</v>
      </c>
      <c r="H20" s="14">
        <v>2</v>
      </c>
      <c r="I20" s="70">
        <f t="shared" si="2"/>
        <v>198</v>
      </c>
      <c r="J20" s="69">
        <v>102</v>
      </c>
      <c r="K20" s="69">
        <v>96</v>
      </c>
      <c r="L20" s="70">
        <f t="shared" si="3"/>
        <v>162</v>
      </c>
      <c r="M20" s="69">
        <v>86</v>
      </c>
      <c r="N20" s="69">
        <v>76</v>
      </c>
      <c r="O20" s="70">
        <f t="shared" si="4"/>
        <v>181</v>
      </c>
      <c r="P20" s="69">
        <v>85</v>
      </c>
      <c r="Q20" s="69">
        <v>96</v>
      </c>
      <c r="R20" s="13">
        <f t="shared" si="5"/>
        <v>541</v>
      </c>
      <c r="S20" s="13">
        <f t="shared" si="6"/>
        <v>273</v>
      </c>
      <c r="T20" s="14">
        <f t="shared" si="7"/>
        <v>268</v>
      </c>
      <c r="U20" s="18">
        <f t="shared" si="8"/>
        <v>33</v>
      </c>
      <c r="V20" s="13">
        <v>17</v>
      </c>
      <c r="W20" s="14">
        <v>16</v>
      </c>
      <c r="X20" s="18">
        <f t="shared" si="9"/>
        <v>10</v>
      </c>
      <c r="Y20" s="13">
        <v>4</v>
      </c>
      <c r="Z20" s="14">
        <v>6</v>
      </c>
    </row>
    <row r="21" spans="1:26" ht="16.5" customHeight="1">
      <c r="A21" s="101"/>
      <c r="B21" s="34" t="s">
        <v>58</v>
      </c>
      <c r="C21" s="43" t="s">
        <v>59</v>
      </c>
      <c r="D21" s="85" t="s">
        <v>60</v>
      </c>
      <c r="E21" s="21">
        <f t="shared" si="1"/>
        <v>5</v>
      </c>
      <c r="F21" s="22">
        <v>4</v>
      </c>
      <c r="G21" s="22">
        <v>0</v>
      </c>
      <c r="H21" s="23">
        <v>1</v>
      </c>
      <c r="I21" s="76">
        <f t="shared" si="2"/>
        <v>40</v>
      </c>
      <c r="J21" s="77">
        <v>23</v>
      </c>
      <c r="K21" s="77">
        <v>17</v>
      </c>
      <c r="L21" s="76">
        <f t="shared" si="3"/>
        <v>28</v>
      </c>
      <c r="M21" s="77">
        <v>11</v>
      </c>
      <c r="N21" s="77">
        <v>17</v>
      </c>
      <c r="O21" s="76">
        <f t="shared" si="4"/>
        <v>27</v>
      </c>
      <c r="P21" s="77">
        <v>14</v>
      </c>
      <c r="Q21" s="77">
        <v>13</v>
      </c>
      <c r="R21" s="22">
        <f t="shared" si="5"/>
        <v>95</v>
      </c>
      <c r="S21" s="22">
        <f t="shared" si="6"/>
        <v>48</v>
      </c>
      <c r="T21" s="23">
        <f t="shared" si="7"/>
        <v>47</v>
      </c>
      <c r="U21" s="24">
        <f t="shared" si="8"/>
        <v>13</v>
      </c>
      <c r="V21" s="22">
        <v>7</v>
      </c>
      <c r="W21" s="23">
        <v>6</v>
      </c>
      <c r="X21" s="24">
        <f t="shared" si="9"/>
        <v>3</v>
      </c>
      <c r="Y21" s="22">
        <v>1</v>
      </c>
      <c r="Z21" s="23">
        <v>2</v>
      </c>
    </row>
    <row r="22" spans="1:26" ht="16.5" customHeight="1">
      <c r="A22" s="100" t="s">
        <v>61</v>
      </c>
      <c r="B22" s="32" t="s">
        <v>62</v>
      </c>
      <c r="C22" s="39" t="s">
        <v>63</v>
      </c>
      <c r="D22" s="48" t="s">
        <v>64</v>
      </c>
      <c r="E22" s="9">
        <f t="shared" si="1"/>
        <v>23</v>
      </c>
      <c r="F22" s="10">
        <v>19</v>
      </c>
      <c r="G22" s="10">
        <v>0</v>
      </c>
      <c r="H22" s="11">
        <v>4</v>
      </c>
      <c r="I22" s="65">
        <f t="shared" si="2"/>
        <v>228</v>
      </c>
      <c r="J22" s="66">
        <v>118</v>
      </c>
      <c r="K22" s="66">
        <v>110</v>
      </c>
      <c r="L22" s="67">
        <f t="shared" si="3"/>
        <v>213</v>
      </c>
      <c r="M22" s="66">
        <v>119</v>
      </c>
      <c r="N22" s="66">
        <v>94</v>
      </c>
      <c r="O22" s="67">
        <f t="shared" si="4"/>
        <v>216</v>
      </c>
      <c r="P22" s="66">
        <v>108</v>
      </c>
      <c r="Q22" s="66">
        <v>108</v>
      </c>
      <c r="R22" s="10">
        <f t="shared" si="5"/>
        <v>657</v>
      </c>
      <c r="S22" s="10">
        <f t="shared" si="6"/>
        <v>345</v>
      </c>
      <c r="T22" s="11">
        <f t="shared" si="7"/>
        <v>312</v>
      </c>
      <c r="U22" s="9">
        <f t="shared" si="8"/>
        <v>48</v>
      </c>
      <c r="V22" s="10">
        <v>25</v>
      </c>
      <c r="W22" s="11">
        <v>23</v>
      </c>
      <c r="X22" s="9">
        <f t="shared" si="9"/>
        <v>13</v>
      </c>
      <c r="Y22" s="10">
        <v>2</v>
      </c>
      <c r="Z22" s="11">
        <v>11</v>
      </c>
    </row>
    <row r="23" spans="1:26" ht="16.5" customHeight="1">
      <c r="A23" s="106"/>
      <c r="B23" s="45" t="s">
        <v>65</v>
      </c>
      <c r="C23" s="46" t="s">
        <v>66</v>
      </c>
      <c r="D23" s="49" t="s">
        <v>67</v>
      </c>
      <c r="E23" s="12">
        <f t="shared" si="1"/>
        <v>12</v>
      </c>
      <c r="F23" s="13">
        <v>10</v>
      </c>
      <c r="G23" s="13">
        <v>0</v>
      </c>
      <c r="H23" s="14">
        <v>2</v>
      </c>
      <c r="I23" s="68">
        <f t="shared" si="2"/>
        <v>101</v>
      </c>
      <c r="J23" s="69">
        <v>53</v>
      </c>
      <c r="K23" s="69">
        <v>48</v>
      </c>
      <c r="L23" s="70">
        <f t="shared" si="3"/>
        <v>114</v>
      </c>
      <c r="M23" s="69">
        <v>65</v>
      </c>
      <c r="N23" s="69">
        <v>49</v>
      </c>
      <c r="O23" s="70">
        <f t="shared" si="4"/>
        <v>114</v>
      </c>
      <c r="P23" s="69">
        <v>55</v>
      </c>
      <c r="Q23" s="69">
        <v>59</v>
      </c>
      <c r="R23" s="13">
        <f t="shared" si="5"/>
        <v>329</v>
      </c>
      <c r="S23" s="13">
        <f t="shared" si="6"/>
        <v>173</v>
      </c>
      <c r="T23" s="14">
        <f t="shared" si="7"/>
        <v>156</v>
      </c>
      <c r="U23" s="18">
        <f t="shared" si="8"/>
        <v>26</v>
      </c>
      <c r="V23" s="13">
        <v>12</v>
      </c>
      <c r="W23" s="14">
        <v>14</v>
      </c>
      <c r="X23" s="18">
        <f t="shared" si="9"/>
        <v>7</v>
      </c>
      <c r="Y23" s="13">
        <v>2</v>
      </c>
      <c r="Z23" s="14">
        <v>5</v>
      </c>
    </row>
    <row r="24" spans="1:26" ht="16.5" customHeight="1">
      <c r="A24" s="106"/>
      <c r="B24" s="45" t="s">
        <v>273</v>
      </c>
      <c r="C24" s="46" t="s">
        <v>68</v>
      </c>
      <c r="D24" s="49" t="s">
        <v>267</v>
      </c>
      <c r="E24" s="12">
        <f t="shared" si="1"/>
        <v>9</v>
      </c>
      <c r="F24" s="13">
        <v>6</v>
      </c>
      <c r="G24" s="13">
        <v>0</v>
      </c>
      <c r="H24" s="14">
        <v>3</v>
      </c>
      <c r="I24" s="68">
        <f t="shared" si="2"/>
        <v>50</v>
      </c>
      <c r="J24" s="69">
        <v>25</v>
      </c>
      <c r="K24" s="69">
        <v>25</v>
      </c>
      <c r="L24" s="70">
        <f t="shared" si="3"/>
        <v>70</v>
      </c>
      <c r="M24" s="69">
        <v>41</v>
      </c>
      <c r="N24" s="69">
        <v>29</v>
      </c>
      <c r="O24" s="70">
        <f t="shared" si="4"/>
        <v>55</v>
      </c>
      <c r="P24" s="69">
        <v>30</v>
      </c>
      <c r="Q24" s="69">
        <v>25</v>
      </c>
      <c r="R24" s="13">
        <f t="shared" si="5"/>
        <v>175</v>
      </c>
      <c r="S24" s="13">
        <f t="shared" si="6"/>
        <v>96</v>
      </c>
      <c r="T24" s="14">
        <f t="shared" si="7"/>
        <v>79</v>
      </c>
      <c r="U24" s="18">
        <f t="shared" si="8"/>
        <v>20</v>
      </c>
      <c r="V24" s="13">
        <v>12</v>
      </c>
      <c r="W24" s="14">
        <v>8</v>
      </c>
      <c r="X24" s="18">
        <f t="shared" si="9"/>
        <v>4</v>
      </c>
      <c r="Y24" s="13">
        <v>1</v>
      </c>
      <c r="Z24" s="14">
        <v>3</v>
      </c>
    </row>
    <row r="25" spans="1:26" ht="16.5" customHeight="1">
      <c r="A25" s="106"/>
      <c r="B25" s="45" t="s">
        <v>275</v>
      </c>
      <c r="C25" s="46" t="s">
        <v>70</v>
      </c>
      <c r="D25" s="49" t="s">
        <v>268</v>
      </c>
      <c r="E25" s="12">
        <f t="shared" si="1"/>
        <v>11</v>
      </c>
      <c r="F25" s="13">
        <v>9</v>
      </c>
      <c r="G25" s="13">
        <v>0</v>
      </c>
      <c r="H25" s="14">
        <v>2</v>
      </c>
      <c r="I25" s="68">
        <f t="shared" si="2"/>
        <v>81</v>
      </c>
      <c r="J25" s="69">
        <v>43</v>
      </c>
      <c r="K25" s="69">
        <v>38</v>
      </c>
      <c r="L25" s="70">
        <f t="shared" si="3"/>
        <v>80</v>
      </c>
      <c r="M25" s="69">
        <v>36</v>
      </c>
      <c r="N25" s="69">
        <v>44</v>
      </c>
      <c r="O25" s="70">
        <f t="shared" si="4"/>
        <v>108</v>
      </c>
      <c r="P25" s="69">
        <v>53</v>
      </c>
      <c r="Q25" s="69">
        <v>55</v>
      </c>
      <c r="R25" s="13">
        <f t="shared" si="5"/>
        <v>269</v>
      </c>
      <c r="S25" s="13">
        <f t="shared" si="6"/>
        <v>132</v>
      </c>
      <c r="T25" s="14">
        <f t="shared" si="7"/>
        <v>137</v>
      </c>
      <c r="U25" s="18">
        <f t="shared" si="8"/>
        <v>24</v>
      </c>
      <c r="V25" s="13">
        <v>12</v>
      </c>
      <c r="W25" s="14">
        <v>12</v>
      </c>
      <c r="X25" s="18">
        <f t="shared" si="9"/>
        <v>3</v>
      </c>
      <c r="Y25" s="13">
        <v>0</v>
      </c>
      <c r="Z25" s="14">
        <v>3</v>
      </c>
    </row>
    <row r="26" spans="1:26" ht="16.5" customHeight="1">
      <c r="A26" s="106"/>
      <c r="B26" s="45" t="s">
        <v>276</v>
      </c>
      <c r="C26" s="46" t="s">
        <v>71</v>
      </c>
      <c r="D26" s="47" t="s">
        <v>269</v>
      </c>
      <c r="E26" s="12">
        <f t="shared" si="1"/>
        <v>2</v>
      </c>
      <c r="F26" s="13">
        <v>1</v>
      </c>
      <c r="G26" s="13">
        <v>1</v>
      </c>
      <c r="H26" s="14">
        <v>0</v>
      </c>
      <c r="I26" s="68">
        <f t="shared" si="2"/>
        <v>1</v>
      </c>
      <c r="J26" s="13">
        <v>0</v>
      </c>
      <c r="K26" s="13">
        <v>1</v>
      </c>
      <c r="L26" s="70">
        <f t="shared" si="3"/>
        <v>2</v>
      </c>
      <c r="M26" s="69">
        <v>2</v>
      </c>
      <c r="N26" s="69">
        <v>0</v>
      </c>
      <c r="O26" s="70">
        <f t="shared" si="4"/>
        <v>3</v>
      </c>
      <c r="P26" s="69">
        <v>3</v>
      </c>
      <c r="Q26" s="69">
        <v>0</v>
      </c>
      <c r="R26" s="13">
        <f t="shared" si="5"/>
        <v>6</v>
      </c>
      <c r="S26" s="13">
        <f t="shared" si="6"/>
        <v>5</v>
      </c>
      <c r="T26" s="14">
        <f t="shared" si="7"/>
        <v>1</v>
      </c>
      <c r="U26" s="18">
        <f t="shared" si="8"/>
        <v>6</v>
      </c>
      <c r="V26" s="13">
        <v>3</v>
      </c>
      <c r="W26" s="14">
        <v>3</v>
      </c>
      <c r="X26" s="18">
        <f t="shared" si="9"/>
        <v>0</v>
      </c>
      <c r="Y26" s="13">
        <v>0</v>
      </c>
      <c r="Z26" s="14">
        <v>0</v>
      </c>
    </row>
    <row r="27" spans="1:26" ht="16.5" customHeight="1">
      <c r="A27" s="106"/>
      <c r="B27" s="50" t="s">
        <v>274</v>
      </c>
      <c r="C27" s="51" t="s">
        <v>69</v>
      </c>
      <c r="D27" s="52" t="s">
        <v>288</v>
      </c>
      <c r="E27" s="12">
        <f t="shared" si="1"/>
        <v>7</v>
      </c>
      <c r="F27" s="13">
        <v>5</v>
      </c>
      <c r="G27" s="13">
        <v>0</v>
      </c>
      <c r="H27" s="14">
        <v>2</v>
      </c>
      <c r="I27" s="71">
        <f t="shared" si="2"/>
        <v>42</v>
      </c>
      <c r="J27" s="72">
        <v>20</v>
      </c>
      <c r="K27" s="72">
        <v>22</v>
      </c>
      <c r="L27" s="73">
        <f t="shared" si="3"/>
        <v>33</v>
      </c>
      <c r="M27" s="72">
        <v>19</v>
      </c>
      <c r="N27" s="72">
        <v>14</v>
      </c>
      <c r="O27" s="73">
        <f t="shared" si="4"/>
        <v>34</v>
      </c>
      <c r="P27" s="72">
        <v>17</v>
      </c>
      <c r="Q27" s="72">
        <v>17</v>
      </c>
      <c r="R27" s="16">
        <f t="shared" si="5"/>
        <v>109</v>
      </c>
      <c r="S27" s="16">
        <f t="shared" si="6"/>
        <v>56</v>
      </c>
      <c r="T27" s="17">
        <f t="shared" si="7"/>
        <v>53</v>
      </c>
      <c r="U27" s="15">
        <f t="shared" si="8"/>
        <v>13</v>
      </c>
      <c r="V27" s="16">
        <v>6</v>
      </c>
      <c r="W27" s="17">
        <v>7</v>
      </c>
      <c r="X27" s="15">
        <f t="shared" si="9"/>
        <v>4</v>
      </c>
      <c r="Y27" s="16">
        <v>0</v>
      </c>
      <c r="Z27" s="17">
        <v>4</v>
      </c>
    </row>
    <row r="28" spans="1:26" ht="16.5" customHeight="1">
      <c r="A28" s="100" t="s">
        <v>72</v>
      </c>
      <c r="B28" s="32" t="s">
        <v>73</v>
      </c>
      <c r="C28" s="39" t="s">
        <v>74</v>
      </c>
      <c r="D28" s="48" t="s">
        <v>287</v>
      </c>
      <c r="E28" s="9">
        <f t="shared" si="1"/>
        <v>22</v>
      </c>
      <c r="F28" s="10">
        <v>18</v>
      </c>
      <c r="G28" s="10">
        <v>0</v>
      </c>
      <c r="H28" s="11">
        <v>4</v>
      </c>
      <c r="I28" s="74">
        <f t="shared" si="2"/>
        <v>200</v>
      </c>
      <c r="J28" s="75">
        <v>99</v>
      </c>
      <c r="K28" s="75">
        <v>101</v>
      </c>
      <c r="L28" s="74">
        <f t="shared" si="3"/>
        <v>189</v>
      </c>
      <c r="M28" s="75">
        <v>95</v>
      </c>
      <c r="N28" s="75">
        <v>94</v>
      </c>
      <c r="O28" s="74">
        <f t="shared" si="4"/>
        <v>197</v>
      </c>
      <c r="P28" s="75">
        <v>97</v>
      </c>
      <c r="Q28" s="75">
        <v>100</v>
      </c>
      <c r="R28" s="19">
        <f t="shared" si="5"/>
        <v>586</v>
      </c>
      <c r="S28" s="19">
        <f t="shared" si="6"/>
        <v>291</v>
      </c>
      <c r="T28" s="20">
        <f t="shared" si="7"/>
        <v>295</v>
      </c>
      <c r="U28" s="18">
        <f t="shared" si="8"/>
        <v>44</v>
      </c>
      <c r="V28" s="19">
        <v>27</v>
      </c>
      <c r="W28" s="20">
        <v>17</v>
      </c>
      <c r="X28" s="18">
        <f t="shared" si="9"/>
        <v>5</v>
      </c>
      <c r="Y28" s="19">
        <v>2</v>
      </c>
      <c r="Z28" s="20">
        <v>3</v>
      </c>
    </row>
    <row r="29" spans="1:26" ht="16.5" customHeight="1">
      <c r="A29" s="106"/>
      <c r="B29" s="45" t="s">
        <v>75</v>
      </c>
      <c r="C29" s="46" t="s">
        <v>76</v>
      </c>
      <c r="D29" s="49" t="s">
        <v>77</v>
      </c>
      <c r="E29" s="12">
        <f t="shared" si="1"/>
        <v>5</v>
      </c>
      <c r="F29" s="13">
        <v>3</v>
      </c>
      <c r="G29" s="13">
        <v>0</v>
      </c>
      <c r="H29" s="14">
        <v>2</v>
      </c>
      <c r="I29" s="70">
        <f t="shared" si="2"/>
        <v>20</v>
      </c>
      <c r="J29" s="69">
        <v>10</v>
      </c>
      <c r="K29" s="69">
        <v>10</v>
      </c>
      <c r="L29" s="70">
        <f t="shared" si="3"/>
        <v>28</v>
      </c>
      <c r="M29" s="69">
        <v>20</v>
      </c>
      <c r="N29" s="69">
        <v>8</v>
      </c>
      <c r="O29" s="70">
        <f t="shared" si="4"/>
        <v>26</v>
      </c>
      <c r="P29" s="69">
        <v>15</v>
      </c>
      <c r="Q29" s="69">
        <v>11</v>
      </c>
      <c r="R29" s="13">
        <f t="shared" si="5"/>
        <v>74</v>
      </c>
      <c r="S29" s="13">
        <f t="shared" si="6"/>
        <v>45</v>
      </c>
      <c r="T29" s="14">
        <f t="shared" si="7"/>
        <v>29</v>
      </c>
      <c r="U29" s="18">
        <f t="shared" si="8"/>
        <v>14</v>
      </c>
      <c r="V29" s="13">
        <v>6</v>
      </c>
      <c r="W29" s="14">
        <v>8</v>
      </c>
      <c r="X29" s="18">
        <f t="shared" si="9"/>
        <v>3</v>
      </c>
      <c r="Y29" s="13">
        <v>0</v>
      </c>
      <c r="Z29" s="14">
        <v>3</v>
      </c>
    </row>
    <row r="30" spans="1:26" ht="16.5" customHeight="1">
      <c r="A30" s="101"/>
      <c r="B30" s="34" t="s">
        <v>78</v>
      </c>
      <c r="C30" s="43" t="s">
        <v>79</v>
      </c>
      <c r="D30" s="53" t="s">
        <v>80</v>
      </c>
      <c r="E30" s="15">
        <f t="shared" si="1"/>
        <v>12</v>
      </c>
      <c r="F30" s="16">
        <v>9</v>
      </c>
      <c r="G30" s="16">
        <v>0</v>
      </c>
      <c r="H30" s="17">
        <v>3</v>
      </c>
      <c r="I30" s="76">
        <f t="shared" si="2"/>
        <v>100</v>
      </c>
      <c r="J30" s="77">
        <v>45</v>
      </c>
      <c r="K30" s="77">
        <v>55</v>
      </c>
      <c r="L30" s="76">
        <f t="shared" si="3"/>
        <v>99</v>
      </c>
      <c r="M30" s="77">
        <v>59</v>
      </c>
      <c r="N30" s="77">
        <v>40</v>
      </c>
      <c r="O30" s="76">
        <f t="shared" si="4"/>
        <v>91</v>
      </c>
      <c r="P30" s="77">
        <v>54</v>
      </c>
      <c r="Q30" s="77">
        <v>37</v>
      </c>
      <c r="R30" s="22">
        <f t="shared" si="5"/>
        <v>290</v>
      </c>
      <c r="S30" s="22">
        <f t="shared" si="6"/>
        <v>158</v>
      </c>
      <c r="T30" s="23">
        <f t="shared" si="7"/>
        <v>132</v>
      </c>
      <c r="U30" s="24">
        <f t="shared" si="8"/>
        <v>30</v>
      </c>
      <c r="V30" s="22">
        <v>12</v>
      </c>
      <c r="W30" s="23">
        <v>18</v>
      </c>
      <c r="X30" s="24">
        <f t="shared" si="9"/>
        <v>2</v>
      </c>
      <c r="Y30" s="22">
        <v>1</v>
      </c>
      <c r="Z30" s="23">
        <v>1</v>
      </c>
    </row>
    <row r="31" spans="1:26" ht="16.5" customHeight="1">
      <c r="A31" s="100" t="s">
        <v>81</v>
      </c>
      <c r="B31" s="32" t="s">
        <v>82</v>
      </c>
      <c r="C31" s="39" t="s">
        <v>83</v>
      </c>
      <c r="D31" s="48" t="s">
        <v>84</v>
      </c>
      <c r="E31" s="9">
        <f t="shared" si="1"/>
        <v>20</v>
      </c>
      <c r="F31" s="10">
        <v>16</v>
      </c>
      <c r="G31" s="10">
        <v>0</v>
      </c>
      <c r="H31" s="11">
        <v>4</v>
      </c>
      <c r="I31" s="65">
        <f t="shared" si="2"/>
        <v>178</v>
      </c>
      <c r="J31" s="66">
        <v>95</v>
      </c>
      <c r="K31" s="66">
        <v>83</v>
      </c>
      <c r="L31" s="67">
        <f t="shared" si="3"/>
        <v>202</v>
      </c>
      <c r="M31" s="66">
        <v>105</v>
      </c>
      <c r="N31" s="66">
        <v>97</v>
      </c>
      <c r="O31" s="67">
        <f t="shared" si="4"/>
        <v>194</v>
      </c>
      <c r="P31" s="66">
        <v>98</v>
      </c>
      <c r="Q31" s="66">
        <v>96</v>
      </c>
      <c r="R31" s="10">
        <f t="shared" si="5"/>
        <v>574</v>
      </c>
      <c r="S31" s="10">
        <f t="shared" si="6"/>
        <v>298</v>
      </c>
      <c r="T31" s="11">
        <f t="shared" si="7"/>
        <v>276</v>
      </c>
      <c r="U31" s="9">
        <f t="shared" si="8"/>
        <v>40</v>
      </c>
      <c r="V31" s="10">
        <v>18</v>
      </c>
      <c r="W31" s="11">
        <v>22</v>
      </c>
      <c r="X31" s="9">
        <f t="shared" si="9"/>
        <v>4</v>
      </c>
      <c r="Y31" s="10">
        <v>1</v>
      </c>
      <c r="Z31" s="11">
        <v>3</v>
      </c>
    </row>
    <row r="32" spans="1:26" ht="16.5" customHeight="1">
      <c r="A32" s="106"/>
      <c r="B32" s="45" t="s">
        <v>85</v>
      </c>
      <c r="C32" s="46" t="s">
        <v>86</v>
      </c>
      <c r="D32" s="49" t="s">
        <v>289</v>
      </c>
      <c r="E32" s="12">
        <f t="shared" si="1"/>
        <v>14</v>
      </c>
      <c r="F32" s="13">
        <v>10</v>
      </c>
      <c r="G32" s="13">
        <v>0</v>
      </c>
      <c r="H32" s="14">
        <v>4</v>
      </c>
      <c r="I32" s="68">
        <f t="shared" si="2"/>
        <v>107</v>
      </c>
      <c r="J32" s="69">
        <v>57</v>
      </c>
      <c r="K32" s="69">
        <v>50</v>
      </c>
      <c r="L32" s="70">
        <f t="shared" si="3"/>
        <v>145</v>
      </c>
      <c r="M32" s="69">
        <v>71</v>
      </c>
      <c r="N32" s="69">
        <v>74</v>
      </c>
      <c r="O32" s="70">
        <f t="shared" si="4"/>
        <v>114</v>
      </c>
      <c r="P32" s="69">
        <v>67</v>
      </c>
      <c r="Q32" s="69">
        <v>47</v>
      </c>
      <c r="R32" s="13">
        <f t="shared" si="5"/>
        <v>366</v>
      </c>
      <c r="S32" s="13">
        <f t="shared" si="6"/>
        <v>195</v>
      </c>
      <c r="T32" s="14">
        <f t="shared" si="7"/>
        <v>171</v>
      </c>
      <c r="U32" s="18">
        <f t="shared" si="8"/>
        <v>29</v>
      </c>
      <c r="V32" s="13">
        <v>15</v>
      </c>
      <c r="W32" s="14">
        <v>14</v>
      </c>
      <c r="X32" s="18">
        <f t="shared" si="9"/>
        <v>3</v>
      </c>
      <c r="Y32" s="13">
        <v>1</v>
      </c>
      <c r="Z32" s="14">
        <v>2</v>
      </c>
    </row>
    <row r="33" spans="1:26" ht="16.5" customHeight="1">
      <c r="A33" s="106"/>
      <c r="B33" s="45" t="s">
        <v>87</v>
      </c>
      <c r="C33" s="46" t="s">
        <v>88</v>
      </c>
      <c r="D33" s="49" t="s">
        <v>89</v>
      </c>
      <c r="E33" s="12">
        <f t="shared" si="1"/>
        <v>5</v>
      </c>
      <c r="F33" s="13">
        <v>3</v>
      </c>
      <c r="G33" s="13">
        <v>0</v>
      </c>
      <c r="H33" s="14">
        <v>2</v>
      </c>
      <c r="I33" s="68">
        <f t="shared" si="2"/>
        <v>8</v>
      </c>
      <c r="J33" s="69">
        <v>5</v>
      </c>
      <c r="K33" s="69">
        <v>3</v>
      </c>
      <c r="L33" s="70">
        <f t="shared" si="3"/>
        <v>20</v>
      </c>
      <c r="M33" s="69">
        <v>9</v>
      </c>
      <c r="N33" s="69">
        <v>11</v>
      </c>
      <c r="O33" s="70">
        <f t="shared" si="4"/>
        <v>18</v>
      </c>
      <c r="P33" s="69">
        <v>9</v>
      </c>
      <c r="Q33" s="69">
        <v>9</v>
      </c>
      <c r="R33" s="13">
        <f t="shared" si="5"/>
        <v>46</v>
      </c>
      <c r="S33" s="13">
        <f t="shared" si="6"/>
        <v>23</v>
      </c>
      <c r="T33" s="14">
        <f t="shared" si="7"/>
        <v>23</v>
      </c>
      <c r="U33" s="18">
        <f t="shared" si="8"/>
        <v>12</v>
      </c>
      <c r="V33" s="13">
        <v>6</v>
      </c>
      <c r="W33" s="14">
        <v>6</v>
      </c>
      <c r="X33" s="18">
        <f t="shared" si="9"/>
        <v>2</v>
      </c>
      <c r="Y33" s="13">
        <v>0</v>
      </c>
      <c r="Z33" s="14">
        <v>2</v>
      </c>
    </row>
    <row r="34" spans="1:26" ht="16.5" customHeight="1">
      <c r="A34" s="106"/>
      <c r="B34" s="45" t="s">
        <v>90</v>
      </c>
      <c r="C34" s="46" t="s">
        <v>91</v>
      </c>
      <c r="D34" s="49" t="s">
        <v>92</v>
      </c>
      <c r="E34" s="12">
        <f t="shared" si="1"/>
        <v>4</v>
      </c>
      <c r="F34" s="13">
        <v>3</v>
      </c>
      <c r="G34" s="13">
        <v>0</v>
      </c>
      <c r="H34" s="14">
        <v>1</v>
      </c>
      <c r="I34" s="68">
        <f t="shared" si="2"/>
        <v>15</v>
      </c>
      <c r="J34" s="69">
        <v>6</v>
      </c>
      <c r="K34" s="69">
        <v>9</v>
      </c>
      <c r="L34" s="70">
        <f t="shared" si="3"/>
        <v>21</v>
      </c>
      <c r="M34" s="69">
        <v>13</v>
      </c>
      <c r="N34" s="69">
        <v>8</v>
      </c>
      <c r="O34" s="70">
        <f t="shared" si="4"/>
        <v>9</v>
      </c>
      <c r="P34" s="69">
        <v>4</v>
      </c>
      <c r="Q34" s="69">
        <v>5</v>
      </c>
      <c r="R34" s="13">
        <f t="shared" si="5"/>
        <v>45</v>
      </c>
      <c r="S34" s="13">
        <f t="shared" si="6"/>
        <v>23</v>
      </c>
      <c r="T34" s="14">
        <f t="shared" si="7"/>
        <v>22</v>
      </c>
      <c r="U34" s="18">
        <f t="shared" si="8"/>
        <v>12</v>
      </c>
      <c r="V34" s="13">
        <v>6</v>
      </c>
      <c r="W34" s="14">
        <v>6</v>
      </c>
      <c r="X34" s="18">
        <f t="shared" si="9"/>
        <v>3</v>
      </c>
      <c r="Y34" s="13">
        <v>0</v>
      </c>
      <c r="Z34" s="14">
        <v>3</v>
      </c>
    </row>
    <row r="35" spans="1:26" ht="16.5" customHeight="1">
      <c r="A35" s="106"/>
      <c r="B35" s="45" t="s">
        <v>93</v>
      </c>
      <c r="C35" s="46" t="s">
        <v>94</v>
      </c>
      <c r="D35" s="49" t="s">
        <v>95</v>
      </c>
      <c r="E35" s="12">
        <f t="shared" si="1"/>
        <v>3</v>
      </c>
      <c r="F35" s="13">
        <v>3</v>
      </c>
      <c r="G35" s="13">
        <v>0</v>
      </c>
      <c r="H35" s="14">
        <v>0</v>
      </c>
      <c r="I35" s="68">
        <f t="shared" si="2"/>
        <v>6</v>
      </c>
      <c r="J35" s="69">
        <v>4</v>
      </c>
      <c r="K35" s="69">
        <v>2</v>
      </c>
      <c r="L35" s="70">
        <f t="shared" si="3"/>
        <v>9</v>
      </c>
      <c r="M35" s="69">
        <v>2</v>
      </c>
      <c r="N35" s="69">
        <v>7</v>
      </c>
      <c r="O35" s="70">
        <f t="shared" si="4"/>
        <v>6</v>
      </c>
      <c r="P35" s="69">
        <v>4</v>
      </c>
      <c r="Q35" s="69">
        <v>2</v>
      </c>
      <c r="R35" s="13">
        <f t="shared" si="5"/>
        <v>21</v>
      </c>
      <c r="S35" s="13">
        <f t="shared" si="6"/>
        <v>10</v>
      </c>
      <c r="T35" s="14">
        <f t="shared" si="7"/>
        <v>11</v>
      </c>
      <c r="U35" s="18">
        <f t="shared" si="8"/>
        <v>10</v>
      </c>
      <c r="V35" s="13">
        <v>4</v>
      </c>
      <c r="W35" s="14">
        <v>6</v>
      </c>
      <c r="X35" s="18">
        <f t="shared" si="9"/>
        <v>2</v>
      </c>
      <c r="Y35" s="13">
        <v>1</v>
      </c>
      <c r="Z35" s="14">
        <v>1</v>
      </c>
    </row>
    <row r="36" spans="1:26" ht="16.5" customHeight="1">
      <c r="A36" s="106"/>
      <c r="B36" s="45" t="s">
        <v>96</v>
      </c>
      <c r="C36" s="46" t="s">
        <v>272</v>
      </c>
      <c r="D36" s="49" t="s">
        <v>97</v>
      </c>
      <c r="E36" s="12">
        <f t="shared" si="1"/>
        <v>3</v>
      </c>
      <c r="F36" s="13">
        <v>3</v>
      </c>
      <c r="G36" s="13">
        <v>0</v>
      </c>
      <c r="H36" s="14">
        <v>0</v>
      </c>
      <c r="I36" s="68">
        <f t="shared" si="2"/>
        <v>3</v>
      </c>
      <c r="J36" s="69">
        <v>3</v>
      </c>
      <c r="K36" s="69">
        <v>0</v>
      </c>
      <c r="L36" s="70">
        <f t="shared" si="3"/>
        <v>1</v>
      </c>
      <c r="M36" s="69">
        <v>1</v>
      </c>
      <c r="N36" s="69">
        <v>0</v>
      </c>
      <c r="O36" s="70">
        <f t="shared" si="4"/>
        <v>1</v>
      </c>
      <c r="P36" s="69">
        <v>1</v>
      </c>
      <c r="Q36" s="69">
        <v>0</v>
      </c>
      <c r="R36" s="13">
        <f t="shared" si="5"/>
        <v>5</v>
      </c>
      <c r="S36" s="13">
        <f t="shared" si="6"/>
        <v>5</v>
      </c>
      <c r="T36" s="14">
        <f t="shared" si="7"/>
        <v>0</v>
      </c>
      <c r="U36" s="18">
        <f t="shared" si="8"/>
        <v>7</v>
      </c>
      <c r="V36" s="13">
        <v>7</v>
      </c>
      <c r="W36" s="14">
        <v>0</v>
      </c>
      <c r="X36" s="18">
        <f t="shared" si="9"/>
        <v>0</v>
      </c>
      <c r="Y36" s="13">
        <v>0</v>
      </c>
      <c r="Z36" s="14">
        <v>0</v>
      </c>
    </row>
    <row r="37" spans="1:26" ht="16.5" customHeight="1">
      <c r="A37" s="106"/>
      <c r="B37" s="45" t="s">
        <v>98</v>
      </c>
      <c r="C37" s="46" t="s">
        <v>99</v>
      </c>
      <c r="D37" s="49" t="s">
        <v>100</v>
      </c>
      <c r="E37" s="12">
        <f t="shared" si="1"/>
        <v>5</v>
      </c>
      <c r="F37" s="13">
        <v>3</v>
      </c>
      <c r="G37" s="13">
        <v>0</v>
      </c>
      <c r="H37" s="14">
        <v>2</v>
      </c>
      <c r="I37" s="68">
        <f t="shared" si="2"/>
        <v>28</v>
      </c>
      <c r="J37" s="69">
        <v>15</v>
      </c>
      <c r="K37" s="69">
        <v>13</v>
      </c>
      <c r="L37" s="70">
        <f t="shared" si="3"/>
        <v>18</v>
      </c>
      <c r="M37" s="69">
        <v>8</v>
      </c>
      <c r="N37" s="69">
        <v>10</v>
      </c>
      <c r="O37" s="70">
        <f t="shared" si="4"/>
        <v>23</v>
      </c>
      <c r="P37" s="69">
        <v>9</v>
      </c>
      <c r="Q37" s="69">
        <v>14</v>
      </c>
      <c r="R37" s="13">
        <f t="shared" si="5"/>
        <v>69</v>
      </c>
      <c r="S37" s="13">
        <f t="shared" si="6"/>
        <v>32</v>
      </c>
      <c r="T37" s="14">
        <f t="shared" si="7"/>
        <v>37</v>
      </c>
      <c r="U37" s="18">
        <f t="shared" si="8"/>
        <v>13</v>
      </c>
      <c r="V37" s="13">
        <v>7</v>
      </c>
      <c r="W37" s="14">
        <v>6</v>
      </c>
      <c r="X37" s="18">
        <f t="shared" si="9"/>
        <v>3</v>
      </c>
      <c r="Y37" s="13">
        <v>0</v>
      </c>
      <c r="Z37" s="14">
        <v>3</v>
      </c>
    </row>
    <row r="38" spans="1:26" ht="16.5" customHeight="1">
      <c r="A38" s="106"/>
      <c r="B38" s="45" t="s">
        <v>101</v>
      </c>
      <c r="C38" s="46" t="s">
        <v>102</v>
      </c>
      <c r="D38" s="49" t="s">
        <v>103</v>
      </c>
      <c r="E38" s="12">
        <f t="shared" si="1"/>
        <v>8</v>
      </c>
      <c r="F38" s="13">
        <v>6</v>
      </c>
      <c r="G38" s="13">
        <v>0</v>
      </c>
      <c r="H38" s="14">
        <v>2</v>
      </c>
      <c r="I38" s="68">
        <f t="shared" si="2"/>
        <v>48</v>
      </c>
      <c r="J38" s="69">
        <v>22</v>
      </c>
      <c r="K38" s="69">
        <v>26</v>
      </c>
      <c r="L38" s="70">
        <f t="shared" si="3"/>
        <v>61</v>
      </c>
      <c r="M38" s="69">
        <v>32</v>
      </c>
      <c r="N38" s="69">
        <v>29</v>
      </c>
      <c r="O38" s="70">
        <f t="shared" si="4"/>
        <v>55</v>
      </c>
      <c r="P38" s="69">
        <v>27</v>
      </c>
      <c r="Q38" s="69">
        <v>28</v>
      </c>
      <c r="R38" s="13">
        <f t="shared" si="5"/>
        <v>164</v>
      </c>
      <c r="S38" s="13">
        <f t="shared" si="6"/>
        <v>81</v>
      </c>
      <c r="T38" s="14">
        <f t="shared" si="7"/>
        <v>83</v>
      </c>
      <c r="U38" s="18">
        <f t="shared" si="8"/>
        <v>17</v>
      </c>
      <c r="V38" s="13">
        <v>7</v>
      </c>
      <c r="W38" s="14">
        <v>10</v>
      </c>
      <c r="X38" s="18">
        <f t="shared" si="9"/>
        <v>2</v>
      </c>
      <c r="Y38" s="13">
        <v>1</v>
      </c>
      <c r="Z38" s="14">
        <v>1</v>
      </c>
    </row>
    <row r="39" spans="1:26" ht="16.5" customHeight="1">
      <c r="A39" s="106"/>
      <c r="B39" s="45" t="s">
        <v>104</v>
      </c>
      <c r="C39" s="46" t="s">
        <v>105</v>
      </c>
      <c r="D39" s="49" t="s">
        <v>106</v>
      </c>
      <c r="E39" s="12">
        <f t="shared" si="1"/>
        <v>13</v>
      </c>
      <c r="F39" s="13">
        <v>10</v>
      </c>
      <c r="G39" s="13">
        <v>0</v>
      </c>
      <c r="H39" s="14">
        <v>3</v>
      </c>
      <c r="I39" s="68">
        <f t="shared" si="2"/>
        <v>104</v>
      </c>
      <c r="J39" s="69">
        <v>55</v>
      </c>
      <c r="K39" s="69">
        <v>49</v>
      </c>
      <c r="L39" s="70">
        <f t="shared" si="3"/>
        <v>116</v>
      </c>
      <c r="M39" s="69">
        <v>55</v>
      </c>
      <c r="N39" s="69">
        <v>61</v>
      </c>
      <c r="O39" s="70">
        <f t="shared" si="4"/>
        <v>90</v>
      </c>
      <c r="P39" s="69">
        <v>41</v>
      </c>
      <c r="Q39" s="69">
        <v>49</v>
      </c>
      <c r="R39" s="13">
        <f t="shared" si="5"/>
        <v>310</v>
      </c>
      <c r="S39" s="13">
        <f t="shared" si="6"/>
        <v>151</v>
      </c>
      <c r="T39" s="14">
        <f t="shared" si="7"/>
        <v>159</v>
      </c>
      <c r="U39" s="18">
        <f t="shared" si="8"/>
        <v>25</v>
      </c>
      <c r="V39" s="13">
        <v>13</v>
      </c>
      <c r="W39" s="14">
        <v>12</v>
      </c>
      <c r="X39" s="18">
        <f t="shared" si="9"/>
        <v>3</v>
      </c>
      <c r="Y39" s="13">
        <v>1</v>
      </c>
      <c r="Z39" s="14">
        <v>2</v>
      </c>
    </row>
    <row r="40" spans="1:26" ht="16.5" customHeight="1">
      <c r="A40" s="101"/>
      <c r="B40" s="34" t="s">
        <v>107</v>
      </c>
      <c r="C40" s="43" t="s">
        <v>108</v>
      </c>
      <c r="D40" s="53" t="s">
        <v>109</v>
      </c>
      <c r="E40" s="15">
        <f t="shared" si="1"/>
        <v>14</v>
      </c>
      <c r="F40" s="16">
        <v>12</v>
      </c>
      <c r="G40" s="16">
        <v>0</v>
      </c>
      <c r="H40" s="17">
        <v>2</v>
      </c>
      <c r="I40" s="71">
        <f t="shared" si="2"/>
        <v>135</v>
      </c>
      <c r="J40" s="72">
        <v>70</v>
      </c>
      <c r="K40" s="72">
        <v>65</v>
      </c>
      <c r="L40" s="73">
        <f t="shared" si="3"/>
        <v>117</v>
      </c>
      <c r="M40" s="72">
        <v>63</v>
      </c>
      <c r="N40" s="72">
        <v>54</v>
      </c>
      <c r="O40" s="73">
        <f t="shared" si="4"/>
        <v>113</v>
      </c>
      <c r="P40" s="72">
        <v>50</v>
      </c>
      <c r="Q40" s="72">
        <v>63</v>
      </c>
      <c r="R40" s="16">
        <f t="shared" si="5"/>
        <v>365</v>
      </c>
      <c r="S40" s="16">
        <f t="shared" si="6"/>
        <v>183</v>
      </c>
      <c r="T40" s="17">
        <f t="shared" si="7"/>
        <v>182</v>
      </c>
      <c r="U40" s="35">
        <f t="shared" si="8"/>
        <v>26</v>
      </c>
      <c r="V40" s="16">
        <v>13</v>
      </c>
      <c r="W40" s="17">
        <v>13</v>
      </c>
      <c r="X40" s="35">
        <f t="shared" si="9"/>
        <v>3</v>
      </c>
      <c r="Y40" s="16">
        <v>1</v>
      </c>
      <c r="Z40" s="17">
        <v>2</v>
      </c>
    </row>
    <row r="41" spans="1:26" ht="16.5" customHeight="1">
      <c r="A41" s="100" t="s">
        <v>110</v>
      </c>
      <c r="B41" s="32" t="s">
        <v>111</v>
      </c>
      <c r="C41" s="39" t="s">
        <v>112</v>
      </c>
      <c r="D41" s="48" t="s">
        <v>113</v>
      </c>
      <c r="E41" s="9">
        <f t="shared" si="1"/>
        <v>8</v>
      </c>
      <c r="F41" s="10">
        <v>6</v>
      </c>
      <c r="G41" s="10">
        <v>0</v>
      </c>
      <c r="H41" s="11">
        <v>2</v>
      </c>
      <c r="I41" s="74">
        <f t="shared" si="2"/>
        <v>50</v>
      </c>
      <c r="J41" s="75">
        <v>28</v>
      </c>
      <c r="K41" s="75">
        <v>22</v>
      </c>
      <c r="L41" s="74">
        <f t="shared" si="3"/>
        <v>49</v>
      </c>
      <c r="M41" s="75">
        <v>20</v>
      </c>
      <c r="N41" s="75">
        <v>29</v>
      </c>
      <c r="O41" s="74">
        <f t="shared" si="4"/>
        <v>50</v>
      </c>
      <c r="P41" s="75">
        <v>23</v>
      </c>
      <c r="Q41" s="75">
        <v>27</v>
      </c>
      <c r="R41" s="19">
        <f t="shared" si="5"/>
        <v>149</v>
      </c>
      <c r="S41" s="19">
        <f t="shared" si="6"/>
        <v>71</v>
      </c>
      <c r="T41" s="20">
        <f t="shared" si="7"/>
        <v>78</v>
      </c>
      <c r="U41" s="18">
        <f t="shared" si="8"/>
        <v>18</v>
      </c>
      <c r="V41" s="19">
        <v>11</v>
      </c>
      <c r="W41" s="20">
        <v>7</v>
      </c>
      <c r="X41" s="18">
        <f t="shared" si="9"/>
        <v>2</v>
      </c>
      <c r="Y41" s="19">
        <v>0</v>
      </c>
      <c r="Z41" s="20">
        <v>2</v>
      </c>
    </row>
    <row r="42" spans="1:26" ht="16.5" customHeight="1">
      <c r="A42" s="106"/>
      <c r="B42" s="45" t="s">
        <v>114</v>
      </c>
      <c r="C42" s="46" t="s">
        <v>115</v>
      </c>
      <c r="D42" s="49" t="s">
        <v>116</v>
      </c>
      <c r="E42" s="12">
        <f t="shared" si="1"/>
        <v>14</v>
      </c>
      <c r="F42" s="13">
        <v>11</v>
      </c>
      <c r="G42" s="13">
        <v>0</v>
      </c>
      <c r="H42" s="14">
        <v>3</v>
      </c>
      <c r="I42" s="70">
        <f t="shared" si="2"/>
        <v>109</v>
      </c>
      <c r="J42" s="69">
        <v>56</v>
      </c>
      <c r="K42" s="69">
        <v>53</v>
      </c>
      <c r="L42" s="70">
        <f t="shared" si="3"/>
        <v>128</v>
      </c>
      <c r="M42" s="69">
        <v>62</v>
      </c>
      <c r="N42" s="69">
        <v>66</v>
      </c>
      <c r="O42" s="70">
        <f t="shared" si="4"/>
        <v>121</v>
      </c>
      <c r="P42" s="69">
        <v>60</v>
      </c>
      <c r="Q42" s="69">
        <v>61</v>
      </c>
      <c r="R42" s="13">
        <f t="shared" si="5"/>
        <v>358</v>
      </c>
      <c r="S42" s="13">
        <f t="shared" si="6"/>
        <v>178</v>
      </c>
      <c r="T42" s="14">
        <f t="shared" si="7"/>
        <v>180</v>
      </c>
      <c r="U42" s="18">
        <f t="shared" si="8"/>
        <v>25</v>
      </c>
      <c r="V42" s="13">
        <v>13</v>
      </c>
      <c r="W42" s="14">
        <v>12</v>
      </c>
      <c r="X42" s="18">
        <f t="shared" si="9"/>
        <v>3</v>
      </c>
      <c r="Y42" s="13">
        <v>1</v>
      </c>
      <c r="Z42" s="14">
        <v>2</v>
      </c>
    </row>
    <row r="43" spans="1:26" ht="16.5" customHeight="1">
      <c r="A43" s="106"/>
      <c r="B43" s="45" t="s">
        <v>117</v>
      </c>
      <c r="C43" s="46" t="s">
        <v>21</v>
      </c>
      <c r="D43" s="49" t="s">
        <v>118</v>
      </c>
      <c r="E43" s="12">
        <f t="shared" si="1"/>
        <v>8</v>
      </c>
      <c r="F43" s="13">
        <v>6</v>
      </c>
      <c r="G43" s="13">
        <v>0</v>
      </c>
      <c r="H43" s="14">
        <v>2</v>
      </c>
      <c r="I43" s="70">
        <f t="shared" si="2"/>
        <v>49</v>
      </c>
      <c r="J43" s="69">
        <v>23</v>
      </c>
      <c r="K43" s="69">
        <v>26</v>
      </c>
      <c r="L43" s="70">
        <f t="shared" si="3"/>
        <v>51</v>
      </c>
      <c r="M43" s="69">
        <v>27</v>
      </c>
      <c r="N43" s="69">
        <v>24</v>
      </c>
      <c r="O43" s="70">
        <f t="shared" si="4"/>
        <v>51</v>
      </c>
      <c r="P43" s="69">
        <v>27</v>
      </c>
      <c r="Q43" s="69">
        <v>24</v>
      </c>
      <c r="R43" s="13">
        <f t="shared" si="5"/>
        <v>151</v>
      </c>
      <c r="S43" s="13">
        <f t="shared" si="6"/>
        <v>77</v>
      </c>
      <c r="T43" s="14">
        <f t="shared" si="7"/>
        <v>74</v>
      </c>
      <c r="U43" s="18">
        <f t="shared" si="8"/>
        <v>18</v>
      </c>
      <c r="V43" s="13">
        <v>9</v>
      </c>
      <c r="W43" s="14">
        <v>9</v>
      </c>
      <c r="X43" s="18">
        <f t="shared" si="9"/>
        <v>3</v>
      </c>
      <c r="Y43" s="13">
        <v>1</v>
      </c>
      <c r="Z43" s="14">
        <v>2</v>
      </c>
    </row>
    <row r="44" spans="1:26" ht="16.5" customHeight="1">
      <c r="A44" s="106"/>
      <c r="B44" s="45" t="s">
        <v>119</v>
      </c>
      <c r="C44" s="46" t="s">
        <v>120</v>
      </c>
      <c r="D44" s="49" t="s">
        <v>121</v>
      </c>
      <c r="E44" s="12">
        <f t="shared" si="1"/>
        <v>11</v>
      </c>
      <c r="F44" s="13">
        <v>9</v>
      </c>
      <c r="G44" s="13">
        <v>0</v>
      </c>
      <c r="H44" s="14">
        <v>2</v>
      </c>
      <c r="I44" s="70">
        <f t="shared" si="2"/>
        <v>73</v>
      </c>
      <c r="J44" s="69">
        <v>27</v>
      </c>
      <c r="K44" s="69">
        <v>46</v>
      </c>
      <c r="L44" s="70">
        <f t="shared" si="3"/>
        <v>81</v>
      </c>
      <c r="M44" s="69">
        <v>39</v>
      </c>
      <c r="N44" s="69">
        <v>42</v>
      </c>
      <c r="O44" s="70">
        <f t="shared" si="4"/>
        <v>84</v>
      </c>
      <c r="P44" s="69">
        <v>41</v>
      </c>
      <c r="Q44" s="69">
        <v>43</v>
      </c>
      <c r="R44" s="13">
        <f t="shared" si="5"/>
        <v>238</v>
      </c>
      <c r="S44" s="13">
        <f t="shared" si="6"/>
        <v>107</v>
      </c>
      <c r="T44" s="14">
        <f t="shared" si="7"/>
        <v>131</v>
      </c>
      <c r="U44" s="18">
        <f t="shared" si="8"/>
        <v>21</v>
      </c>
      <c r="V44" s="13">
        <v>10</v>
      </c>
      <c r="W44" s="14">
        <v>11</v>
      </c>
      <c r="X44" s="18">
        <f t="shared" si="9"/>
        <v>3</v>
      </c>
      <c r="Y44" s="13">
        <v>1</v>
      </c>
      <c r="Z44" s="14">
        <v>2</v>
      </c>
    </row>
    <row r="45" spans="1:26" ht="16.5" customHeight="1">
      <c r="A45" s="101"/>
      <c r="B45" s="34" t="s">
        <v>122</v>
      </c>
      <c r="C45" s="43"/>
      <c r="D45" s="53" t="s">
        <v>300</v>
      </c>
      <c r="E45" s="15"/>
      <c r="F45" s="16"/>
      <c r="G45" s="16"/>
      <c r="H45" s="17"/>
      <c r="I45" s="76"/>
      <c r="J45" s="77"/>
      <c r="K45" s="77"/>
      <c r="L45" s="76"/>
      <c r="M45" s="77"/>
      <c r="N45" s="77"/>
      <c r="O45" s="76"/>
      <c r="P45" s="77"/>
      <c r="Q45" s="77"/>
      <c r="R45" s="22"/>
      <c r="S45" s="22"/>
      <c r="T45" s="23"/>
      <c r="U45" s="24"/>
      <c r="V45" s="22"/>
      <c r="W45" s="23"/>
      <c r="X45" s="24"/>
      <c r="Y45" s="22"/>
      <c r="Z45" s="23"/>
    </row>
    <row r="46" spans="1:26" ht="16.5" customHeight="1">
      <c r="A46" s="100" t="s">
        <v>123</v>
      </c>
      <c r="B46" s="32" t="s">
        <v>124</v>
      </c>
      <c r="C46" s="39" t="s">
        <v>125</v>
      </c>
      <c r="D46" s="40" t="s">
        <v>126</v>
      </c>
      <c r="E46" s="9">
        <f t="shared" si="1"/>
        <v>9</v>
      </c>
      <c r="F46" s="10">
        <v>7</v>
      </c>
      <c r="G46" s="10">
        <v>0</v>
      </c>
      <c r="H46" s="11">
        <v>2</v>
      </c>
      <c r="I46" s="65">
        <f t="shared" si="2"/>
        <v>66</v>
      </c>
      <c r="J46" s="66">
        <v>27</v>
      </c>
      <c r="K46" s="66">
        <v>39</v>
      </c>
      <c r="L46" s="67">
        <f t="shared" si="3"/>
        <v>64</v>
      </c>
      <c r="M46" s="66">
        <v>35</v>
      </c>
      <c r="N46" s="66">
        <v>29</v>
      </c>
      <c r="O46" s="67">
        <f t="shared" si="4"/>
        <v>73</v>
      </c>
      <c r="P46" s="66">
        <v>40</v>
      </c>
      <c r="Q46" s="66">
        <v>33</v>
      </c>
      <c r="R46" s="10">
        <f t="shared" si="5"/>
        <v>203</v>
      </c>
      <c r="S46" s="10">
        <f t="shared" si="6"/>
        <v>102</v>
      </c>
      <c r="T46" s="11">
        <f t="shared" si="7"/>
        <v>101</v>
      </c>
      <c r="U46" s="9">
        <f t="shared" si="8"/>
        <v>20</v>
      </c>
      <c r="V46" s="10">
        <v>9</v>
      </c>
      <c r="W46" s="11">
        <v>11</v>
      </c>
      <c r="X46" s="9">
        <f t="shared" si="9"/>
        <v>2</v>
      </c>
      <c r="Y46" s="10">
        <v>1</v>
      </c>
      <c r="Z46" s="11">
        <v>1</v>
      </c>
    </row>
    <row r="47" spans="1:26" ht="16.5" customHeight="1">
      <c r="A47" s="106"/>
      <c r="B47" s="45" t="s">
        <v>127</v>
      </c>
      <c r="C47" s="46" t="s">
        <v>128</v>
      </c>
      <c r="D47" s="47" t="s">
        <v>129</v>
      </c>
      <c r="E47" s="12">
        <f t="shared" si="1"/>
        <v>11</v>
      </c>
      <c r="F47" s="13">
        <v>9</v>
      </c>
      <c r="G47" s="13">
        <v>0</v>
      </c>
      <c r="H47" s="14">
        <v>2</v>
      </c>
      <c r="I47" s="68">
        <f t="shared" si="2"/>
        <v>76</v>
      </c>
      <c r="J47" s="69">
        <v>31</v>
      </c>
      <c r="K47" s="69">
        <v>45</v>
      </c>
      <c r="L47" s="70">
        <f t="shared" si="3"/>
        <v>82</v>
      </c>
      <c r="M47" s="69">
        <v>44</v>
      </c>
      <c r="N47" s="69">
        <v>38</v>
      </c>
      <c r="O47" s="70">
        <f t="shared" si="4"/>
        <v>79</v>
      </c>
      <c r="P47" s="69">
        <v>43</v>
      </c>
      <c r="Q47" s="69">
        <v>36</v>
      </c>
      <c r="R47" s="13">
        <f t="shared" si="5"/>
        <v>237</v>
      </c>
      <c r="S47" s="13">
        <f t="shared" si="6"/>
        <v>118</v>
      </c>
      <c r="T47" s="14">
        <f t="shared" si="7"/>
        <v>119</v>
      </c>
      <c r="U47" s="18">
        <f t="shared" si="8"/>
        <v>21</v>
      </c>
      <c r="V47" s="13">
        <v>12</v>
      </c>
      <c r="W47" s="14">
        <v>9</v>
      </c>
      <c r="X47" s="18">
        <f t="shared" si="9"/>
        <v>3</v>
      </c>
      <c r="Y47" s="13">
        <v>2</v>
      </c>
      <c r="Z47" s="14">
        <v>1</v>
      </c>
    </row>
    <row r="48" spans="1:26" ht="16.5" customHeight="1">
      <c r="A48" s="106"/>
      <c r="B48" s="45" t="s">
        <v>130</v>
      </c>
      <c r="C48" s="46" t="s">
        <v>131</v>
      </c>
      <c r="D48" s="47" t="s">
        <v>290</v>
      </c>
      <c r="E48" s="12">
        <f t="shared" si="1"/>
        <v>11</v>
      </c>
      <c r="F48" s="13">
        <v>9</v>
      </c>
      <c r="G48" s="13">
        <v>0</v>
      </c>
      <c r="H48" s="14">
        <v>2</v>
      </c>
      <c r="I48" s="68">
        <f t="shared" si="2"/>
        <v>94</v>
      </c>
      <c r="J48" s="69">
        <v>51</v>
      </c>
      <c r="K48" s="69">
        <v>43</v>
      </c>
      <c r="L48" s="70">
        <f t="shared" si="3"/>
        <v>90</v>
      </c>
      <c r="M48" s="69">
        <v>41</v>
      </c>
      <c r="N48" s="69">
        <v>49</v>
      </c>
      <c r="O48" s="70">
        <f t="shared" si="4"/>
        <v>88</v>
      </c>
      <c r="P48" s="69">
        <v>50</v>
      </c>
      <c r="Q48" s="69">
        <v>38</v>
      </c>
      <c r="R48" s="13">
        <f t="shared" si="5"/>
        <v>272</v>
      </c>
      <c r="S48" s="13">
        <f t="shared" si="6"/>
        <v>142</v>
      </c>
      <c r="T48" s="14">
        <f t="shared" si="7"/>
        <v>130</v>
      </c>
      <c r="U48" s="18">
        <f t="shared" si="8"/>
        <v>25</v>
      </c>
      <c r="V48" s="13">
        <v>12</v>
      </c>
      <c r="W48" s="14">
        <v>13</v>
      </c>
      <c r="X48" s="18">
        <f t="shared" si="9"/>
        <v>3</v>
      </c>
      <c r="Y48" s="13">
        <v>2</v>
      </c>
      <c r="Z48" s="14">
        <v>1</v>
      </c>
    </row>
    <row r="49" spans="1:26" ht="16.5" customHeight="1">
      <c r="A49" s="101"/>
      <c r="B49" s="34" t="s">
        <v>132</v>
      </c>
      <c r="C49" s="43" t="s">
        <v>133</v>
      </c>
      <c r="D49" s="44" t="s">
        <v>134</v>
      </c>
      <c r="E49" s="15">
        <f t="shared" si="1"/>
        <v>12</v>
      </c>
      <c r="F49" s="16">
        <v>9</v>
      </c>
      <c r="G49" s="16">
        <v>0</v>
      </c>
      <c r="H49" s="17">
        <v>3</v>
      </c>
      <c r="I49" s="71">
        <f t="shared" si="2"/>
        <v>102</v>
      </c>
      <c r="J49" s="72">
        <v>53</v>
      </c>
      <c r="K49" s="72">
        <v>49</v>
      </c>
      <c r="L49" s="73">
        <f t="shared" si="3"/>
        <v>94</v>
      </c>
      <c r="M49" s="72">
        <v>53</v>
      </c>
      <c r="N49" s="72">
        <v>41</v>
      </c>
      <c r="O49" s="73">
        <f t="shared" si="4"/>
        <v>94</v>
      </c>
      <c r="P49" s="72">
        <v>52</v>
      </c>
      <c r="Q49" s="72">
        <v>42</v>
      </c>
      <c r="R49" s="16">
        <f t="shared" si="5"/>
        <v>290</v>
      </c>
      <c r="S49" s="16">
        <f t="shared" si="6"/>
        <v>158</v>
      </c>
      <c r="T49" s="17">
        <f t="shared" si="7"/>
        <v>132</v>
      </c>
      <c r="U49" s="35">
        <f t="shared" si="8"/>
        <v>28</v>
      </c>
      <c r="V49" s="16">
        <v>14</v>
      </c>
      <c r="W49" s="17">
        <v>14</v>
      </c>
      <c r="X49" s="35">
        <f t="shared" si="9"/>
        <v>2</v>
      </c>
      <c r="Y49" s="16">
        <v>1</v>
      </c>
      <c r="Z49" s="17">
        <v>1</v>
      </c>
    </row>
    <row r="50" spans="1:26" ht="16.5" customHeight="1">
      <c r="A50" s="100" t="s">
        <v>135</v>
      </c>
      <c r="B50" s="32" t="s">
        <v>136</v>
      </c>
      <c r="C50" s="39" t="s">
        <v>137</v>
      </c>
      <c r="D50" s="40" t="s">
        <v>138</v>
      </c>
      <c r="E50" s="9">
        <f t="shared" si="1"/>
        <v>9</v>
      </c>
      <c r="F50" s="10">
        <v>7</v>
      </c>
      <c r="G50" s="10">
        <v>0</v>
      </c>
      <c r="H50" s="11">
        <v>2</v>
      </c>
      <c r="I50" s="65">
        <f t="shared" si="2"/>
        <v>74</v>
      </c>
      <c r="J50" s="66">
        <v>37</v>
      </c>
      <c r="K50" s="66">
        <v>37</v>
      </c>
      <c r="L50" s="67">
        <f t="shared" si="3"/>
        <v>60</v>
      </c>
      <c r="M50" s="66">
        <v>29</v>
      </c>
      <c r="N50" s="66">
        <v>31</v>
      </c>
      <c r="O50" s="67">
        <f t="shared" si="4"/>
        <v>63</v>
      </c>
      <c r="P50" s="66">
        <v>26</v>
      </c>
      <c r="Q50" s="66">
        <v>37</v>
      </c>
      <c r="R50" s="10">
        <f t="shared" si="5"/>
        <v>197</v>
      </c>
      <c r="S50" s="10">
        <f t="shared" si="6"/>
        <v>92</v>
      </c>
      <c r="T50" s="11">
        <f t="shared" si="7"/>
        <v>105</v>
      </c>
      <c r="U50" s="9">
        <f t="shared" si="8"/>
        <v>21</v>
      </c>
      <c r="V50" s="10">
        <v>10</v>
      </c>
      <c r="W50" s="11">
        <v>11</v>
      </c>
      <c r="X50" s="9">
        <f t="shared" si="9"/>
        <v>2</v>
      </c>
      <c r="Y50" s="10">
        <v>1</v>
      </c>
      <c r="Z50" s="11">
        <v>1</v>
      </c>
    </row>
    <row r="51" spans="1:26" ht="16.5" customHeight="1">
      <c r="A51" s="106"/>
      <c r="B51" s="45" t="s">
        <v>139</v>
      </c>
      <c r="C51" s="46" t="s">
        <v>140</v>
      </c>
      <c r="D51" s="47" t="s">
        <v>295</v>
      </c>
      <c r="E51" s="12">
        <f t="shared" si="1"/>
        <v>8</v>
      </c>
      <c r="F51" s="13">
        <v>6</v>
      </c>
      <c r="G51" s="13">
        <v>0</v>
      </c>
      <c r="H51" s="14">
        <v>2</v>
      </c>
      <c r="I51" s="68">
        <f t="shared" si="2"/>
        <v>42</v>
      </c>
      <c r="J51" s="69">
        <v>20</v>
      </c>
      <c r="K51" s="69">
        <v>22</v>
      </c>
      <c r="L51" s="70">
        <f t="shared" si="3"/>
        <v>60</v>
      </c>
      <c r="M51" s="69">
        <v>32</v>
      </c>
      <c r="N51" s="69">
        <v>28</v>
      </c>
      <c r="O51" s="70">
        <f t="shared" si="4"/>
        <v>45</v>
      </c>
      <c r="P51" s="69">
        <v>18</v>
      </c>
      <c r="Q51" s="69">
        <v>27</v>
      </c>
      <c r="R51" s="13">
        <f t="shared" si="5"/>
        <v>147</v>
      </c>
      <c r="S51" s="13">
        <f t="shared" si="6"/>
        <v>70</v>
      </c>
      <c r="T51" s="14">
        <f t="shared" si="7"/>
        <v>77</v>
      </c>
      <c r="U51" s="18">
        <f t="shared" si="8"/>
        <v>21</v>
      </c>
      <c r="V51" s="13">
        <v>9</v>
      </c>
      <c r="W51" s="14">
        <v>12</v>
      </c>
      <c r="X51" s="18">
        <f t="shared" si="9"/>
        <v>2</v>
      </c>
      <c r="Y51" s="13">
        <v>1</v>
      </c>
      <c r="Z51" s="14">
        <v>1</v>
      </c>
    </row>
    <row r="52" spans="1:26" ht="16.5" customHeight="1">
      <c r="A52" s="106"/>
      <c r="B52" s="45" t="s">
        <v>141</v>
      </c>
      <c r="C52" s="46" t="s">
        <v>142</v>
      </c>
      <c r="D52" s="47" t="s">
        <v>143</v>
      </c>
      <c r="E52" s="12">
        <f t="shared" si="1"/>
        <v>4</v>
      </c>
      <c r="F52" s="13">
        <v>3</v>
      </c>
      <c r="G52" s="13">
        <v>0</v>
      </c>
      <c r="H52" s="14">
        <v>1</v>
      </c>
      <c r="I52" s="68">
        <f t="shared" si="2"/>
        <v>33</v>
      </c>
      <c r="J52" s="69">
        <v>22</v>
      </c>
      <c r="K52" s="69">
        <v>11</v>
      </c>
      <c r="L52" s="70">
        <f t="shared" si="3"/>
        <v>20</v>
      </c>
      <c r="M52" s="69">
        <v>9</v>
      </c>
      <c r="N52" s="69">
        <v>11</v>
      </c>
      <c r="O52" s="70">
        <f t="shared" si="4"/>
        <v>36</v>
      </c>
      <c r="P52" s="69">
        <v>22</v>
      </c>
      <c r="Q52" s="69">
        <v>14</v>
      </c>
      <c r="R52" s="13">
        <f t="shared" si="5"/>
        <v>89</v>
      </c>
      <c r="S52" s="13">
        <f t="shared" si="6"/>
        <v>53</v>
      </c>
      <c r="T52" s="14">
        <f t="shared" si="7"/>
        <v>36</v>
      </c>
      <c r="U52" s="18">
        <f t="shared" si="8"/>
        <v>12</v>
      </c>
      <c r="V52" s="13">
        <v>6</v>
      </c>
      <c r="W52" s="14">
        <v>6</v>
      </c>
      <c r="X52" s="18">
        <f t="shared" si="9"/>
        <v>2</v>
      </c>
      <c r="Y52" s="13">
        <v>0</v>
      </c>
      <c r="Z52" s="14">
        <v>2</v>
      </c>
    </row>
    <row r="53" spans="1:26" ht="16.5" customHeight="1">
      <c r="A53" s="106"/>
      <c r="B53" s="45" t="s">
        <v>144</v>
      </c>
      <c r="C53" s="46" t="s">
        <v>145</v>
      </c>
      <c r="D53" s="47" t="s">
        <v>146</v>
      </c>
      <c r="E53" s="12">
        <f t="shared" si="1"/>
        <v>9</v>
      </c>
      <c r="F53" s="13">
        <v>7</v>
      </c>
      <c r="G53" s="13">
        <v>0</v>
      </c>
      <c r="H53" s="14">
        <v>2</v>
      </c>
      <c r="I53" s="68">
        <f t="shared" si="2"/>
        <v>62</v>
      </c>
      <c r="J53" s="69">
        <v>28</v>
      </c>
      <c r="K53" s="69">
        <v>34</v>
      </c>
      <c r="L53" s="70">
        <f t="shared" si="3"/>
        <v>63</v>
      </c>
      <c r="M53" s="69">
        <v>30</v>
      </c>
      <c r="N53" s="69">
        <v>33</v>
      </c>
      <c r="O53" s="70">
        <f t="shared" si="4"/>
        <v>71</v>
      </c>
      <c r="P53" s="69">
        <v>37</v>
      </c>
      <c r="Q53" s="69">
        <v>34</v>
      </c>
      <c r="R53" s="13">
        <f t="shared" si="5"/>
        <v>196</v>
      </c>
      <c r="S53" s="13">
        <f t="shared" si="6"/>
        <v>95</v>
      </c>
      <c r="T53" s="14">
        <f t="shared" si="7"/>
        <v>101</v>
      </c>
      <c r="U53" s="18">
        <f t="shared" si="8"/>
        <v>19</v>
      </c>
      <c r="V53" s="13">
        <v>10</v>
      </c>
      <c r="W53" s="14">
        <v>9</v>
      </c>
      <c r="X53" s="12">
        <f t="shared" si="9"/>
        <v>3</v>
      </c>
      <c r="Y53" s="13">
        <v>2</v>
      </c>
      <c r="Z53" s="14">
        <v>1</v>
      </c>
    </row>
    <row r="54" spans="1:26" ht="16.5" customHeight="1">
      <c r="A54" s="106"/>
      <c r="B54" s="45" t="s">
        <v>147</v>
      </c>
      <c r="C54" s="46" t="s">
        <v>148</v>
      </c>
      <c r="D54" s="47" t="s">
        <v>149</v>
      </c>
      <c r="E54" s="12">
        <f t="shared" si="1"/>
        <v>6</v>
      </c>
      <c r="F54" s="13">
        <v>3</v>
      </c>
      <c r="G54" s="13">
        <v>0</v>
      </c>
      <c r="H54" s="14">
        <v>3</v>
      </c>
      <c r="I54" s="68">
        <f t="shared" si="2"/>
        <v>19</v>
      </c>
      <c r="J54" s="69">
        <v>9</v>
      </c>
      <c r="K54" s="69">
        <v>10</v>
      </c>
      <c r="L54" s="70">
        <f t="shared" si="3"/>
        <v>7</v>
      </c>
      <c r="M54" s="69">
        <v>5</v>
      </c>
      <c r="N54" s="69">
        <v>2</v>
      </c>
      <c r="O54" s="70">
        <f t="shared" si="4"/>
        <v>17</v>
      </c>
      <c r="P54" s="69">
        <v>10</v>
      </c>
      <c r="Q54" s="69">
        <v>7</v>
      </c>
      <c r="R54" s="13">
        <f t="shared" si="5"/>
        <v>43</v>
      </c>
      <c r="S54" s="13">
        <f t="shared" si="6"/>
        <v>24</v>
      </c>
      <c r="T54" s="14">
        <f t="shared" si="7"/>
        <v>19</v>
      </c>
      <c r="U54" s="18">
        <f t="shared" si="8"/>
        <v>12</v>
      </c>
      <c r="V54" s="13">
        <v>6</v>
      </c>
      <c r="W54" s="14">
        <v>6</v>
      </c>
      <c r="X54" s="18">
        <f t="shared" si="9"/>
        <v>2</v>
      </c>
      <c r="Y54" s="13">
        <v>0</v>
      </c>
      <c r="Z54" s="14">
        <v>2</v>
      </c>
    </row>
    <row r="55" spans="1:26" ht="16.5" customHeight="1">
      <c r="A55" s="106"/>
      <c r="B55" s="45" t="s">
        <v>150</v>
      </c>
      <c r="C55" s="46" t="s">
        <v>151</v>
      </c>
      <c r="D55" s="47" t="s">
        <v>152</v>
      </c>
      <c r="E55" s="12">
        <f t="shared" si="1"/>
        <v>5</v>
      </c>
      <c r="F55" s="13">
        <v>3</v>
      </c>
      <c r="G55" s="13">
        <v>0</v>
      </c>
      <c r="H55" s="14">
        <v>2</v>
      </c>
      <c r="I55" s="68">
        <f t="shared" si="2"/>
        <v>23</v>
      </c>
      <c r="J55" s="69">
        <v>13</v>
      </c>
      <c r="K55" s="69">
        <v>10</v>
      </c>
      <c r="L55" s="70">
        <f t="shared" si="3"/>
        <v>33</v>
      </c>
      <c r="M55" s="69">
        <v>9</v>
      </c>
      <c r="N55" s="69">
        <v>24</v>
      </c>
      <c r="O55" s="70">
        <f t="shared" si="4"/>
        <v>29</v>
      </c>
      <c r="P55" s="69">
        <v>19</v>
      </c>
      <c r="Q55" s="69">
        <v>10</v>
      </c>
      <c r="R55" s="13">
        <f t="shared" si="5"/>
        <v>85</v>
      </c>
      <c r="S55" s="13">
        <f t="shared" si="6"/>
        <v>41</v>
      </c>
      <c r="T55" s="14">
        <f t="shared" si="7"/>
        <v>44</v>
      </c>
      <c r="U55" s="18">
        <f t="shared" si="8"/>
        <v>12</v>
      </c>
      <c r="V55" s="13">
        <v>6</v>
      </c>
      <c r="W55" s="14">
        <v>6</v>
      </c>
      <c r="X55" s="18">
        <f t="shared" si="9"/>
        <v>1</v>
      </c>
      <c r="Y55" s="13">
        <v>1</v>
      </c>
      <c r="Z55" s="14">
        <v>0</v>
      </c>
    </row>
    <row r="56" spans="1:26" ht="16.5" customHeight="1">
      <c r="A56" s="101"/>
      <c r="B56" s="34" t="s">
        <v>153</v>
      </c>
      <c r="C56" s="43" t="s">
        <v>291</v>
      </c>
      <c r="D56" s="44" t="s">
        <v>292</v>
      </c>
      <c r="E56" s="15">
        <f t="shared" si="1"/>
        <v>3</v>
      </c>
      <c r="F56" s="16">
        <v>2</v>
      </c>
      <c r="G56" s="16">
        <v>0</v>
      </c>
      <c r="H56" s="17">
        <v>1</v>
      </c>
      <c r="I56" s="71">
        <f t="shared" si="2"/>
        <v>3</v>
      </c>
      <c r="J56" s="72">
        <v>2</v>
      </c>
      <c r="K56" s="72">
        <v>1</v>
      </c>
      <c r="L56" s="73">
        <f t="shared" si="3"/>
        <v>0</v>
      </c>
      <c r="M56" s="72">
        <v>0</v>
      </c>
      <c r="N56" s="72">
        <v>0</v>
      </c>
      <c r="O56" s="73">
        <f t="shared" si="4"/>
        <v>2</v>
      </c>
      <c r="P56" s="72">
        <v>1</v>
      </c>
      <c r="Q56" s="72">
        <v>1</v>
      </c>
      <c r="R56" s="16">
        <f t="shared" si="5"/>
        <v>5</v>
      </c>
      <c r="S56" s="16">
        <f t="shared" si="6"/>
        <v>3</v>
      </c>
      <c r="T56" s="17">
        <f t="shared" si="7"/>
        <v>2</v>
      </c>
      <c r="U56" s="35">
        <f t="shared" si="8"/>
        <v>6</v>
      </c>
      <c r="V56" s="16">
        <v>4</v>
      </c>
      <c r="W56" s="17">
        <v>2</v>
      </c>
      <c r="X56" s="35">
        <f t="shared" si="9"/>
        <v>0</v>
      </c>
      <c r="Y56" s="16">
        <v>0</v>
      </c>
      <c r="Z56" s="17">
        <v>0</v>
      </c>
    </row>
    <row r="57" spans="1:26" ht="16.5" customHeight="1">
      <c r="A57" s="100" t="s">
        <v>154</v>
      </c>
      <c r="B57" s="32" t="s">
        <v>155</v>
      </c>
      <c r="C57" s="39" t="s">
        <v>156</v>
      </c>
      <c r="D57" s="40" t="s">
        <v>157</v>
      </c>
      <c r="E57" s="9">
        <f t="shared" si="1"/>
        <v>7</v>
      </c>
      <c r="F57" s="10">
        <v>5</v>
      </c>
      <c r="G57" s="10">
        <v>0</v>
      </c>
      <c r="H57" s="11">
        <v>2</v>
      </c>
      <c r="I57" s="65">
        <f t="shared" si="2"/>
        <v>34</v>
      </c>
      <c r="J57" s="66">
        <v>20</v>
      </c>
      <c r="K57" s="66">
        <v>14</v>
      </c>
      <c r="L57" s="67">
        <f t="shared" si="3"/>
        <v>39</v>
      </c>
      <c r="M57" s="66">
        <v>22</v>
      </c>
      <c r="N57" s="66">
        <v>17</v>
      </c>
      <c r="O57" s="67">
        <f t="shared" si="4"/>
        <v>44</v>
      </c>
      <c r="P57" s="66">
        <v>18</v>
      </c>
      <c r="Q57" s="66">
        <v>26</v>
      </c>
      <c r="R57" s="10">
        <f t="shared" si="5"/>
        <v>117</v>
      </c>
      <c r="S57" s="10">
        <f t="shared" si="6"/>
        <v>60</v>
      </c>
      <c r="T57" s="11">
        <f t="shared" si="7"/>
        <v>57</v>
      </c>
      <c r="U57" s="18">
        <f t="shared" si="8"/>
        <v>17</v>
      </c>
      <c r="V57" s="19">
        <v>8</v>
      </c>
      <c r="W57" s="20">
        <v>9</v>
      </c>
      <c r="X57" s="18">
        <f t="shared" si="9"/>
        <v>1</v>
      </c>
      <c r="Y57" s="19">
        <v>1</v>
      </c>
      <c r="Z57" s="20">
        <v>0</v>
      </c>
    </row>
    <row r="58" spans="1:26" ht="16.5" customHeight="1">
      <c r="A58" s="106"/>
      <c r="B58" s="45" t="s">
        <v>158</v>
      </c>
      <c r="C58" s="46" t="s">
        <v>159</v>
      </c>
      <c r="D58" s="47" t="s">
        <v>160</v>
      </c>
      <c r="E58" s="12">
        <f t="shared" si="1"/>
        <v>11</v>
      </c>
      <c r="F58" s="13">
        <v>9</v>
      </c>
      <c r="G58" s="13">
        <v>0</v>
      </c>
      <c r="H58" s="14">
        <v>2</v>
      </c>
      <c r="I58" s="68">
        <f t="shared" si="2"/>
        <v>77</v>
      </c>
      <c r="J58" s="69">
        <v>40</v>
      </c>
      <c r="K58" s="69">
        <v>37</v>
      </c>
      <c r="L58" s="70">
        <f t="shared" si="3"/>
        <v>88</v>
      </c>
      <c r="M58" s="69">
        <v>50</v>
      </c>
      <c r="N58" s="69">
        <v>38</v>
      </c>
      <c r="O58" s="70">
        <f t="shared" si="4"/>
        <v>83</v>
      </c>
      <c r="P58" s="69">
        <v>43</v>
      </c>
      <c r="Q58" s="69">
        <v>40</v>
      </c>
      <c r="R58" s="13">
        <f t="shared" si="5"/>
        <v>248</v>
      </c>
      <c r="S58" s="13">
        <f t="shared" si="6"/>
        <v>133</v>
      </c>
      <c r="T58" s="14">
        <f t="shared" si="7"/>
        <v>115</v>
      </c>
      <c r="U58" s="18">
        <f t="shared" si="8"/>
        <v>23</v>
      </c>
      <c r="V58" s="13">
        <v>11</v>
      </c>
      <c r="W58" s="14">
        <v>12</v>
      </c>
      <c r="X58" s="18">
        <f t="shared" si="9"/>
        <v>1</v>
      </c>
      <c r="Y58" s="13">
        <v>0</v>
      </c>
      <c r="Z58" s="14">
        <v>1</v>
      </c>
    </row>
    <row r="59" spans="1:26" ht="16.5" customHeight="1">
      <c r="A59" s="106"/>
      <c r="B59" s="45" t="s">
        <v>161</v>
      </c>
      <c r="C59" s="46" t="s">
        <v>162</v>
      </c>
      <c r="D59" s="47" t="s">
        <v>163</v>
      </c>
      <c r="E59" s="12">
        <f t="shared" si="1"/>
        <v>4</v>
      </c>
      <c r="F59" s="13">
        <v>3</v>
      </c>
      <c r="G59" s="13">
        <v>0</v>
      </c>
      <c r="H59" s="14">
        <v>1</v>
      </c>
      <c r="I59" s="68">
        <f t="shared" si="2"/>
        <v>24</v>
      </c>
      <c r="J59" s="69">
        <v>14</v>
      </c>
      <c r="K59" s="69">
        <v>10</v>
      </c>
      <c r="L59" s="70">
        <f t="shared" si="3"/>
        <v>29</v>
      </c>
      <c r="M59" s="69">
        <v>17</v>
      </c>
      <c r="N59" s="69">
        <v>12</v>
      </c>
      <c r="O59" s="70">
        <f t="shared" si="4"/>
        <v>27</v>
      </c>
      <c r="P59" s="69">
        <v>14</v>
      </c>
      <c r="Q59" s="69">
        <v>13</v>
      </c>
      <c r="R59" s="13">
        <f t="shared" si="5"/>
        <v>80</v>
      </c>
      <c r="S59" s="13">
        <f t="shared" si="6"/>
        <v>45</v>
      </c>
      <c r="T59" s="14">
        <f t="shared" si="7"/>
        <v>35</v>
      </c>
      <c r="U59" s="18">
        <f t="shared" si="8"/>
        <v>11</v>
      </c>
      <c r="V59" s="13">
        <v>6</v>
      </c>
      <c r="W59" s="14">
        <v>5</v>
      </c>
      <c r="X59" s="18">
        <f t="shared" si="9"/>
        <v>1</v>
      </c>
      <c r="Y59" s="13">
        <v>1</v>
      </c>
      <c r="Z59" s="14">
        <v>0</v>
      </c>
    </row>
    <row r="60" spans="1:26" ht="16.5" customHeight="1">
      <c r="A60" s="106"/>
      <c r="B60" s="45" t="s">
        <v>164</v>
      </c>
      <c r="C60" s="46" t="s">
        <v>165</v>
      </c>
      <c r="D60" s="47" t="s">
        <v>166</v>
      </c>
      <c r="E60" s="12">
        <f t="shared" si="1"/>
        <v>4</v>
      </c>
      <c r="F60" s="13">
        <v>3</v>
      </c>
      <c r="G60" s="13">
        <v>0</v>
      </c>
      <c r="H60" s="14">
        <v>1</v>
      </c>
      <c r="I60" s="68">
        <f t="shared" si="2"/>
        <v>34</v>
      </c>
      <c r="J60" s="69">
        <v>18</v>
      </c>
      <c r="K60" s="69">
        <v>16</v>
      </c>
      <c r="L60" s="70">
        <f t="shared" si="3"/>
        <v>20</v>
      </c>
      <c r="M60" s="69">
        <v>11</v>
      </c>
      <c r="N60" s="69">
        <v>9</v>
      </c>
      <c r="O60" s="70">
        <f t="shared" si="4"/>
        <v>36</v>
      </c>
      <c r="P60" s="69">
        <v>18</v>
      </c>
      <c r="Q60" s="69">
        <v>18</v>
      </c>
      <c r="R60" s="13">
        <f t="shared" si="5"/>
        <v>90</v>
      </c>
      <c r="S60" s="13">
        <f t="shared" si="6"/>
        <v>47</v>
      </c>
      <c r="T60" s="14">
        <f t="shared" si="7"/>
        <v>43</v>
      </c>
      <c r="U60" s="18">
        <f t="shared" si="8"/>
        <v>11</v>
      </c>
      <c r="V60" s="13">
        <v>6</v>
      </c>
      <c r="W60" s="14">
        <v>5</v>
      </c>
      <c r="X60" s="18">
        <f t="shared" si="9"/>
        <v>2</v>
      </c>
      <c r="Y60" s="13">
        <v>0</v>
      </c>
      <c r="Z60" s="14">
        <v>2</v>
      </c>
    </row>
    <row r="61" spans="1:26" ht="16.5" customHeight="1">
      <c r="A61" s="106"/>
      <c r="B61" s="45" t="s">
        <v>167</v>
      </c>
      <c r="C61" s="46" t="s">
        <v>168</v>
      </c>
      <c r="D61" s="47" t="s">
        <v>169</v>
      </c>
      <c r="E61" s="12">
        <f t="shared" si="1"/>
        <v>5</v>
      </c>
      <c r="F61" s="13">
        <v>3</v>
      </c>
      <c r="G61" s="13">
        <v>0</v>
      </c>
      <c r="H61" s="14">
        <v>2</v>
      </c>
      <c r="I61" s="68">
        <f t="shared" si="2"/>
        <v>7</v>
      </c>
      <c r="J61" s="69">
        <v>3</v>
      </c>
      <c r="K61" s="69">
        <v>4</v>
      </c>
      <c r="L61" s="70">
        <f t="shared" si="3"/>
        <v>8</v>
      </c>
      <c r="M61" s="69">
        <v>2</v>
      </c>
      <c r="N61" s="69">
        <v>6</v>
      </c>
      <c r="O61" s="70">
        <f t="shared" si="4"/>
        <v>7</v>
      </c>
      <c r="P61" s="69">
        <v>3</v>
      </c>
      <c r="Q61" s="69">
        <v>4</v>
      </c>
      <c r="R61" s="13">
        <f t="shared" si="5"/>
        <v>22</v>
      </c>
      <c r="S61" s="13">
        <f t="shared" si="6"/>
        <v>8</v>
      </c>
      <c r="T61" s="14">
        <f t="shared" si="7"/>
        <v>14</v>
      </c>
      <c r="U61" s="18">
        <f t="shared" si="8"/>
        <v>12</v>
      </c>
      <c r="V61" s="13">
        <v>5</v>
      </c>
      <c r="W61" s="14">
        <v>7</v>
      </c>
      <c r="X61" s="18">
        <f t="shared" si="9"/>
        <v>0</v>
      </c>
      <c r="Y61" s="13">
        <v>0</v>
      </c>
      <c r="Z61" s="14">
        <v>0</v>
      </c>
    </row>
    <row r="62" spans="1:26" ht="16.5" customHeight="1">
      <c r="A62" s="101"/>
      <c r="B62" s="34" t="s">
        <v>170</v>
      </c>
      <c r="C62" s="43" t="s">
        <v>285</v>
      </c>
      <c r="D62" s="44" t="s">
        <v>284</v>
      </c>
      <c r="E62" s="15">
        <f t="shared" si="1"/>
        <v>3</v>
      </c>
      <c r="F62" s="16">
        <v>3</v>
      </c>
      <c r="G62" s="16">
        <v>0</v>
      </c>
      <c r="H62" s="17">
        <v>0</v>
      </c>
      <c r="I62" s="71">
        <f t="shared" si="2"/>
        <v>7</v>
      </c>
      <c r="J62" s="72">
        <v>4</v>
      </c>
      <c r="K62" s="72">
        <v>3</v>
      </c>
      <c r="L62" s="73">
        <f t="shared" si="3"/>
        <v>2</v>
      </c>
      <c r="M62" s="72">
        <v>0</v>
      </c>
      <c r="N62" s="72">
        <v>2</v>
      </c>
      <c r="O62" s="73">
        <f t="shared" si="4"/>
        <v>3</v>
      </c>
      <c r="P62" s="72">
        <v>1</v>
      </c>
      <c r="Q62" s="72">
        <v>2</v>
      </c>
      <c r="R62" s="16">
        <f t="shared" si="5"/>
        <v>12</v>
      </c>
      <c r="S62" s="16">
        <f t="shared" si="6"/>
        <v>5</v>
      </c>
      <c r="T62" s="17">
        <f t="shared" si="7"/>
        <v>7</v>
      </c>
      <c r="U62" s="24">
        <f t="shared" si="8"/>
        <v>7</v>
      </c>
      <c r="V62" s="22">
        <v>5</v>
      </c>
      <c r="W62" s="23">
        <v>2</v>
      </c>
      <c r="X62" s="24">
        <f t="shared" si="9"/>
        <v>1</v>
      </c>
      <c r="Y62" s="22">
        <v>0</v>
      </c>
      <c r="Z62" s="23">
        <v>1</v>
      </c>
    </row>
    <row r="63" spans="1:26" ht="16.5" customHeight="1">
      <c r="A63" s="54" t="s">
        <v>171</v>
      </c>
      <c r="B63" s="55" t="s">
        <v>172</v>
      </c>
      <c r="C63" s="56" t="s">
        <v>173</v>
      </c>
      <c r="D63" s="57" t="s">
        <v>174</v>
      </c>
      <c r="E63" s="24">
        <f t="shared" si="1"/>
        <v>7</v>
      </c>
      <c r="F63" s="25">
        <v>5</v>
      </c>
      <c r="G63" s="25">
        <v>0</v>
      </c>
      <c r="H63" s="26">
        <v>2</v>
      </c>
      <c r="I63" s="78">
        <f t="shared" si="2"/>
        <v>31</v>
      </c>
      <c r="J63" s="79">
        <v>13</v>
      </c>
      <c r="K63" s="79">
        <v>18</v>
      </c>
      <c r="L63" s="78">
        <f t="shared" si="3"/>
        <v>37</v>
      </c>
      <c r="M63" s="79">
        <v>22</v>
      </c>
      <c r="N63" s="79">
        <v>15</v>
      </c>
      <c r="O63" s="78">
        <f t="shared" si="4"/>
        <v>44</v>
      </c>
      <c r="P63" s="79">
        <v>15</v>
      </c>
      <c r="Q63" s="79">
        <v>29</v>
      </c>
      <c r="R63" s="25">
        <f t="shared" si="5"/>
        <v>112</v>
      </c>
      <c r="S63" s="25">
        <f t="shared" si="6"/>
        <v>50</v>
      </c>
      <c r="T63" s="26">
        <f t="shared" si="7"/>
        <v>62</v>
      </c>
      <c r="U63" s="27">
        <f t="shared" si="8"/>
        <v>13</v>
      </c>
      <c r="V63" s="28">
        <v>6</v>
      </c>
      <c r="W63" s="29">
        <v>7</v>
      </c>
      <c r="X63" s="27">
        <f t="shared" si="9"/>
        <v>3</v>
      </c>
      <c r="Y63" s="28">
        <v>0</v>
      </c>
      <c r="Z63" s="29">
        <v>3</v>
      </c>
    </row>
    <row r="64" spans="1:26" ht="16.5" customHeight="1">
      <c r="A64" s="54" t="s">
        <v>175</v>
      </c>
      <c r="B64" s="55" t="s">
        <v>176</v>
      </c>
      <c r="C64" s="56" t="s">
        <v>177</v>
      </c>
      <c r="D64" s="57" t="s">
        <v>178</v>
      </c>
      <c r="E64" s="27">
        <f t="shared" si="1"/>
        <v>6</v>
      </c>
      <c r="F64" s="28">
        <v>3</v>
      </c>
      <c r="G64" s="28">
        <v>0</v>
      </c>
      <c r="H64" s="29">
        <v>3</v>
      </c>
      <c r="I64" s="80">
        <f t="shared" si="2"/>
        <v>7</v>
      </c>
      <c r="J64" s="81">
        <v>3</v>
      </c>
      <c r="K64" s="81">
        <v>4</v>
      </c>
      <c r="L64" s="82">
        <f t="shared" si="3"/>
        <v>9</v>
      </c>
      <c r="M64" s="81">
        <v>4</v>
      </c>
      <c r="N64" s="81">
        <v>5</v>
      </c>
      <c r="O64" s="82">
        <f t="shared" si="4"/>
        <v>10</v>
      </c>
      <c r="P64" s="81">
        <v>5</v>
      </c>
      <c r="Q64" s="81">
        <v>5</v>
      </c>
      <c r="R64" s="28">
        <f t="shared" si="5"/>
        <v>26</v>
      </c>
      <c r="S64" s="28">
        <f t="shared" si="6"/>
        <v>12</v>
      </c>
      <c r="T64" s="29">
        <f t="shared" si="7"/>
        <v>14</v>
      </c>
      <c r="U64" s="24">
        <f t="shared" si="8"/>
        <v>13</v>
      </c>
      <c r="V64" s="25">
        <v>5</v>
      </c>
      <c r="W64" s="26">
        <v>8</v>
      </c>
      <c r="X64" s="24">
        <f t="shared" si="9"/>
        <v>2</v>
      </c>
      <c r="Y64" s="25">
        <v>0</v>
      </c>
      <c r="Z64" s="26">
        <v>2</v>
      </c>
    </row>
    <row r="65" spans="1:26" ht="16.5" customHeight="1">
      <c r="A65" s="54" t="s">
        <v>179</v>
      </c>
      <c r="B65" s="55" t="s">
        <v>180</v>
      </c>
      <c r="C65" s="56" t="s">
        <v>181</v>
      </c>
      <c r="D65" s="57" t="s">
        <v>271</v>
      </c>
      <c r="E65" s="24">
        <f t="shared" si="1"/>
        <v>5</v>
      </c>
      <c r="F65" s="25">
        <v>3</v>
      </c>
      <c r="G65" s="25">
        <v>0</v>
      </c>
      <c r="H65" s="26">
        <v>2</v>
      </c>
      <c r="I65" s="78">
        <f t="shared" si="2"/>
        <v>10</v>
      </c>
      <c r="J65" s="79">
        <v>5</v>
      </c>
      <c r="K65" s="79">
        <v>5</v>
      </c>
      <c r="L65" s="78">
        <f t="shared" si="3"/>
        <v>12</v>
      </c>
      <c r="M65" s="79">
        <v>5</v>
      </c>
      <c r="N65" s="79">
        <v>7</v>
      </c>
      <c r="O65" s="78">
        <f t="shared" si="4"/>
        <v>19</v>
      </c>
      <c r="P65" s="79">
        <v>8</v>
      </c>
      <c r="Q65" s="79">
        <v>11</v>
      </c>
      <c r="R65" s="25">
        <f t="shared" si="5"/>
        <v>41</v>
      </c>
      <c r="S65" s="25">
        <f t="shared" si="6"/>
        <v>18</v>
      </c>
      <c r="T65" s="26">
        <f t="shared" si="7"/>
        <v>23</v>
      </c>
      <c r="U65" s="27">
        <f t="shared" si="8"/>
        <v>12</v>
      </c>
      <c r="V65" s="28">
        <v>5</v>
      </c>
      <c r="W65" s="29">
        <v>7</v>
      </c>
      <c r="X65" s="27">
        <f t="shared" si="9"/>
        <v>3</v>
      </c>
      <c r="Y65" s="28">
        <v>1</v>
      </c>
      <c r="Z65" s="29">
        <v>2</v>
      </c>
    </row>
    <row r="66" spans="1:26" ht="16.5" customHeight="1">
      <c r="A66" s="100" t="s">
        <v>182</v>
      </c>
      <c r="B66" s="32" t="s">
        <v>183</v>
      </c>
      <c r="C66" s="39" t="s">
        <v>184</v>
      </c>
      <c r="D66" s="40" t="s">
        <v>293</v>
      </c>
      <c r="E66" s="9">
        <f t="shared" si="1"/>
        <v>17</v>
      </c>
      <c r="F66" s="10">
        <v>15</v>
      </c>
      <c r="G66" s="10">
        <v>0</v>
      </c>
      <c r="H66" s="11">
        <v>2</v>
      </c>
      <c r="I66" s="65">
        <f t="shared" si="2"/>
        <v>142</v>
      </c>
      <c r="J66" s="66">
        <v>61</v>
      </c>
      <c r="K66" s="66">
        <v>81</v>
      </c>
      <c r="L66" s="67">
        <f t="shared" si="3"/>
        <v>203</v>
      </c>
      <c r="M66" s="66">
        <v>108</v>
      </c>
      <c r="N66" s="66">
        <v>95</v>
      </c>
      <c r="O66" s="67">
        <f t="shared" si="4"/>
        <v>171</v>
      </c>
      <c r="P66" s="66">
        <v>99</v>
      </c>
      <c r="Q66" s="66">
        <v>72</v>
      </c>
      <c r="R66" s="10">
        <f t="shared" si="5"/>
        <v>516</v>
      </c>
      <c r="S66" s="10">
        <f t="shared" si="6"/>
        <v>268</v>
      </c>
      <c r="T66" s="11">
        <f t="shared" si="7"/>
        <v>248</v>
      </c>
      <c r="U66" s="18">
        <f t="shared" si="8"/>
        <v>34</v>
      </c>
      <c r="V66" s="19">
        <v>19</v>
      </c>
      <c r="W66" s="20">
        <v>15</v>
      </c>
      <c r="X66" s="18">
        <f t="shared" si="9"/>
        <v>7</v>
      </c>
      <c r="Y66" s="19">
        <v>1</v>
      </c>
      <c r="Z66" s="20">
        <v>6</v>
      </c>
    </row>
    <row r="67" spans="1:26" ht="16.5" customHeight="1">
      <c r="A67" s="101"/>
      <c r="B67" s="34" t="s">
        <v>185</v>
      </c>
      <c r="C67" s="43" t="s">
        <v>186</v>
      </c>
      <c r="D67" s="44" t="s">
        <v>294</v>
      </c>
      <c r="E67" s="15">
        <f aca="true" t="shared" si="10" ref="E67:E92">SUM(F67:H67)</f>
        <v>9</v>
      </c>
      <c r="F67" s="16">
        <v>7</v>
      </c>
      <c r="G67" s="16">
        <v>0</v>
      </c>
      <c r="H67" s="17">
        <v>2</v>
      </c>
      <c r="I67" s="71">
        <f aca="true" t="shared" si="11" ref="I67:I92">SUM(SUM(SUM(J67:K67)))</f>
        <v>39</v>
      </c>
      <c r="J67" s="72">
        <v>21</v>
      </c>
      <c r="K67" s="72">
        <v>18</v>
      </c>
      <c r="L67" s="73">
        <f aca="true" t="shared" si="12" ref="L67:L92">SUM(SUM(SUM(M67:N67)))</f>
        <v>74</v>
      </c>
      <c r="M67" s="72">
        <v>44</v>
      </c>
      <c r="N67" s="72">
        <v>30</v>
      </c>
      <c r="O67" s="73">
        <f aca="true" t="shared" si="13" ref="O67:O92">SUM(SUM(SUM(P67:Q67)))</f>
        <v>66</v>
      </c>
      <c r="P67" s="72">
        <v>26</v>
      </c>
      <c r="Q67" s="72">
        <v>40</v>
      </c>
      <c r="R67" s="16">
        <f aca="true" t="shared" si="14" ref="R67:R92">SUM(I67,L67,O67)</f>
        <v>179</v>
      </c>
      <c r="S67" s="16">
        <f aca="true" t="shared" si="15" ref="S67:S92">SUM(J67,M67,P67)</f>
        <v>91</v>
      </c>
      <c r="T67" s="17">
        <f aca="true" t="shared" si="16" ref="T67:T92">SUM(K67,N67,Q67)</f>
        <v>88</v>
      </c>
      <c r="U67" s="24">
        <f aca="true" t="shared" si="17" ref="U67:U92">SUM(V67:W67)</f>
        <v>17</v>
      </c>
      <c r="V67" s="22">
        <v>8</v>
      </c>
      <c r="W67" s="23">
        <v>9</v>
      </c>
      <c r="X67" s="24">
        <f aca="true" t="shared" si="18" ref="X67:X92">SUM(Y67:Z67)</f>
        <v>3</v>
      </c>
      <c r="Y67" s="22">
        <v>1</v>
      </c>
      <c r="Z67" s="23">
        <v>2</v>
      </c>
    </row>
    <row r="68" spans="1:26" ht="16.5" customHeight="1">
      <c r="A68" s="100" t="s">
        <v>187</v>
      </c>
      <c r="B68" s="32" t="s">
        <v>188</v>
      </c>
      <c r="C68" s="39" t="s">
        <v>189</v>
      </c>
      <c r="D68" s="40" t="s">
        <v>190</v>
      </c>
      <c r="E68" s="18">
        <f t="shared" si="10"/>
        <v>4</v>
      </c>
      <c r="F68" s="19">
        <v>3</v>
      </c>
      <c r="G68" s="19">
        <v>0</v>
      </c>
      <c r="H68" s="20">
        <v>1</v>
      </c>
      <c r="I68" s="74">
        <f t="shared" si="11"/>
        <v>14</v>
      </c>
      <c r="J68" s="75">
        <v>6</v>
      </c>
      <c r="K68" s="75">
        <v>8</v>
      </c>
      <c r="L68" s="74">
        <f t="shared" si="12"/>
        <v>4</v>
      </c>
      <c r="M68" s="75">
        <v>2</v>
      </c>
      <c r="N68" s="75">
        <v>2</v>
      </c>
      <c r="O68" s="74">
        <f t="shared" si="13"/>
        <v>14</v>
      </c>
      <c r="P68" s="75">
        <v>5</v>
      </c>
      <c r="Q68" s="75">
        <v>9</v>
      </c>
      <c r="R68" s="19">
        <f t="shared" si="14"/>
        <v>32</v>
      </c>
      <c r="S68" s="19">
        <f t="shared" si="15"/>
        <v>13</v>
      </c>
      <c r="T68" s="20">
        <f t="shared" si="16"/>
        <v>19</v>
      </c>
      <c r="U68" s="9">
        <f t="shared" si="17"/>
        <v>10</v>
      </c>
      <c r="V68" s="10">
        <v>6</v>
      </c>
      <c r="W68" s="11">
        <v>4</v>
      </c>
      <c r="X68" s="9">
        <f t="shared" si="18"/>
        <v>3</v>
      </c>
      <c r="Y68" s="10">
        <v>0</v>
      </c>
      <c r="Z68" s="11">
        <v>3</v>
      </c>
    </row>
    <row r="69" spans="1:26" ht="16.5" customHeight="1">
      <c r="A69" s="106"/>
      <c r="B69" s="45" t="s">
        <v>191</v>
      </c>
      <c r="C69" s="46" t="s">
        <v>192</v>
      </c>
      <c r="D69" s="47" t="s">
        <v>193</v>
      </c>
      <c r="E69" s="12">
        <f t="shared" si="10"/>
        <v>4</v>
      </c>
      <c r="F69" s="13">
        <v>3</v>
      </c>
      <c r="G69" s="13">
        <v>0</v>
      </c>
      <c r="H69" s="14">
        <v>1</v>
      </c>
      <c r="I69" s="70">
        <f t="shared" si="11"/>
        <v>6</v>
      </c>
      <c r="J69" s="69">
        <v>6</v>
      </c>
      <c r="K69" s="69">
        <v>0</v>
      </c>
      <c r="L69" s="70">
        <f t="shared" si="12"/>
        <v>16</v>
      </c>
      <c r="M69" s="69">
        <v>8</v>
      </c>
      <c r="N69" s="69">
        <v>8</v>
      </c>
      <c r="O69" s="70">
        <f t="shared" si="13"/>
        <v>16</v>
      </c>
      <c r="P69" s="69">
        <v>9</v>
      </c>
      <c r="Q69" s="69">
        <v>7</v>
      </c>
      <c r="R69" s="13">
        <f t="shared" si="14"/>
        <v>38</v>
      </c>
      <c r="S69" s="13">
        <f t="shared" si="15"/>
        <v>23</v>
      </c>
      <c r="T69" s="14">
        <f t="shared" si="16"/>
        <v>15</v>
      </c>
      <c r="U69" s="18">
        <f t="shared" si="17"/>
        <v>12</v>
      </c>
      <c r="V69" s="13">
        <v>5</v>
      </c>
      <c r="W69" s="14">
        <v>7</v>
      </c>
      <c r="X69" s="18">
        <f t="shared" si="18"/>
        <v>3</v>
      </c>
      <c r="Y69" s="13">
        <v>1</v>
      </c>
      <c r="Z69" s="14">
        <v>2</v>
      </c>
    </row>
    <row r="70" spans="1:26" ht="16.5" customHeight="1">
      <c r="A70" s="100" t="s">
        <v>194</v>
      </c>
      <c r="B70" s="32" t="s">
        <v>195</v>
      </c>
      <c r="C70" s="39" t="s">
        <v>196</v>
      </c>
      <c r="D70" s="40" t="s">
        <v>197</v>
      </c>
      <c r="E70" s="9">
        <f t="shared" si="10"/>
        <v>5</v>
      </c>
      <c r="F70" s="10">
        <v>3</v>
      </c>
      <c r="G70" s="10">
        <v>0</v>
      </c>
      <c r="H70" s="11">
        <v>2</v>
      </c>
      <c r="I70" s="65">
        <f t="shared" si="11"/>
        <v>22</v>
      </c>
      <c r="J70" s="66">
        <v>10</v>
      </c>
      <c r="K70" s="66">
        <v>12</v>
      </c>
      <c r="L70" s="67">
        <f t="shared" si="12"/>
        <v>16</v>
      </c>
      <c r="M70" s="66">
        <v>7</v>
      </c>
      <c r="N70" s="66">
        <v>9</v>
      </c>
      <c r="O70" s="67">
        <f t="shared" si="13"/>
        <v>30</v>
      </c>
      <c r="P70" s="66">
        <v>13</v>
      </c>
      <c r="Q70" s="66">
        <v>17</v>
      </c>
      <c r="R70" s="10">
        <f t="shared" si="14"/>
        <v>68</v>
      </c>
      <c r="S70" s="10">
        <f t="shared" si="15"/>
        <v>30</v>
      </c>
      <c r="T70" s="11">
        <f t="shared" si="16"/>
        <v>38</v>
      </c>
      <c r="U70" s="18">
        <f t="shared" si="17"/>
        <v>11</v>
      </c>
      <c r="V70" s="19">
        <v>6</v>
      </c>
      <c r="W70" s="20">
        <v>5</v>
      </c>
      <c r="X70" s="18">
        <f t="shared" si="18"/>
        <v>3</v>
      </c>
      <c r="Y70" s="19">
        <v>1</v>
      </c>
      <c r="Z70" s="20">
        <v>2</v>
      </c>
    </row>
    <row r="71" spans="1:26" ht="16.5" customHeight="1">
      <c r="A71" s="106"/>
      <c r="B71" s="45" t="s">
        <v>198</v>
      </c>
      <c r="C71" s="46" t="s">
        <v>199</v>
      </c>
      <c r="D71" s="47" t="s">
        <v>200</v>
      </c>
      <c r="E71" s="12">
        <f t="shared" si="10"/>
        <v>5</v>
      </c>
      <c r="F71" s="13">
        <v>3</v>
      </c>
      <c r="G71" s="13">
        <v>0</v>
      </c>
      <c r="H71" s="14">
        <v>2</v>
      </c>
      <c r="I71" s="68">
        <f t="shared" si="11"/>
        <v>22</v>
      </c>
      <c r="J71" s="69">
        <v>15</v>
      </c>
      <c r="K71" s="69">
        <v>7</v>
      </c>
      <c r="L71" s="70">
        <f t="shared" si="12"/>
        <v>23</v>
      </c>
      <c r="M71" s="69">
        <v>13</v>
      </c>
      <c r="N71" s="69">
        <v>10</v>
      </c>
      <c r="O71" s="70">
        <f t="shared" si="13"/>
        <v>25</v>
      </c>
      <c r="P71" s="69">
        <v>13</v>
      </c>
      <c r="Q71" s="69">
        <v>12</v>
      </c>
      <c r="R71" s="13">
        <f t="shared" si="14"/>
        <v>70</v>
      </c>
      <c r="S71" s="13">
        <f t="shared" si="15"/>
        <v>41</v>
      </c>
      <c r="T71" s="14">
        <f t="shared" si="16"/>
        <v>29</v>
      </c>
      <c r="U71" s="18">
        <f t="shared" si="17"/>
        <v>12</v>
      </c>
      <c r="V71" s="13">
        <v>6</v>
      </c>
      <c r="W71" s="14">
        <v>6</v>
      </c>
      <c r="X71" s="18">
        <f t="shared" si="18"/>
        <v>2</v>
      </c>
      <c r="Y71" s="13">
        <v>0</v>
      </c>
      <c r="Z71" s="14">
        <v>2</v>
      </c>
    </row>
    <row r="72" spans="1:26" ht="16.5" customHeight="1">
      <c r="A72" s="106"/>
      <c r="B72" s="45" t="s">
        <v>201</v>
      </c>
      <c r="C72" s="46" t="s">
        <v>202</v>
      </c>
      <c r="D72" s="47" t="s">
        <v>203</v>
      </c>
      <c r="E72" s="21">
        <f t="shared" si="10"/>
        <v>4</v>
      </c>
      <c r="F72" s="22">
        <v>3</v>
      </c>
      <c r="G72" s="22">
        <v>0</v>
      </c>
      <c r="H72" s="23">
        <v>1</v>
      </c>
      <c r="I72" s="68">
        <f t="shared" si="11"/>
        <v>10</v>
      </c>
      <c r="J72" s="69">
        <v>4</v>
      </c>
      <c r="K72" s="69">
        <v>6</v>
      </c>
      <c r="L72" s="70">
        <f t="shared" si="12"/>
        <v>9</v>
      </c>
      <c r="M72" s="69">
        <v>1</v>
      </c>
      <c r="N72" s="69">
        <v>8</v>
      </c>
      <c r="O72" s="70">
        <f t="shared" si="13"/>
        <v>9</v>
      </c>
      <c r="P72" s="69">
        <v>5</v>
      </c>
      <c r="Q72" s="69">
        <v>4</v>
      </c>
      <c r="R72" s="13">
        <f t="shared" si="14"/>
        <v>28</v>
      </c>
      <c r="S72" s="13">
        <f t="shared" si="15"/>
        <v>10</v>
      </c>
      <c r="T72" s="14">
        <f t="shared" si="16"/>
        <v>18</v>
      </c>
      <c r="U72" s="18">
        <f t="shared" si="17"/>
        <v>11</v>
      </c>
      <c r="V72" s="13">
        <v>5</v>
      </c>
      <c r="W72" s="14">
        <v>6</v>
      </c>
      <c r="X72" s="18">
        <f t="shared" si="18"/>
        <v>2</v>
      </c>
      <c r="Y72" s="13">
        <v>2</v>
      </c>
      <c r="Z72" s="14">
        <v>0</v>
      </c>
    </row>
    <row r="73" spans="1:26" ht="16.5" customHeight="1">
      <c r="A73" s="101"/>
      <c r="B73" s="34" t="s">
        <v>204</v>
      </c>
      <c r="C73" s="43" t="s">
        <v>205</v>
      </c>
      <c r="D73" s="44" t="s">
        <v>281</v>
      </c>
      <c r="E73" s="15">
        <f t="shared" si="10"/>
        <v>4</v>
      </c>
      <c r="F73" s="16">
        <v>3</v>
      </c>
      <c r="G73" s="16">
        <v>0</v>
      </c>
      <c r="H73" s="17">
        <v>1</v>
      </c>
      <c r="I73" s="71">
        <f t="shared" si="11"/>
        <v>5</v>
      </c>
      <c r="J73" s="72">
        <v>3</v>
      </c>
      <c r="K73" s="72">
        <v>2</v>
      </c>
      <c r="L73" s="73">
        <f t="shared" si="12"/>
        <v>12</v>
      </c>
      <c r="M73" s="72">
        <v>8</v>
      </c>
      <c r="N73" s="72">
        <v>4</v>
      </c>
      <c r="O73" s="73">
        <f t="shared" si="13"/>
        <v>7</v>
      </c>
      <c r="P73" s="72">
        <v>6</v>
      </c>
      <c r="Q73" s="72">
        <v>1</v>
      </c>
      <c r="R73" s="16">
        <f t="shared" si="14"/>
        <v>24</v>
      </c>
      <c r="S73" s="16">
        <f t="shared" si="15"/>
        <v>17</v>
      </c>
      <c r="T73" s="17">
        <f t="shared" si="16"/>
        <v>7</v>
      </c>
      <c r="U73" s="24">
        <f t="shared" si="17"/>
        <v>10</v>
      </c>
      <c r="V73" s="22">
        <v>6</v>
      </c>
      <c r="W73" s="23">
        <v>4</v>
      </c>
      <c r="X73" s="24">
        <f t="shared" si="18"/>
        <v>2</v>
      </c>
      <c r="Y73" s="22">
        <v>0</v>
      </c>
      <c r="Z73" s="23">
        <v>2</v>
      </c>
    </row>
    <row r="74" spans="1:26" ht="16.5" customHeight="1">
      <c r="A74" s="54" t="s">
        <v>206</v>
      </c>
      <c r="B74" s="55" t="s">
        <v>207</v>
      </c>
      <c r="C74" s="56" t="s">
        <v>208</v>
      </c>
      <c r="D74" s="57" t="s">
        <v>282</v>
      </c>
      <c r="E74" s="27">
        <f t="shared" si="10"/>
        <v>6</v>
      </c>
      <c r="F74" s="28">
        <v>3</v>
      </c>
      <c r="G74" s="28">
        <v>0</v>
      </c>
      <c r="H74" s="29">
        <v>3</v>
      </c>
      <c r="I74" s="78">
        <f t="shared" si="11"/>
        <v>26</v>
      </c>
      <c r="J74" s="79">
        <v>15</v>
      </c>
      <c r="K74" s="79">
        <v>11</v>
      </c>
      <c r="L74" s="78">
        <f t="shared" si="12"/>
        <v>32</v>
      </c>
      <c r="M74" s="79">
        <v>20</v>
      </c>
      <c r="N74" s="79">
        <v>12</v>
      </c>
      <c r="O74" s="78">
        <f t="shared" si="13"/>
        <v>34</v>
      </c>
      <c r="P74" s="79">
        <v>17</v>
      </c>
      <c r="Q74" s="79">
        <v>17</v>
      </c>
      <c r="R74" s="25">
        <f t="shared" si="14"/>
        <v>92</v>
      </c>
      <c r="S74" s="25">
        <f t="shared" si="15"/>
        <v>52</v>
      </c>
      <c r="T74" s="26">
        <f t="shared" si="16"/>
        <v>40</v>
      </c>
      <c r="U74" s="27">
        <f t="shared" si="17"/>
        <v>14</v>
      </c>
      <c r="V74" s="28">
        <v>9</v>
      </c>
      <c r="W74" s="29">
        <v>5</v>
      </c>
      <c r="X74" s="27">
        <f t="shared" si="18"/>
        <v>4</v>
      </c>
      <c r="Y74" s="28">
        <v>2</v>
      </c>
      <c r="Z74" s="29">
        <v>2</v>
      </c>
    </row>
    <row r="75" spans="1:26" ht="16.5" customHeight="1">
      <c r="A75" s="100" t="s">
        <v>209</v>
      </c>
      <c r="B75" s="32" t="s">
        <v>210</v>
      </c>
      <c r="C75" s="39" t="s">
        <v>211</v>
      </c>
      <c r="D75" s="40" t="s">
        <v>212</v>
      </c>
      <c r="E75" s="18">
        <f t="shared" si="10"/>
        <v>4</v>
      </c>
      <c r="F75" s="19">
        <v>3</v>
      </c>
      <c r="G75" s="19">
        <v>0</v>
      </c>
      <c r="H75" s="20">
        <v>1</v>
      </c>
      <c r="I75" s="65">
        <f t="shared" si="11"/>
        <v>13</v>
      </c>
      <c r="J75" s="66">
        <v>8</v>
      </c>
      <c r="K75" s="66">
        <v>5</v>
      </c>
      <c r="L75" s="67">
        <f t="shared" si="12"/>
        <v>23</v>
      </c>
      <c r="M75" s="66">
        <v>12</v>
      </c>
      <c r="N75" s="66">
        <v>11</v>
      </c>
      <c r="O75" s="67">
        <f t="shared" si="13"/>
        <v>21</v>
      </c>
      <c r="P75" s="66">
        <v>12</v>
      </c>
      <c r="Q75" s="66">
        <v>9</v>
      </c>
      <c r="R75" s="10">
        <f t="shared" si="14"/>
        <v>57</v>
      </c>
      <c r="S75" s="10">
        <f t="shared" si="15"/>
        <v>32</v>
      </c>
      <c r="T75" s="11">
        <f t="shared" si="16"/>
        <v>25</v>
      </c>
      <c r="U75" s="18">
        <f t="shared" si="17"/>
        <v>13</v>
      </c>
      <c r="V75" s="19">
        <v>7</v>
      </c>
      <c r="W75" s="20">
        <v>6</v>
      </c>
      <c r="X75" s="18">
        <f t="shared" si="18"/>
        <v>4</v>
      </c>
      <c r="Y75" s="19">
        <v>1</v>
      </c>
      <c r="Z75" s="20">
        <v>3</v>
      </c>
    </row>
    <row r="76" spans="1:26" ht="16.5" customHeight="1">
      <c r="A76" s="106"/>
      <c r="B76" s="45" t="s">
        <v>213</v>
      </c>
      <c r="C76" s="46"/>
      <c r="D76" s="47" t="s">
        <v>300</v>
      </c>
      <c r="E76" s="12"/>
      <c r="F76" s="13"/>
      <c r="G76" s="13"/>
      <c r="H76" s="14"/>
      <c r="I76" s="68"/>
      <c r="J76" s="69"/>
      <c r="K76" s="69"/>
      <c r="L76" s="70"/>
      <c r="M76" s="69"/>
      <c r="N76" s="69"/>
      <c r="O76" s="70"/>
      <c r="P76" s="69"/>
      <c r="Q76" s="69"/>
      <c r="R76" s="13"/>
      <c r="S76" s="13"/>
      <c r="T76" s="14"/>
      <c r="U76" s="18"/>
      <c r="V76" s="13"/>
      <c r="W76" s="14"/>
      <c r="X76" s="18"/>
      <c r="Y76" s="13"/>
      <c r="Z76" s="14"/>
    </row>
    <row r="77" spans="1:26" ht="16.5" customHeight="1">
      <c r="A77" s="106"/>
      <c r="B77" s="45" t="s">
        <v>214</v>
      </c>
      <c r="C77" s="46" t="s">
        <v>215</v>
      </c>
      <c r="D77" s="47" t="s">
        <v>216</v>
      </c>
      <c r="E77" s="12">
        <f t="shared" si="10"/>
        <v>2</v>
      </c>
      <c r="F77" s="13">
        <v>1</v>
      </c>
      <c r="G77" s="13">
        <v>1</v>
      </c>
      <c r="H77" s="14">
        <v>0</v>
      </c>
      <c r="I77" s="68">
        <f t="shared" si="11"/>
        <v>4</v>
      </c>
      <c r="J77" s="69">
        <v>4</v>
      </c>
      <c r="K77" s="69">
        <v>0</v>
      </c>
      <c r="L77" s="70">
        <f t="shared" si="12"/>
        <v>4</v>
      </c>
      <c r="M77" s="69">
        <v>4</v>
      </c>
      <c r="N77" s="69">
        <v>0</v>
      </c>
      <c r="O77" s="70">
        <f t="shared" si="13"/>
        <v>3</v>
      </c>
      <c r="P77" s="69">
        <v>3</v>
      </c>
      <c r="Q77" s="69">
        <v>0</v>
      </c>
      <c r="R77" s="13">
        <f t="shared" si="14"/>
        <v>11</v>
      </c>
      <c r="S77" s="13">
        <f t="shared" si="15"/>
        <v>11</v>
      </c>
      <c r="T77" s="14">
        <f t="shared" si="16"/>
        <v>0</v>
      </c>
      <c r="U77" s="18">
        <f t="shared" si="17"/>
        <v>4</v>
      </c>
      <c r="V77" s="13">
        <v>3</v>
      </c>
      <c r="W77" s="14">
        <v>1</v>
      </c>
      <c r="X77" s="18">
        <f t="shared" si="18"/>
        <v>1</v>
      </c>
      <c r="Y77" s="13">
        <v>1</v>
      </c>
      <c r="Z77" s="14">
        <v>0</v>
      </c>
    </row>
    <row r="78" spans="1:26" ht="16.5" customHeight="1">
      <c r="A78" s="101"/>
      <c r="B78" s="34" t="s">
        <v>217</v>
      </c>
      <c r="C78" s="43" t="s">
        <v>218</v>
      </c>
      <c r="D78" s="44" t="s">
        <v>219</v>
      </c>
      <c r="E78" s="21">
        <f t="shared" si="10"/>
        <v>6</v>
      </c>
      <c r="F78" s="22">
        <v>4</v>
      </c>
      <c r="G78" s="22">
        <v>0</v>
      </c>
      <c r="H78" s="23">
        <v>2</v>
      </c>
      <c r="I78" s="71">
        <f t="shared" si="11"/>
        <v>36</v>
      </c>
      <c r="J78" s="72">
        <v>22</v>
      </c>
      <c r="K78" s="72">
        <v>14</v>
      </c>
      <c r="L78" s="73">
        <f t="shared" si="12"/>
        <v>28</v>
      </c>
      <c r="M78" s="72">
        <v>14</v>
      </c>
      <c r="N78" s="72">
        <v>14</v>
      </c>
      <c r="O78" s="73">
        <f t="shared" si="13"/>
        <v>32</v>
      </c>
      <c r="P78" s="72">
        <v>16</v>
      </c>
      <c r="Q78" s="72">
        <v>16</v>
      </c>
      <c r="R78" s="16">
        <f t="shared" si="14"/>
        <v>96</v>
      </c>
      <c r="S78" s="16">
        <f t="shared" si="15"/>
        <v>52</v>
      </c>
      <c r="T78" s="17">
        <f t="shared" si="16"/>
        <v>44</v>
      </c>
      <c r="U78" s="24">
        <f t="shared" si="17"/>
        <v>13</v>
      </c>
      <c r="V78" s="22">
        <v>5</v>
      </c>
      <c r="W78" s="23">
        <v>8</v>
      </c>
      <c r="X78" s="24">
        <f t="shared" si="18"/>
        <v>5</v>
      </c>
      <c r="Y78" s="22">
        <v>2</v>
      </c>
      <c r="Z78" s="23">
        <v>3</v>
      </c>
    </row>
    <row r="79" spans="1:26" ht="16.5" customHeight="1">
      <c r="A79" s="100" t="s">
        <v>220</v>
      </c>
      <c r="B79" s="32" t="s">
        <v>266</v>
      </c>
      <c r="C79" s="39" t="s">
        <v>221</v>
      </c>
      <c r="D79" s="40" t="s">
        <v>222</v>
      </c>
      <c r="E79" s="9">
        <f t="shared" si="10"/>
        <v>9</v>
      </c>
      <c r="F79" s="10">
        <v>6</v>
      </c>
      <c r="G79" s="10">
        <v>0</v>
      </c>
      <c r="H79" s="11">
        <v>3</v>
      </c>
      <c r="I79" s="74">
        <f t="shared" si="11"/>
        <v>56</v>
      </c>
      <c r="J79" s="75">
        <v>31</v>
      </c>
      <c r="K79" s="75">
        <v>25</v>
      </c>
      <c r="L79" s="74">
        <f t="shared" si="12"/>
        <v>61</v>
      </c>
      <c r="M79" s="75">
        <v>34</v>
      </c>
      <c r="N79" s="75">
        <v>27</v>
      </c>
      <c r="O79" s="74">
        <f t="shared" si="13"/>
        <v>56</v>
      </c>
      <c r="P79" s="75">
        <v>30</v>
      </c>
      <c r="Q79" s="75">
        <v>26</v>
      </c>
      <c r="R79" s="19">
        <f t="shared" si="14"/>
        <v>173</v>
      </c>
      <c r="S79" s="19">
        <f t="shared" si="15"/>
        <v>95</v>
      </c>
      <c r="T79" s="20">
        <f t="shared" si="16"/>
        <v>78</v>
      </c>
      <c r="U79" s="9">
        <f t="shared" si="17"/>
        <v>18</v>
      </c>
      <c r="V79" s="10">
        <v>9</v>
      </c>
      <c r="W79" s="11">
        <v>9</v>
      </c>
      <c r="X79" s="9">
        <f t="shared" si="18"/>
        <v>5</v>
      </c>
      <c r="Y79" s="10">
        <v>1</v>
      </c>
      <c r="Z79" s="11">
        <v>4</v>
      </c>
    </row>
    <row r="80" spans="1:26" ht="16.5" customHeight="1">
      <c r="A80" s="101"/>
      <c r="B80" s="34" t="s">
        <v>223</v>
      </c>
      <c r="C80" s="43" t="s">
        <v>224</v>
      </c>
      <c r="D80" s="44" t="s">
        <v>225</v>
      </c>
      <c r="E80" s="15">
        <f t="shared" si="10"/>
        <v>7</v>
      </c>
      <c r="F80" s="16">
        <v>4</v>
      </c>
      <c r="G80" s="16">
        <v>0</v>
      </c>
      <c r="H80" s="17">
        <v>3</v>
      </c>
      <c r="I80" s="76">
        <f t="shared" si="11"/>
        <v>24</v>
      </c>
      <c r="J80" s="77">
        <v>14</v>
      </c>
      <c r="K80" s="77">
        <v>10</v>
      </c>
      <c r="L80" s="76">
        <f t="shared" si="12"/>
        <v>17</v>
      </c>
      <c r="M80" s="77">
        <v>8</v>
      </c>
      <c r="N80" s="77">
        <v>9</v>
      </c>
      <c r="O80" s="76">
        <f t="shared" si="13"/>
        <v>28</v>
      </c>
      <c r="P80" s="77">
        <v>13</v>
      </c>
      <c r="Q80" s="77">
        <v>15</v>
      </c>
      <c r="R80" s="22">
        <f t="shared" si="14"/>
        <v>69</v>
      </c>
      <c r="S80" s="22">
        <f t="shared" si="15"/>
        <v>35</v>
      </c>
      <c r="T80" s="23">
        <f t="shared" si="16"/>
        <v>34</v>
      </c>
      <c r="U80" s="35">
        <f t="shared" si="17"/>
        <v>13</v>
      </c>
      <c r="V80" s="16">
        <v>9</v>
      </c>
      <c r="W80" s="17">
        <v>4</v>
      </c>
      <c r="X80" s="35">
        <f t="shared" si="18"/>
        <v>3</v>
      </c>
      <c r="Y80" s="16">
        <v>1</v>
      </c>
      <c r="Z80" s="17">
        <v>2</v>
      </c>
    </row>
    <row r="81" spans="1:26" ht="16.5" customHeight="1">
      <c r="A81" s="54" t="s">
        <v>226</v>
      </c>
      <c r="B81" s="55" t="s">
        <v>227</v>
      </c>
      <c r="C81" s="56" t="s">
        <v>228</v>
      </c>
      <c r="D81" s="57" t="s">
        <v>229</v>
      </c>
      <c r="E81" s="24">
        <f t="shared" si="10"/>
        <v>16</v>
      </c>
      <c r="F81" s="25">
        <v>12</v>
      </c>
      <c r="G81" s="25">
        <v>0</v>
      </c>
      <c r="H81" s="26">
        <v>4</v>
      </c>
      <c r="I81" s="80">
        <f t="shared" si="11"/>
        <v>139</v>
      </c>
      <c r="J81" s="81">
        <v>67</v>
      </c>
      <c r="K81" s="81">
        <v>72</v>
      </c>
      <c r="L81" s="82">
        <f t="shared" si="12"/>
        <v>140</v>
      </c>
      <c r="M81" s="81">
        <v>73</v>
      </c>
      <c r="N81" s="81">
        <v>67</v>
      </c>
      <c r="O81" s="82">
        <f t="shared" si="13"/>
        <v>156</v>
      </c>
      <c r="P81" s="81">
        <v>82</v>
      </c>
      <c r="Q81" s="81">
        <v>74</v>
      </c>
      <c r="R81" s="28">
        <f t="shared" si="14"/>
        <v>435</v>
      </c>
      <c r="S81" s="28">
        <f t="shared" si="15"/>
        <v>222</v>
      </c>
      <c r="T81" s="29">
        <f t="shared" si="16"/>
        <v>213</v>
      </c>
      <c r="U81" s="24">
        <f t="shared" si="17"/>
        <v>30</v>
      </c>
      <c r="V81" s="25">
        <v>14</v>
      </c>
      <c r="W81" s="26">
        <v>16</v>
      </c>
      <c r="X81" s="24">
        <f t="shared" si="18"/>
        <v>3</v>
      </c>
      <c r="Y81" s="25">
        <v>1</v>
      </c>
      <c r="Z81" s="26">
        <v>2</v>
      </c>
    </row>
    <row r="82" spans="1:26" ht="16.5" customHeight="1">
      <c r="A82" s="54" t="s">
        <v>230</v>
      </c>
      <c r="B82" s="55" t="s">
        <v>231</v>
      </c>
      <c r="C82" s="56" t="s">
        <v>232</v>
      </c>
      <c r="D82" s="57" t="s">
        <v>283</v>
      </c>
      <c r="E82" s="27">
        <f t="shared" si="10"/>
        <v>24</v>
      </c>
      <c r="F82" s="28">
        <v>21</v>
      </c>
      <c r="G82" s="28">
        <v>0</v>
      </c>
      <c r="H82" s="29">
        <v>3</v>
      </c>
      <c r="I82" s="78">
        <f t="shared" si="11"/>
        <v>222</v>
      </c>
      <c r="J82" s="79">
        <v>100</v>
      </c>
      <c r="K82" s="79">
        <v>122</v>
      </c>
      <c r="L82" s="78">
        <f t="shared" si="12"/>
        <v>219</v>
      </c>
      <c r="M82" s="79">
        <v>115</v>
      </c>
      <c r="N82" s="79">
        <v>104</v>
      </c>
      <c r="O82" s="78">
        <f t="shared" si="13"/>
        <v>226</v>
      </c>
      <c r="P82" s="79">
        <v>117</v>
      </c>
      <c r="Q82" s="79">
        <v>109</v>
      </c>
      <c r="R82" s="25">
        <f t="shared" si="14"/>
        <v>667</v>
      </c>
      <c r="S82" s="25">
        <f t="shared" si="15"/>
        <v>332</v>
      </c>
      <c r="T82" s="26">
        <f t="shared" si="16"/>
        <v>335</v>
      </c>
      <c r="U82" s="27">
        <f t="shared" si="17"/>
        <v>44</v>
      </c>
      <c r="V82" s="28">
        <v>19</v>
      </c>
      <c r="W82" s="29">
        <v>25</v>
      </c>
      <c r="X82" s="27">
        <f t="shared" si="18"/>
        <v>5</v>
      </c>
      <c r="Y82" s="28">
        <v>2</v>
      </c>
      <c r="Z82" s="29">
        <v>3</v>
      </c>
    </row>
    <row r="83" spans="1:26" ht="16.5" customHeight="1">
      <c r="A83" s="100" t="s">
        <v>233</v>
      </c>
      <c r="B83" s="32" t="s">
        <v>234</v>
      </c>
      <c r="C83" s="39" t="s">
        <v>235</v>
      </c>
      <c r="D83" s="40" t="s">
        <v>236</v>
      </c>
      <c r="E83" s="18">
        <f t="shared" si="10"/>
        <v>21</v>
      </c>
      <c r="F83" s="19">
        <v>17</v>
      </c>
      <c r="G83" s="19">
        <v>0</v>
      </c>
      <c r="H83" s="20">
        <v>4</v>
      </c>
      <c r="I83" s="65">
        <f t="shared" si="11"/>
        <v>182</v>
      </c>
      <c r="J83" s="66">
        <v>97</v>
      </c>
      <c r="K83" s="66">
        <v>85</v>
      </c>
      <c r="L83" s="67">
        <f t="shared" si="12"/>
        <v>219</v>
      </c>
      <c r="M83" s="66">
        <v>117</v>
      </c>
      <c r="N83" s="66">
        <v>102</v>
      </c>
      <c r="O83" s="67">
        <f t="shared" si="13"/>
        <v>196</v>
      </c>
      <c r="P83" s="66">
        <v>97</v>
      </c>
      <c r="Q83" s="66">
        <v>99</v>
      </c>
      <c r="R83" s="10">
        <f t="shared" si="14"/>
        <v>597</v>
      </c>
      <c r="S83" s="10">
        <f t="shared" si="15"/>
        <v>311</v>
      </c>
      <c r="T83" s="11">
        <f t="shared" si="16"/>
        <v>286</v>
      </c>
      <c r="U83" s="18">
        <f t="shared" si="17"/>
        <v>45</v>
      </c>
      <c r="V83" s="19">
        <v>20</v>
      </c>
      <c r="W83" s="20">
        <v>25</v>
      </c>
      <c r="X83" s="18">
        <f t="shared" si="18"/>
        <v>4</v>
      </c>
      <c r="Y83" s="19">
        <v>1</v>
      </c>
      <c r="Z83" s="20">
        <v>3</v>
      </c>
    </row>
    <row r="84" spans="1:26" ht="16.5" customHeight="1">
      <c r="A84" s="101"/>
      <c r="B84" s="34" t="s">
        <v>237</v>
      </c>
      <c r="C84" s="43" t="s">
        <v>238</v>
      </c>
      <c r="D84" s="44" t="s">
        <v>239</v>
      </c>
      <c r="E84" s="21">
        <f t="shared" si="10"/>
        <v>15</v>
      </c>
      <c r="F84" s="22">
        <v>12</v>
      </c>
      <c r="G84" s="22">
        <v>0</v>
      </c>
      <c r="H84" s="23">
        <v>3</v>
      </c>
      <c r="I84" s="71">
        <f t="shared" si="11"/>
        <v>137</v>
      </c>
      <c r="J84" s="72">
        <v>75</v>
      </c>
      <c r="K84" s="72">
        <v>62</v>
      </c>
      <c r="L84" s="73">
        <f t="shared" si="12"/>
        <v>127</v>
      </c>
      <c r="M84" s="72">
        <v>63</v>
      </c>
      <c r="N84" s="72">
        <v>64</v>
      </c>
      <c r="O84" s="73">
        <f t="shared" si="13"/>
        <v>150</v>
      </c>
      <c r="P84" s="72">
        <v>69</v>
      </c>
      <c r="Q84" s="72">
        <v>81</v>
      </c>
      <c r="R84" s="16">
        <f t="shared" si="14"/>
        <v>414</v>
      </c>
      <c r="S84" s="16">
        <f t="shared" si="15"/>
        <v>207</v>
      </c>
      <c r="T84" s="17">
        <f t="shared" si="16"/>
        <v>207</v>
      </c>
      <c r="U84" s="24">
        <f t="shared" si="17"/>
        <v>30</v>
      </c>
      <c r="V84" s="22">
        <v>16</v>
      </c>
      <c r="W84" s="23">
        <v>14</v>
      </c>
      <c r="X84" s="24">
        <f t="shared" si="18"/>
        <v>3</v>
      </c>
      <c r="Y84" s="22">
        <v>0</v>
      </c>
      <c r="Z84" s="23">
        <v>3</v>
      </c>
    </row>
    <row r="85" spans="1:26" ht="16.5" customHeight="1">
      <c r="A85" s="54" t="s">
        <v>240</v>
      </c>
      <c r="B85" s="55" t="s">
        <v>241</v>
      </c>
      <c r="C85" s="56" t="s">
        <v>242</v>
      </c>
      <c r="D85" s="57" t="s">
        <v>243</v>
      </c>
      <c r="E85" s="27">
        <f t="shared" si="10"/>
        <v>13</v>
      </c>
      <c r="F85" s="28">
        <v>11</v>
      </c>
      <c r="G85" s="28">
        <v>0</v>
      </c>
      <c r="H85" s="29">
        <v>2</v>
      </c>
      <c r="I85" s="78">
        <f t="shared" si="11"/>
        <v>124</v>
      </c>
      <c r="J85" s="79">
        <v>65</v>
      </c>
      <c r="K85" s="79">
        <v>59</v>
      </c>
      <c r="L85" s="78">
        <f t="shared" si="12"/>
        <v>121</v>
      </c>
      <c r="M85" s="79">
        <v>60</v>
      </c>
      <c r="N85" s="79">
        <v>61</v>
      </c>
      <c r="O85" s="78">
        <f t="shared" si="13"/>
        <v>109</v>
      </c>
      <c r="P85" s="79">
        <v>56</v>
      </c>
      <c r="Q85" s="79">
        <v>53</v>
      </c>
      <c r="R85" s="25">
        <f t="shared" si="14"/>
        <v>354</v>
      </c>
      <c r="S85" s="25">
        <f t="shared" si="15"/>
        <v>181</v>
      </c>
      <c r="T85" s="26">
        <f t="shared" si="16"/>
        <v>173</v>
      </c>
      <c r="U85" s="27">
        <f t="shared" si="17"/>
        <v>27</v>
      </c>
      <c r="V85" s="28">
        <v>16</v>
      </c>
      <c r="W85" s="29">
        <v>11</v>
      </c>
      <c r="X85" s="27">
        <f t="shared" si="18"/>
        <v>2</v>
      </c>
      <c r="Y85" s="28">
        <v>0</v>
      </c>
      <c r="Z85" s="29">
        <v>2</v>
      </c>
    </row>
    <row r="86" spans="1:26" ht="16.5" customHeight="1">
      <c r="A86" s="54" t="s">
        <v>244</v>
      </c>
      <c r="B86" s="55" t="s">
        <v>245</v>
      </c>
      <c r="C86" s="56" t="s">
        <v>246</v>
      </c>
      <c r="D86" s="57" t="s">
        <v>247</v>
      </c>
      <c r="E86" s="24">
        <f t="shared" si="10"/>
        <v>13</v>
      </c>
      <c r="F86" s="25">
        <v>10</v>
      </c>
      <c r="G86" s="25">
        <v>0</v>
      </c>
      <c r="H86" s="26">
        <v>3</v>
      </c>
      <c r="I86" s="80">
        <f t="shared" si="11"/>
        <v>108</v>
      </c>
      <c r="J86" s="81">
        <v>49</v>
      </c>
      <c r="K86" s="81">
        <v>59</v>
      </c>
      <c r="L86" s="82">
        <f t="shared" si="12"/>
        <v>123</v>
      </c>
      <c r="M86" s="81">
        <v>53</v>
      </c>
      <c r="N86" s="81">
        <v>70</v>
      </c>
      <c r="O86" s="82">
        <f t="shared" si="13"/>
        <v>106</v>
      </c>
      <c r="P86" s="81">
        <v>53</v>
      </c>
      <c r="Q86" s="81">
        <v>53</v>
      </c>
      <c r="R86" s="28">
        <f t="shared" si="14"/>
        <v>337</v>
      </c>
      <c r="S86" s="28">
        <f t="shared" si="15"/>
        <v>155</v>
      </c>
      <c r="T86" s="29">
        <f t="shared" si="16"/>
        <v>182</v>
      </c>
      <c r="U86" s="24">
        <f t="shared" si="17"/>
        <v>26</v>
      </c>
      <c r="V86" s="25">
        <v>14</v>
      </c>
      <c r="W86" s="26">
        <v>12</v>
      </c>
      <c r="X86" s="24">
        <f t="shared" si="18"/>
        <v>3</v>
      </c>
      <c r="Y86" s="25">
        <v>2</v>
      </c>
      <c r="Z86" s="26">
        <v>1</v>
      </c>
    </row>
    <row r="87" spans="1:26" ht="16.5" customHeight="1">
      <c r="A87" s="100" t="s">
        <v>248</v>
      </c>
      <c r="B87" s="32" t="s">
        <v>249</v>
      </c>
      <c r="C87" s="39" t="s">
        <v>250</v>
      </c>
      <c r="D87" s="40" t="s">
        <v>251</v>
      </c>
      <c r="E87" s="9">
        <f t="shared" si="10"/>
        <v>5</v>
      </c>
      <c r="F87" s="10">
        <v>3</v>
      </c>
      <c r="G87" s="10">
        <v>0</v>
      </c>
      <c r="H87" s="11">
        <v>2</v>
      </c>
      <c r="I87" s="74">
        <f t="shared" si="11"/>
        <v>24</v>
      </c>
      <c r="J87" s="75">
        <v>12</v>
      </c>
      <c r="K87" s="75">
        <v>12</v>
      </c>
      <c r="L87" s="74">
        <f t="shared" si="12"/>
        <v>32</v>
      </c>
      <c r="M87" s="75">
        <v>22</v>
      </c>
      <c r="N87" s="75">
        <v>10</v>
      </c>
      <c r="O87" s="74">
        <f t="shared" si="13"/>
        <v>29</v>
      </c>
      <c r="P87" s="75">
        <v>15</v>
      </c>
      <c r="Q87" s="75">
        <v>14</v>
      </c>
      <c r="R87" s="19">
        <f t="shared" si="14"/>
        <v>85</v>
      </c>
      <c r="S87" s="19">
        <f t="shared" si="15"/>
        <v>49</v>
      </c>
      <c r="T87" s="20">
        <f t="shared" si="16"/>
        <v>36</v>
      </c>
      <c r="U87" s="9">
        <f t="shared" si="17"/>
        <v>14</v>
      </c>
      <c r="V87" s="10">
        <v>6</v>
      </c>
      <c r="W87" s="11">
        <v>8</v>
      </c>
      <c r="X87" s="9">
        <f t="shared" si="18"/>
        <v>3</v>
      </c>
      <c r="Y87" s="10">
        <v>1</v>
      </c>
      <c r="Z87" s="11">
        <v>2</v>
      </c>
    </row>
    <row r="88" spans="1:26" ht="16.5" customHeight="1">
      <c r="A88" s="107"/>
      <c r="B88" s="50" t="s">
        <v>301</v>
      </c>
      <c r="C88" s="51"/>
      <c r="D88" s="44" t="s">
        <v>300</v>
      </c>
      <c r="E88" s="18"/>
      <c r="F88" s="19"/>
      <c r="G88" s="19"/>
      <c r="H88" s="20"/>
      <c r="I88" s="74"/>
      <c r="J88" s="75"/>
      <c r="K88" s="75"/>
      <c r="L88" s="74"/>
      <c r="M88" s="75"/>
      <c r="N88" s="75"/>
      <c r="O88" s="74"/>
      <c r="P88" s="75"/>
      <c r="Q88" s="75"/>
      <c r="R88" s="19"/>
      <c r="S88" s="19"/>
      <c r="T88" s="20"/>
      <c r="U88" s="18"/>
      <c r="V88" s="19"/>
      <c r="W88" s="20"/>
      <c r="X88" s="18"/>
      <c r="Y88" s="19"/>
      <c r="Z88" s="20"/>
    </row>
    <row r="89" spans="1:26" ht="16.5" customHeight="1">
      <c r="A89" s="106"/>
      <c r="B89" s="45" t="s">
        <v>252</v>
      </c>
      <c r="C89" s="46" t="s">
        <v>253</v>
      </c>
      <c r="D89" s="47" t="s">
        <v>254</v>
      </c>
      <c r="E89" s="12">
        <f t="shared" si="10"/>
        <v>7</v>
      </c>
      <c r="F89" s="13">
        <v>5</v>
      </c>
      <c r="G89" s="13">
        <v>0</v>
      </c>
      <c r="H89" s="14">
        <v>2</v>
      </c>
      <c r="I89" s="70">
        <f t="shared" si="11"/>
        <v>41</v>
      </c>
      <c r="J89" s="69">
        <v>23</v>
      </c>
      <c r="K89" s="69">
        <v>18</v>
      </c>
      <c r="L89" s="70">
        <f t="shared" si="12"/>
        <v>31</v>
      </c>
      <c r="M89" s="69">
        <v>14</v>
      </c>
      <c r="N89" s="69">
        <v>17</v>
      </c>
      <c r="O89" s="70">
        <f t="shared" si="13"/>
        <v>48</v>
      </c>
      <c r="P89" s="69">
        <v>23</v>
      </c>
      <c r="Q89" s="69">
        <v>25</v>
      </c>
      <c r="R89" s="13">
        <f t="shared" si="14"/>
        <v>120</v>
      </c>
      <c r="S89" s="13">
        <f t="shared" si="15"/>
        <v>60</v>
      </c>
      <c r="T89" s="14">
        <f t="shared" si="16"/>
        <v>60</v>
      </c>
      <c r="U89" s="18">
        <f t="shared" si="17"/>
        <v>15</v>
      </c>
      <c r="V89" s="13">
        <v>6</v>
      </c>
      <c r="W89" s="14">
        <v>9</v>
      </c>
      <c r="X89" s="18">
        <f t="shared" si="18"/>
        <v>3</v>
      </c>
      <c r="Y89" s="13">
        <v>1</v>
      </c>
      <c r="Z89" s="14">
        <v>2</v>
      </c>
    </row>
    <row r="90" spans="1:26" ht="16.5" customHeight="1">
      <c r="A90" s="101"/>
      <c r="B90" s="34" t="s">
        <v>255</v>
      </c>
      <c r="C90" s="43"/>
      <c r="D90" s="44" t="s">
        <v>300</v>
      </c>
      <c r="E90" s="15"/>
      <c r="F90" s="16"/>
      <c r="G90" s="16"/>
      <c r="H90" s="17"/>
      <c r="I90" s="76"/>
      <c r="J90" s="77"/>
      <c r="K90" s="77"/>
      <c r="L90" s="76"/>
      <c r="M90" s="77"/>
      <c r="N90" s="77"/>
      <c r="O90" s="76"/>
      <c r="P90" s="77"/>
      <c r="Q90" s="77"/>
      <c r="R90" s="22"/>
      <c r="S90" s="22"/>
      <c r="T90" s="23"/>
      <c r="U90" s="35"/>
      <c r="V90" s="16"/>
      <c r="W90" s="17"/>
      <c r="X90" s="35"/>
      <c r="Y90" s="16"/>
      <c r="Z90" s="17"/>
    </row>
    <row r="91" spans="1:26" ht="16.5" customHeight="1">
      <c r="A91" s="100" t="s">
        <v>256</v>
      </c>
      <c r="B91" s="32" t="s">
        <v>257</v>
      </c>
      <c r="C91" s="39" t="s">
        <v>258</v>
      </c>
      <c r="D91" s="40" t="s">
        <v>259</v>
      </c>
      <c r="E91" s="18">
        <f t="shared" si="10"/>
        <v>9</v>
      </c>
      <c r="F91" s="19">
        <v>6</v>
      </c>
      <c r="G91" s="19">
        <v>0</v>
      </c>
      <c r="H91" s="20">
        <v>3</v>
      </c>
      <c r="I91" s="65">
        <f t="shared" si="11"/>
        <v>41</v>
      </c>
      <c r="J91" s="66">
        <v>23</v>
      </c>
      <c r="K91" s="66">
        <v>18</v>
      </c>
      <c r="L91" s="67">
        <f t="shared" si="12"/>
        <v>53</v>
      </c>
      <c r="M91" s="66">
        <v>29</v>
      </c>
      <c r="N91" s="66">
        <v>24</v>
      </c>
      <c r="O91" s="67">
        <f t="shared" si="13"/>
        <v>51</v>
      </c>
      <c r="P91" s="66">
        <v>23</v>
      </c>
      <c r="Q91" s="66">
        <v>28</v>
      </c>
      <c r="R91" s="10">
        <f t="shared" si="14"/>
        <v>145</v>
      </c>
      <c r="S91" s="10">
        <f t="shared" si="15"/>
        <v>75</v>
      </c>
      <c r="T91" s="11">
        <f t="shared" si="16"/>
        <v>70</v>
      </c>
      <c r="U91" s="18">
        <f t="shared" si="17"/>
        <v>17</v>
      </c>
      <c r="V91" s="19">
        <v>9</v>
      </c>
      <c r="W91" s="20">
        <v>8</v>
      </c>
      <c r="X91" s="18">
        <f t="shared" si="18"/>
        <v>3</v>
      </c>
      <c r="Y91" s="19">
        <v>0</v>
      </c>
      <c r="Z91" s="20">
        <v>3</v>
      </c>
    </row>
    <row r="92" spans="1:26" ht="16.5" customHeight="1">
      <c r="A92" s="101"/>
      <c r="B92" s="34" t="s">
        <v>260</v>
      </c>
      <c r="C92" s="43" t="s">
        <v>261</v>
      </c>
      <c r="D92" s="44" t="s">
        <v>262</v>
      </c>
      <c r="E92" s="12">
        <f t="shared" si="10"/>
        <v>11</v>
      </c>
      <c r="F92" s="16">
        <v>9</v>
      </c>
      <c r="G92" s="16">
        <v>0</v>
      </c>
      <c r="H92" s="17">
        <v>2</v>
      </c>
      <c r="I92" s="71">
        <f t="shared" si="11"/>
        <v>77</v>
      </c>
      <c r="J92" s="72">
        <v>39</v>
      </c>
      <c r="K92" s="72">
        <v>38</v>
      </c>
      <c r="L92" s="73">
        <f t="shared" si="12"/>
        <v>75</v>
      </c>
      <c r="M92" s="72">
        <v>33</v>
      </c>
      <c r="N92" s="72">
        <v>42</v>
      </c>
      <c r="O92" s="73">
        <f t="shared" si="13"/>
        <v>91</v>
      </c>
      <c r="P92" s="72">
        <v>35</v>
      </c>
      <c r="Q92" s="72">
        <v>56</v>
      </c>
      <c r="R92" s="16">
        <f t="shared" si="14"/>
        <v>243</v>
      </c>
      <c r="S92" s="16">
        <f t="shared" si="15"/>
        <v>107</v>
      </c>
      <c r="T92" s="17">
        <f t="shared" si="16"/>
        <v>136</v>
      </c>
      <c r="U92" s="18">
        <f t="shared" si="17"/>
        <v>23</v>
      </c>
      <c r="V92" s="16">
        <v>9</v>
      </c>
      <c r="W92" s="17">
        <v>14</v>
      </c>
      <c r="X92" s="18">
        <f t="shared" si="18"/>
        <v>3</v>
      </c>
      <c r="Y92" s="16">
        <v>0</v>
      </c>
      <c r="Z92" s="17">
        <v>3</v>
      </c>
    </row>
    <row r="93" spans="1:26" ht="25.5" customHeight="1">
      <c r="A93" s="108" t="s">
        <v>270</v>
      </c>
      <c r="B93" s="109"/>
      <c r="C93" s="109"/>
      <c r="D93" s="109"/>
      <c r="E93" s="59">
        <f aca="true" t="shared" si="19" ref="E93:T93">SUM(E4:E92)</f>
        <v>837</v>
      </c>
      <c r="F93" s="60">
        <f t="shared" si="19"/>
        <v>657</v>
      </c>
      <c r="G93" s="60">
        <f t="shared" si="19"/>
        <v>2</v>
      </c>
      <c r="H93" s="61">
        <f t="shared" si="19"/>
        <v>178</v>
      </c>
      <c r="I93" s="62">
        <f t="shared" si="19"/>
        <v>6293</v>
      </c>
      <c r="J93" s="60">
        <f t="shared" si="19"/>
        <v>3198</v>
      </c>
      <c r="K93" s="60">
        <f t="shared" si="19"/>
        <v>3095</v>
      </c>
      <c r="L93" s="60">
        <f t="shared" si="19"/>
        <v>6567</v>
      </c>
      <c r="M93" s="60">
        <f t="shared" si="19"/>
        <v>3384</v>
      </c>
      <c r="N93" s="60">
        <f t="shared" si="19"/>
        <v>3183</v>
      </c>
      <c r="O93" s="60">
        <f t="shared" si="19"/>
        <v>6661</v>
      </c>
      <c r="P93" s="60">
        <f t="shared" si="19"/>
        <v>3323</v>
      </c>
      <c r="Q93" s="60">
        <f t="shared" si="19"/>
        <v>3338</v>
      </c>
      <c r="R93" s="60">
        <f t="shared" si="19"/>
        <v>19521</v>
      </c>
      <c r="S93" s="60">
        <f t="shared" si="19"/>
        <v>9905</v>
      </c>
      <c r="T93" s="63">
        <f t="shared" si="19"/>
        <v>9616</v>
      </c>
      <c r="U93" s="59">
        <f aca="true" t="shared" si="20" ref="U93:Z93">SUM(U4:U92)</f>
        <v>1808</v>
      </c>
      <c r="V93" s="62">
        <f t="shared" si="20"/>
        <v>884</v>
      </c>
      <c r="W93" s="64">
        <f t="shared" si="20"/>
        <v>924</v>
      </c>
      <c r="X93" s="59">
        <f t="shared" si="20"/>
        <v>307</v>
      </c>
      <c r="Y93" s="62">
        <f t="shared" si="20"/>
        <v>84</v>
      </c>
      <c r="Z93" s="64">
        <f t="shared" si="20"/>
        <v>223</v>
      </c>
    </row>
  </sheetData>
  <sheetProtection/>
  <mergeCells count="34">
    <mergeCell ref="A93:D93"/>
    <mergeCell ref="A4:A6"/>
    <mergeCell ref="A7:A21"/>
    <mergeCell ref="A22:A27"/>
    <mergeCell ref="A28:A30"/>
    <mergeCell ref="A70:A73"/>
    <mergeCell ref="A31:A40"/>
    <mergeCell ref="A41:A45"/>
    <mergeCell ref="A46:A49"/>
    <mergeCell ref="A50:A56"/>
    <mergeCell ref="A91:A92"/>
    <mergeCell ref="A1:A3"/>
    <mergeCell ref="B1:B3"/>
    <mergeCell ref="A75:A78"/>
    <mergeCell ref="A79:A80"/>
    <mergeCell ref="A83:A84"/>
    <mergeCell ref="A87:A90"/>
    <mergeCell ref="A57:A62"/>
    <mergeCell ref="A66:A67"/>
    <mergeCell ref="A68:A69"/>
    <mergeCell ref="C1:C3"/>
    <mergeCell ref="D1:D3"/>
    <mergeCell ref="E1:H1"/>
    <mergeCell ref="E2:E3"/>
    <mergeCell ref="F2:F3"/>
    <mergeCell ref="G2:G3"/>
    <mergeCell ref="H2:H3"/>
    <mergeCell ref="I1:T1"/>
    <mergeCell ref="U1:W2"/>
    <mergeCell ref="X1:Z2"/>
    <mergeCell ref="I2:K2"/>
    <mergeCell ref="L2:N2"/>
    <mergeCell ref="O2:Q2"/>
    <mergeCell ref="R2:T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8" scale="90" r:id="rId1"/>
  <headerFooter alignWithMargins="0">
    <oddHeader>&amp;C&amp;A&amp;R&amp;P/&amp;N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2015-08-05T23:06:36Z</cp:lastPrinted>
  <dcterms:created xsi:type="dcterms:W3CDTF">2009-07-31T04:03:10Z</dcterms:created>
  <dcterms:modified xsi:type="dcterms:W3CDTF">2015-08-05T23:06:43Z</dcterms:modified>
  <cp:category/>
  <cp:version/>
  <cp:contentType/>
  <cp:contentStatus/>
</cp:coreProperties>
</file>